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celebrezze/Desktop/"/>
    </mc:Choice>
  </mc:AlternateContent>
  <xr:revisionPtr revIDLastSave="0" documentId="13_ncr:1_{33B40EDA-E48C-4B43-8252-12DBD1A10DC1}" xr6:coauthVersionLast="46" xr6:coauthVersionMax="46" xr10:uidLastSave="{00000000-0000-0000-0000-000000000000}"/>
  <bookViews>
    <workbookView xWindow="60" yWindow="1080" windowWidth="28680" windowHeight="15460" activeTab="7" xr2:uid="{77BA5C43-872A-E64B-ADAA-A56C4627530A}"/>
  </bookViews>
  <sheets>
    <sheet name="Joe - Sept 2020" sheetId="9" r:id="rId1"/>
    <sheet name="Flam metrics" sheetId="8" r:id="rId2"/>
    <sheet name="YELLOW" sheetId="1" r:id="rId3"/>
    <sheet name="BLUE" sheetId="2" r:id="rId4"/>
    <sheet name="A" sheetId="3" r:id="rId5"/>
    <sheet name="B" sheetId="5" r:id="rId6"/>
    <sheet name="All" sheetId="4" r:id="rId7"/>
    <sheet name="ALL FINAL" sheetId="12" r:id="rId8"/>
    <sheet name="Sheet1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75" i="12" l="1"/>
  <c r="AC475" i="12"/>
  <c r="AD475" i="12"/>
  <c r="AE475" i="12"/>
  <c r="AF475" i="12"/>
  <c r="AG475" i="12"/>
  <c r="AB479" i="12"/>
  <c r="AC479" i="12"/>
  <c r="AD479" i="12"/>
  <c r="AE479" i="12"/>
  <c r="AF479" i="12"/>
  <c r="AG479" i="12"/>
  <c r="AB492" i="12"/>
  <c r="AC492" i="12"/>
  <c r="AD492" i="12"/>
  <c r="AE492" i="12"/>
  <c r="AF492" i="12"/>
  <c r="AG492" i="12"/>
  <c r="AB437" i="12"/>
  <c r="AC437" i="12"/>
  <c r="AD437" i="12"/>
  <c r="AE437" i="12"/>
  <c r="AF437" i="12"/>
  <c r="AG437" i="12"/>
  <c r="AB420" i="12"/>
  <c r="AC420" i="12"/>
  <c r="AD420" i="12"/>
  <c r="AE420" i="12"/>
  <c r="AF420" i="12"/>
  <c r="AG420" i="12"/>
  <c r="AB451" i="12"/>
  <c r="AC451" i="12"/>
  <c r="AD451" i="12"/>
  <c r="AE451" i="12"/>
  <c r="AF451" i="12"/>
  <c r="AG451" i="12"/>
  <c r="AB416" i="12"/>
  <c r="AC416" i="12"/>
  <c r="AD416" i="12"/>
  <c r="AE416" i="12"/>
  <c r="AF416" i="12"/>
  <c r="AG416" i="12"/>
  <c r="AB502" i="12"/>
  <c r="AC502" i="12"/>
  <c r="AD502" i="12"/>
  <c r="AE502" i="12"/>
  <c r="AF502" i="12"/>
  <c r="AG502" i="12"/>
  <c r="AB431" i="12"/>
  <c r="AC431" i="12"/>
  <c r="AD431" i="12"/>
  <c r="AE431" i="12"/>
  <c r="AF431" i="12"/>
  <c r="AG431" i="12"/>
  <c r="AB443" i="12"/>
  <c r="AC443" i="12"/>
  <c r="AD443" i="12"/>
  <c r="AE443" i="12"/>
  <c r="AF443" i="12"/>
  <c r="AG443" i="12"/>
  <c r="AB504" i="12"/>
  <c r="AC504" i="12"/>
  <c r="AD504" i="12"/>
  <c r="AE504" i="12"/>
  <c r="AF504" i="12"/>
  <c r="AG504" i="12"/>
  <c r="AB498" i="12"/>
  <c r="AC498" i="12"/>
  <c r="AD498" i="12"/>
  <c r="AE498" i="12"/>
  <c r="AF498" i="12"/>
  <c r="AG498" i="12"/>
  <c r="AB508" i="12"/>
  <c r="AC508" i="12"/>
  <c r="AD508" i="12"/>
  <c r="AE508" i="12"/>
  <c r="AF508" i="12"/>
  <c r="AG508" i="12"/>
  <c r="AB523" i="12"/>
  <c r="AC523" i="12"/>
  <c r="AD523" i="12"/>
  <c r="AE523" i="12"/>
  <c r="AF523" i="12"/>
  <c r="AG523" i="12"/>
  <c r="AB489" i="12"/>
  <c r="AC489" i="12"/>
  <c r="AD489" i="12"/>
  <c r="AE489" i="12"/>
  <c r="AF489" i="12"/>
  <c r="AG489" i="12"/>
  <c r="AB412" i="12"/>
  <c r="AC412" i="12"/>
  <c r="AD412" i="12"/>
  <c r="AE412" i="12"/>
  <c r="AF412" i="12"/>
  <c r="AG412" i="12"/>
  <c r="AB399" i="12"/>
  <c r="AC399" i="12"/>
  <c r="AD399" i="12"/>
  <c r="AE399" i="12"/>
  <c r="AF399" i="12"/>
  <c r="AG399" i="12"/>
  <c r="AB464" i="12"/>
  <c r="AC464" i="12"/>
  <c r="AD464" i="12"/>
  <c r="AE464" i="12"/>
  <c r="AF464" i="12"/>
  <c r="AG464" i="12"/>
  <c r="AB401" i="12"/>
  <c r="AC401" i="12"/>
  <c r="AD401" i="12"/>
  <c r="AE401" i="12"/>
  <c r="AF401" i="12"/>
  <c r="AG401" i="12"/>
  <c r="AB485" i="12"/>
  <c r="AC485" i="12"/>
  <c r="AD485" i="12"/>
  <c r="AE485" i="12"/>
  <c r="AF485" i="12"/>
  <c r="AG485" i="12"/>
  <c r="AB462" i="12"/>
  <c r="AC462" i="12"/>
  <c r="AD462" i="12"/>
  <c r="AE462" i="12"/>
  <c r="AF462" i="12"/>
  <c r="AG462" i="12"/>
  <c r="AB448" i="12"/>
  <c r="AC448" i="12"/>
  <c r="AD448" i="12"/>
  <c r="AE448" i="12"/>
  <c r="AF448" i="12"/>
  <c r="AG448" i="12"/>
  <c r="AB439" i="12"/>
  <c r="AC439" i="12"/>
  <c r="AD439" i="12"/>
  <c r="AE439" i="12"/>
  <c r="AF439" i="12"/>
  <c r="AG439" i="12"/>
  <c r="AB429" i="12"/>
  <c r="AC429" i="12"/>
  <c r="AD429" i="12"/>
  <c r="AE429" i="12"/>
  <c r="AF429" i="12"/>
  <c r="AG429" i="12"/>
  <c r="AB424" i="12"/>
  <c r="AC424" i="12"/>
  <c r="AD424" i="12"/>
  <c r="AE424" i="12"/>
  <c r="AF424" i="12"/>
  <c r="AG424" i="12"/>
  <c r="AB433" i="12"/>
  <c r="AC433" i="12"/>
  <c r="AD433" i="12"/>
  <c r="AE433" i="12"/>
  <c r="AF433" i="12"/>
  <c r="AG433" i="12"/>
  <c r="AB445" i="12"/>
  <c r="AC445" i="12"/>
  <c r="AD445" i="12"/>
  <c r="AE445" i="12"/>
  <c r="AF445" i="12"/>
  <c r="AG445" i="12"/>
  <c r="AB427" i="12"/>
  <c r="AC427" i="12"/>
  <c r="AD427" i="12"/>
  <c r="AE427" i="12"/>
  <c r="AF427" i="12"/>
  <c r="AG427" i="12"/>
  <c r="AB418" i="12"/>
  <c r="AC418" i="12"/>
  <c r="AD418" i="12"/>
  <c r="AE418" i="12"/>
  <c r="AF418" i="12"/>
  <c r="AG418" i="12"/>
  <c r="AB435" i="12"/>
  <c r="AC435" i="12"/>
  <c r="AD435" i="12"/>
  <c r="AE435" i="12"/>
  <c r="AF435" i="12"/>
  <c r="AG435" i="12"/>
  <c r="AB455" i="12"/>
  <c r="AC455" i="12"/>
  <c r="AD455" i="12"/>
  <c r="AE455" i="12"/>
  <c r="AF455" i="12"/>
  <c r="AG455" i="12"/>
  <c r="AB460" i="12"/>
  <c r="AC460" i="12"/>
  <c r="AD460" i="12"/>
  <c r="AE460" i="12"/>
  <c r="AF460" i="12"/>
  <c r="AG460" i="12"/>
  <c r="AB487" i="12"/>
  <c r="AC487" i="12"/>
  <c r="AD487" i="12"/>
  <c r="AE487" i="12"/>
  <c r="AF487" i="12"/>
  <c r="AG487" i="12"/>
  <c r="AB403" i="12"/>
  <c r="AC403" i="12"/>
  <c r="AD403" i="12"/>
  <c r="AE403" i="12"/>
  <c r="AF403" i="12"/>
  <c r="AG403" i="12"/>
  <c r="AG778" i="12"/>
  <c r="AF778" i="12"/>
  <c r="AE778" i="12"/>
  <c r="AD778" i="12"/>
  <c r="AC778" i="12"/>
  <c r="AB778" i="12"/>
  <c r="AP778" i="12"/>
  <c r="AG777" i="12"/>
  <c r="AF777" i="12"/>
  <c r="AE777" i="12"/>
  <c r="AD777" i="12"/>
  <c r="AC777" i="12"/>
  <c r="AB777" i="12"/>
  <c r="AP777" i="12"/>
  <c r="AG725" i="12"/>
  <c r="AF725" i="12"/>
  <c r="AE725" i="12"/>
  <c r="AD725" i="12"/>
  <c r="AC725" i="12"/>
  <c r="AB725" i="12"/>
  <c r="AP725" i="12"/>
  <c r="AG752" i="12"/>
  <c r="AF752" i="12"/>
  <c r="AE752" i="12"/>
  <c r="AD752" i="12"/>
  <c r="AC752" i="12"/>
  <c r="AB752" i="12"/>
  <c r="AP752" i="12"/>
  <c r="AG708" i="12"/>
  <c r="AF708" i="12"/>
  <c r="AE708" i="12"/>
  <c r="AD708" i="12"/>
  <c r="AC708" i="12"/>
  <c r="AB708" i="12"/>
  <c r="AP708" i="12"/>
  <c r="AG663" i="12"/>
  <c r="AF663" i="12"/>
  <c r="AE663" i="12"/>
  <c r="AD663" i="12"/>
  <c r="AC663" i="12"/>
  <c r="AB663" i="12"/>
  <c r="AP663" i="12"/>
  <c r="AG709" i="12"/>
  <c r="AF709" i="12"/>
  <c r="AE709" i="12"/>
  <c r="AD709" i="12"/>
  <c r="AC709" i="12"/>
  <c r="AB709" i="12"/>
  <c r="AP709" i="12"/>
  <c r="AG696" i="12"/>
  <c r="AF696" i="12"/>
  <c r="AE696" i="12"/>
  <c r="AD696" i="12"/>
  <c r="AC696" i="12"/>
  <c r="AB696" i="12"/>
  <c r="AP696" i="12"/>
  <c r="AG697" i="12"/>
  <c r="AF697" i="12"/>
  <c r="AE697" i="12"/>
  <c r="AD697" i="12"/>
  <c r="AC697" i="12"/>
  <c r="AB697" i="12"/>
  <c r="AP697" i="12"/>
  <c r="AG698" i="12"/>
  <c r="AF698" i="12"/>
  <c r="AE698" i="12"/>
  <c r="AD698" i="12"/>
  <c r="AC698" i="12"/>
  <c r="AB698" i="12"/>
  <c r="AP698" i="12"/>
  <c r="AG776" i="12"/>
  <c r="AF776" i="12"/>
  <c r="AE776" i="12"/>
  <c r="AD776" i="12"/>
  <c r="AC776" i="12"/>
  <c r="AB776" i="12"/>
  <c r="AP776" i="12"/>
  <c r="AG750" i="12"/>
  <c r="AF750" i="12"/>
  <c r="AE750" i="12"/>
  <c r="AD750" i="12"/>
  <c r="AC750" i="12"/>
  <c r="AB750" i="12"/>
  <c r="AP750" i="12"/>
  <c r="AG749" i="12"/>
  <c r="AF749" i="12"/>
  <c r="AE749" i="12"/>
  <c r="AD749" i="12"/>
  <c r="AC749" i="12"/>
  <c r="AB749" i="12"/>
  <c r="AP749" i="12"/>
  <c r="AG751" i="12"/>
  <c r="AF751" i="12"/>
  <c r="AE751" i="12"/>
  <c r="AD751" i="12"/>
  <c r="AC751" i="12"/>
  <c r="AB751" i="12"/>
  <c r="AP751" i="12"/>
  <c r="AG645" i="12"/>
  <c r="AF645" i="12"/>
  <c r="AE645" i="12"/>
  <c r="AD645" i="12"/>
  <c r="AC645" i="12"/>
  <c r="AB645" i="12"/>
  <c r="AP645" i="12"/>
  <c r="AG644" i="12"/>
  <c r="AF644" i="12"/>
  <c r="AE644" i="12"/>
  <c r="AD644" i="12"/>
  <c r="AC644" i="12"/>
  <c r="AB644" i="12"/>
  <c r="AP644" i="12"/>
  <c r="AG765" i="12"/>
  <c r="AF765" i="12"/>
  <c r="AE765" i="12"/>
  <c r="AD765" i="12"/>
  <c r="AC765" i="12"/>
  <c r="AB765" i="12"/>
  <c r="AP765" i="12"/>
  <c r="AG764" i="12"/>
  <c r="AF764" i="12"/>
  <c r="AE764" i="12"/>
  <c r="AD764" i="12"/>
  <c r="AC764" i="12"/>
  <c r="AB764" i="12"/>
  <c r="AP764" i="12"/>
  <c r="AG734" i="12"/>
  <c r="AF734" i="12"/>
  <c r="AE734" i="12"/>
  <c r="AD734" i="12"/>
  <c r="AC734" i="12"/>
  <c r="AB734" i="12"/>
  <c r="AP734" i="12"/>
  <c r="AG735" i="12"/>
  <c r="AF735" i="12"/>
  <c r="AE735" i="12"/>
  <c r="AD735" i="12"/>
  <c r="AC735" i="12"/>
  <c r="AB735" i="12"/>
  <c r="AP735" i="12"/>
  <c r="AG722" i="12"/>
  <c r="AF722" i="12"/>
  <c r="AE722" i="12"/>
  <c r="AD722" i="12"/>
  <c r="AC722" i="12"/>
  <c r="AB722" i="12"/>
  <c r="AP722" i="12"/>
  <c r="AG723" i="12"/>
  <c r="AF723" i="12"/>
  <c r="AE723" i="12"/>
  <c r="AD723" i="12"/>
  <c r="AC723" i="12"/>
  <c r="AB723" i="12"/>
  <c r="AP723" i="12"/>
  <c r="AG743" i="12"/>
  <c r="AF743" i="12"/>
  <c r="AE743" i="12"/>
  <c r="AD743" i="12"/>
  <c r="AC743" i="12"/>
  <c r="AB743" i="12"/>
  <c r="AP743" i="12"/>
  <c r="AG728" i="12"/>
  <c r="AF728" i="12"/>
  <c r="AE728" i="12"/>
  <c r="AD728" i="12"/>
  <c r="AC728" i="12"/>
  <c r="AB728" i="12"/>
  <c r="AP728" i="12"/>
  <c r="AG727" i="12"/>
  <c r="AF727" i="12"/>
  <c r="AE727" i="12"/>
  <c r="AD727" i="12"/>
  <c r="AC727" i="12"/>
  <c r="AB727" i="12"/>
  <c r="AP727" i="12"/>
  <c r="AG737" i="12"/>
  <c r="AF737" i="12"/>
  <c r="AE737" i="12"/>
  <c r="AD737" i="12"/>
  <c r="AC737" i="12"/>
  <c r="AB737" i="12"/>
  <c r="AP737" i="12"/>
  <c r="AG736" i="12"/>
  <c r="AF736" i="12"/>
  <c r="AE736" i="12"/>
  <c r="AD736" i="12"/>
  <c r="AC736" i="12"/>
  <c r="AB736" i="12"/>
  <c r="AP736" i="12"/>
  <c r="AG745" i="12"/>
  <c r="AF745" i="12"/>
  <c r="AE745" i="12"/>
  <c r="AD745" i="12"/>
  <c r="AC745" i="12"/>
  <c r="AB745" i="12"/>
  <c r="AP745" i="12"/>
  <c r="AG746" i="12"/>
  <c r="AF746" i="12"/>
  <c r="AE746" i="12"/>
  <c r="AD746" i="12"/>
  <c r="AC746" i="12"/>
  <c r="AB746" i="12"/>
  <c r="AP746" i="12"/>
  <c r="AG740" i="12"/>
  <c r="AF740" i="12"/>
  <c r="AE740" i="12"/>
  <c r="AD740" i="12"/>
  <c r="AC740" i="12"/>
  <c r="AB740" i="12"/>
  <c r="AP740" i="12"/>
  <c r="AG694" i="12"/>
  <c r="AF694" i="12"/>
  <c r="AE694" i="12"/>
  <c r="AD694" i="12"/>
  <c r="AC694" i="12"/>
  <c r="AB694" i="12"/>
  <c r="AP694" i="12"/>
  <c r="AG695" i="12"/>
  <c r="AF695" i="12"/>
  <c r="AE695" i="12"/>
  <c r="AD695" i="12"/>
  <c r="AC695" i="12"/>
  <c r="AB695" i="12"/>
  <c r="AP695" i="12"/>
  <c r="AG739" i="12"/>
  <c r="AF739" i="12"/>
  <c r="AE739" i="12"/>
  <c r="AD739" i="12"/>
  <c r="AC739" i="12"/>
  <c r="AB739" i="12"/>
  <c r="AP739" i="12"/>
  <c r="AG738" i="12"/>
  <c r="AF738" i="12"/>
  <c r="AE738" i="12"/>
  <c r="AD738" i="12"/>
  <c r="AC738" i="12"/>
  <c r="AB738" i="12"/>
  <c r="AP738" i="12"/>
  <c r="AG641" i="12"/>
  <c r="AF641" i="12"/>
  <c r="AE641" i="12"/>
  <c r="AD641" i="12"/>
  <c r="AC641" i="12"/>
  <c r="AB641" i="12"/>
  <c r="AP641" i="12"/>
  <c r="AG640" i="12"/>
  <c r="AF640" i="12"/>
  <c r="AE640" i="12"/>
  <c r="AD640" i="12"/>
  <c r="AC640" i="12"/>
  <c r="AB640" i="12"/>
  <c r="AP640" i="12"/>
  <c r="AG692" i="12"/>
  <c r="AF692" i="12"/>
  <c r="AE692" i="12"/>
  <c r="AD692" i="12"/>
  <c r="AC692" i="12"/>
  <c r="AB692" i="12"/>
  <c r="AP692" i="12"/>
  <c r="AG693" i="12"/>
  <c r="AF693" i="12"/>
  <c r="AE693" i="12"/>
  <c r="AD693" i="12"/>
  <c r="AC693" i="12"/>
  <c r="AB693" i="12"/>
  <c r="AP693" i="12"/>
  <c r="AG690" i="12"/>
  <c r="AF690" i="12"/>
  <c r="AE690" i="12"/>
  <c r="AD690" i="12"/>
  <c r="AC690" i="12"/>
  <c r="AB690" i="12"/>
  <c r="AP690" i="12"/>
  <c r="AG691" i="12"/>
  <c r="AF691" i="12"/>
  <c r="AE691" i="12"/>
  <c r="AD691" i="12"/>
  <c r="AC691" i="12"/>
  <c r="AB691" i="12"/>
  <c r="AP691" i="12"/>
  <c r="AG733" i="12"/>
  <c r="AF733" i="12"/>
  <c r="AE733" i="12"/>
  <c r="AD733" i="12"/>
  <c r="AC733" i="12"/>
  <c r="AB733" i="12"/>
  <c r="AP733" i="12"/>
  <c r="AG665" i="12"/>
  <c r="AF665" i="12"/>
  <c r="AE665" i="12"/>
  <c r="AD665" i="12"/>
  <c r="AC665" i="12"/>
  <c r="AB665" i="12"/>
  <c r="AP665" i="12"/>
  <c r="AG664" i="12"/>
  <c r="AF664" i="12"/>
  <c r="AE664" i="12"/>
  <c r="AD664" i="12"/>
  <c r="AC664" i="12"/>
  <c r="AB664" i="12"/>
  <c r="AP664" i="12"/>
  <c r="AG759" i="12"/>
  <c r="AF759" i="12"/>
  <c r="AE759" i="12"/>
  <c r="AD759" i="12"/>
  <c r="AC759" i="12"/>
  <c r="AB759" i="12"/>
  <c r="AP759" i="12"/>
  <c r="AG758" i="12"/>
  <c r="AF758" i="12"/>
  <c r="AE758" i="12"/>
  <c r="AD758" i="12"/>
  <c r="AC758" i="12"/>
  <c r="AB758" i="12"/>
  <c r="AP758" i="12"/>
  <c r="AG712" i="12"/>
  <c r="AF712" i="12"/>
  <c r="AE712" i="12"/>
  <c r="AD712" i="12"/>
  <c r="AC712" i="12"/>
  <c r="AB712" i="12"/>
  <c r="AP712" i="12"/>
  <c r="AG713" i="12"/>
  <c r="AF713" i="12"/>
  <c r="AE713" i="12"/>
  <c r="AD713" i="12"/>
  <c r="AC713" i="12"/>
  <c r="AB713" i="12"/>
  <c r="AP713" i="12"/>
  <c r="AG755" i="12"/>
  <c r="AF755" i="12"/>
  <c r="AE755" i="12"/>
  <c r="AD755" i="12"/>
  <c r="AC755" i="12"/>
  <c r="AB755" i="12"/>
  <c r="AP755" i="12"/>
  <c r="AG754" i="12"/>
  <c r="AF754" i="12"/>
  <c r="AE754" i="12"/>
  <c r="AD754" i="12"/>
  <c r="AC754" i="12"/>
  <c r="AB754" i="12"/>
  <c r="AP754" i="12"/>
  <c r="AG684" i="12"/>
  <c r="AF684" i="12"/>
  <c r="AE684" i="12"/>
  <c r="AD684" i="12"/>
  <c r="AC684" i="12"/>
  <c r="AB684" i="12"/>
  <c r="AP684" i="12"/>
  <c r="AG685" i="12"/>
  <c r="AF685" i="12"/>
  <c r="AE685" i="12"/>
  <c r="AD685" i="12"/>
  <c r="AC685" i="12"/>
  <c r="AB685" i="12"/>
  <c r="AP685" i="12"/>
  <c r="AG705" i="12"/>
  <c r="AF705" i="12"/>
  <c r="AE705" i="12"/>
  <c r="AD705" i="12"/>
  <c r="AC705" i="12"/>
  <c r="AB705" i="12"/>
  <c r="AP705" i="12"/>
  <c r="AG706" i="12"/>
  <c r="AF706" i="12"/>
  <c r="AE706" i="12"/>
  <c r="AD706" i="12"/>
  <c r="AC706" i="12"/>
  <c r="AB706" i="12"/>
  <c r="AP706" i="12"/>
  <c r="AG748" i="12"/>
  <c r="AF748" i="12"/>
  <c r="AE748" i="12"/>
  <c r="AD748" i="12"/>
  <c r="AC748" i="12"/>
  <c r="AB748" i="12"/>
  <c r="AP748" i="12"/>
  <c r="AG747" i="12"/>
  <c r="AF747" i="12"/>
  <c r="AE747" i="12"/>
  <c r="AD747" i="12"/>
  <c r="AC747" i="12"/>
  <c r="AB747" i="12"/>
  <c r="AP747" i="12"/>
  <c r="AG701" i="12"/>
  <c r="AF701" i="12"/>
  <c r="AE701" i="12"/>
  <c r="AD701" i="12"/>
  <c r="AC701" i="12"/>
  <c r="AB701" i="12"/>
  <c r="AP701" i="12"/>
  <c r="AG702" i="12"/>
  <c r="AF702" i="12"/>
  <c r="AE702" i="12"/>
  <c r="AD702" i="12"/>
  <c r="AC702" i="12"/>
  <c r="AB702" i="12"/>
  <c r="AP702" i="12"/>
  <c r="AG676" i="12"/>
  <c r="AF676" i="12"/>
  <c r="AE676" i="12"/>
  <c r="AD676" i="12"/>
  <c r="AC676" i="12"/>
  <c r="AB676" i="12"/>
  <c r="AP676" i="12"/>
  <c r="AG675" i="12"/>
  <c r="AF675" i="12"/>
  <c r="AE675" i="12"/>
  <c r="AD675" i="12"/>
  <c r="AC675" i="12"/>
  <c r="AB675" i="12"/>
  <c r="AP675" i="12"/>
  <c r="AG724" i="12"/>
  <c r="AF724" i="12"/>
  <c r="AE724" i="12"/>
  <c r="AD724" i="12"/>
  <c r="AC724" i="12"/>
  <c r="AB724" i="12"/>
  <c r="AP724" i="12"/>
  <c r="AG719" i="12"/>
  <c r="AF719" i="12"/>
  <c r="AE719" i="12"/>
  <c r="AD719" i="12"/>
  <c r="AC719" i="12"/>
  <c r="AB719" i="12"/>
  <c r="AP719" i="12"/>
  <c r="AG726" i="12"/>
  <c r="AF726" i="12"/>
  <c r="AE726" i="12"/>
  <c r="AD726" i="12"/>
  <c r="AC726" i="12"/>
  <c r="AB726" i="12"/>
  <c r="AP726" i="12"/>
  <c r="AG720" i="12"/>
  <c r="AF720" i="12"/>
  <c r="AE720" i="12"/>
  <c r="AD720" i="12"/>
  <c r="AC720" i="12"/>
  <c r="AB720" i="12"/>
  <c r="AP720" i="12"/>
  <c r="AG721" i="12"/>
  <c r="AF721" i="12"/>
  <c r="AE721" i="12"/>
  <c r="AD721" i="12"/>
  <c r="AC721" i="12"/>
  <c r="AB721" i="12"/>
  <c r="AP721" i="12"/>
  <c r="AG757" i="12"/>
  <c r="AF757" i="12"/>
  <c r="AE757" i="12"/>
  <c r="AD757" i="12"/>
  <c r="AC757" i="12"/>
  <c r="AB757" i="12"/>
  <c r="AP757" i="12"/>
  <c r="AG756" i="12"/>
  <c r="AF756" i="12"/>
  <c r="AE756" i="12"/>
  <c r="AD756" i="12"/>
  <c r="AC756" i="12"/>
  <c r="AB756" i="12"/>
  <c r="AP756" i="12"/>
  <c r="AG662" i="12"/>
  <c r="AF662" i="12"/>
  <c r="AE662" i="12"/>
  <c r="AD662" i="12"/>
  <c r="AC662" i="12"/>
  <c r="AB662" i="12"/>
  <c r="AP662" i="12"/>
  <c r="AG661" i="12"/>
  <c r="AF661" i="12"/>
  <c r="AE661" i="12"/>
  <c r="AD661" i="12"/>
  <c r="AC661" i="12"/>
  <c r="AB661" i="12"/>
  <c r="AP661" i="12"/>
  <c r="AG714" i="12"/>
  <c r="AF714" i="12"/>
  <c r="AE714" i="12"/>
  <c r="AD714" i="12"/>
  <c r="AC714" i="12"/>
  <c r="AB714" i="12"/>
  <c r="AP714" i="12"/>
  <c r="AG715" i="12"/>
  <c r="AF715" i="12"/>
  <c r="AE715" i="12"/>
  <c r="AD715" i="12"/>
  <c r="AC715" i="12"/>
  <c r="AB715" i="12"/>
  <c r="AP715" i="12"/>
  <c r="AG716" i="12"/>
  <c r="AF716" i="12"/>
  <c r="AE716" i="12"/>
  <c r="AD716" i="12"/>
  <c r="AC716" i="12"/>
  <c r="AB716" i="12"/>
  <c r="AP716" i="12"/>
  <c r="AG763" i="12"/>
  <c r="AF763" i="12"/>
  <c r="AE763" i="12"/>
  <c r="AD763" i="12"/>
  <c r="AC763" i="12"/>
  <c r="AB763" i="12"/>
  <c r="AP763" i="12"/>
  <c r="AG762" i="12"/>
  <c r="AF762" i="12"/>
  <c r="AE762" i="12"/>
  <c r="AD762" i="12"/>
  <c r="AC762" i="12"/>
  <c r="AB762" i="12"/>
  <c r="AP762" i="12"/>
  <c r="AG717" i="12"/>
  <c r="AF717" i="12"/>
  <c r="AE717" i="12"/>
  <c r="AD717" i="12"/>
  <c r="AC717" i="12"/>
  <c r="AB717" i="12"/>
  <c r="AP717" i="12"/>
  <c r="AG718" i="12"/>
  <c r="AF718" i="12"/>
  <c r="AE718" i="12"/>
  <c r="AD718" i="12"/>
  <c r="AC718" i="12"/>
  <c r="AB718" i="12"/>
  <c r="AP718" i="12"/>
  <c r="AG643" i="12"/>
  <c r="AF643" i="12"/>
  <c r="AE643" i="12"/>
  <c r="AD643" i="12"/>
  <c r="AC643" i="12"/>
  <c r="AB643" i="12"/>
  <c r="AP643" i="12"/>
  <c r="AG642" i="12"/>
  <c r="AF642" i="12"/>
  <c r="AE642" i="12"/>
  <c r="AD642" i="12"/>
  <c r="AC642" i="12"/>
  <c r="AB642" i="12"/>
  <c r="AP642" i="12"/>
  <c r="AG672" i="12"/>
  <c r="AF672" i="12"/>
  <c r="AE672" i="12"/>
  <c r="AD672" i="12"/>
  <c r="AC672" i="12"/>
  <c r="AB672" i="12"/>
  <c r="AP672" i="12"/>
  <c r="AG744" i="12"/>
  <c r="AF744" i="12"/>
  <c r="AE744" i="12"/>
  <c r="AD744" i="12"/>
  <c r="AC744" i="12"/>
  <c r="AB744" i="12"/>
  <c r="AP744" i="12"/>
  <c r="AG775" i="12"/>
  <c r="AF775" i="12"/>
  <c r="AE775" i="12"/>
  <c r="AD775" i="12"/>
  <c r="AC775" i="12"/>
  <c r="AB775" i="12"/>
  <c r="AP775" i="12"/>
  <c r="AG681" i="12"/>
  <c r="AF681" i="12"/>
  <c r="AE681" i="12"/>
  <c r="AD681" i="12"/>
  <c r="AC681" i="12"/>
  <c r="AB681" i="12"/>
  <c r="AP681" i="12"/>
  <c r="AG699" i="12"/>
  <c r="AF699" i="12"/>
  <c r="AE699" i="12"/>
  <c r="AD699" i="12"/>
  <c r="AC699" i="12"/>
  <c r="AB699" i="12"/>
  <c r="AP699" i="12"/>
  <c r="AG700" i="12"/>
  <c r="AF700" i="12"/>
  <c r="AE700" i="12"/>
  <c r="AD700" i="12"/>
  <c r="AC700" i="12"/>
  <c r="AB700" i="12"/>
  <c r="AP700" i="12"/>
  <c r="AG703" i="12"/>
  <c r="AF703" i="12"/>
  <c r="AE703" i="12"/>
  <c r="AD703" i="12"/>
  <c r="AC703" i="12"/>
  <c r="AB703" i="12"/>
  <c r="AP703" i="12"/>
  <c r="AG704" i="12"/>
  <c r="AF704" i="12"/>
  <c r="AE704" i="12"/>
  <c r="AD704" i="12"/>
  <c r="AC704" i="12"/>
  <c r="AB704" i="12"/>
  <c r="AP704" i="12"/>
  <c r="AG679" i="12"/>
  <c r="AF679" i="12"/>
  <c r="AE679" i="12"/>
  <c r="AD679" i="12"/>
  <c r="AC679" i="12"/>
  <c r="AB679" i="12"/>
  <c r="AP679" i="12"/>
  <c r="AG680" i="12"/>
  <c r="AF680" i="12"/>
  <c r="AE680" i="12"/>
  <c r="AD680" i="12"/>
  <c r="AC680" i="12"/>
  <c r="AB680" i="12"/>
  <c r="AP680" i="12"/>
  <c r="AG670" i="12"/>
  <c r="AF670" i="12"/>
  <c r="AE670" i="12"/>
  <c r="AD670" i="12"/>
  <c r="AC670" i="12"/>
  <c r="AB670" i="12"/>
  <c r="AP670" i="12"/>
  <c r="AG671" i="12"/>
  <c r="AF671" i="12"/>
  <c r="AE671" i="12"/>
  <c r="AD671" i="12"/>
  <c r="AC671" i="12"/>
  <c r="AB671" i="12"/>
  <c r="AP671" i="12"/>
  <c r="AG660" i="12"/>
  <c r="AF660" i="12"/>
  <c r="AE660" i="12"/>
  <c r="AD660" i="12"/>
  <c r="AC660" i="12"/>
  <c r="AB660" i="12"/>
  <c r="AP660" i="12"/>
  <c r="AG659" i="12"/>
  <c r="AF659" i="12"/>
  <c r="AE659" i="12"/>
  <c r="AD659" i="12"/>
  <c r="AC659" i="12"/>
  <c r="AB659" i="12"/>
  <c r="AP659" i="12"/>
  <c r="AG647" i="12"/>
  <c r="AF647" i="12"/>
  <c r="AE647" i="12"/>
  <c r="AD647" i="12"/>
  <c r="AC647" i="12"/>
  <c r="AB647" i="12"/>
  <c r="AP647" i="12"/>
  <c r="AG646" i="12"/>
  <c r="AF646" i="12"/>
  <c r="AE646" i="12"/>
  <c r="AD646" i="12"/>
  <c r="AC646" i="12"/>
  <c r="AB646" i="12"/>
  <c r="AP646" i="12"/>
  <c r="AG742" i="12"/>
  <c r="AF742" i="12"/>
  <c r="AE742" i="12"/>
  <c r="AD742" i="12"/>
  <c r="AC742" i="12"/>
  <c r="AB742" i="12"/>
  <c r="AP742" i="12"/>
  <c r="AG741" i="12"/>
  <c r="AF741" i="12"/>
  <c r="AE741" i="12"/>
  <c r="AD741" i="12"/>
  <c r="AC741" i="12"/>
  <c r="AB741" i="12"/>
  <c r="AP741" i="12"/>
  <c r="AG688" i="12"/>
  <c r="AF688" i="12"/>
  <c r="AE688" i="12"/>
  <c r="AD688" i="12"/>
  <c r="AC688" i="12"/>
  <c r="AB688" i="12"/>
  <c r="AP688" i="12"/>
  <c r="AG689" i="12"/>
  <c r="AF689" i="12"/>
  <c r="AE689" i="12"/>
  <c r="AD689" i="12"/>
  <c r="AC689" i="12"/>
  <c r="AB689" i="12"/>
  <c r="AP689" i="12"/>
  <c r="AG761" i="12"/>
  <c r="AF761" i="12"/>
  <c r="AE761" i="12"/>
  <c r="AD761" i="12"/>
  <c r="AC761" i="12"/>
  <c r="AB761" i="12"/>
  <c r="AP761" i="12"/>
  <c r="AG760" i="12"/>
  <c r="AF760" i="12"/>
  <c r="AE760" i="12"/>
  <c r="AD760" i="12"/>
  <c r="AC760" i="12"/>
  <c r="AB760" i="12"/>
  <c r="AP760" i="12"/>
  <c r="AG666" i="12"/>
  <c r="AF666" i="12"/>
  <c r="AE666" i="12"/>
  <c r="AD666" i="12"/>
  <c r="AC666" i="12"/>
  <c r="AB666" i="12"/>
  <c r="AP666" i="12"/>
  <c r="AG667" i="12"/>
  <c r="AF667" i="12"/>
  <c r="AE667" i="12"/>
  <c r="AD667" i="12"/>
  <c r="AC667" i="12"/>
  <c r="AB667" i="12"/>
  <c r="AP667" i="12"/>
  <c r="AG655" i="12"/>
  <c r="AF655" i="12"/>
  <c r="AE655" i="12"/>
  <c r="AD655" i="12"/>
  <c r="AC655" i="12"/>
  <c r="AB655" i="12"/>
  <c r="AP655" i="12"/>
  <c r="AG654" i="12"/>
  <c r="AF654" i="12"/>
  <c r="AE654" i="12"/>
  <c r="AD654" i="12"/>
  <c r="AC654" i="12"/>
  <c r="AB654" i="12"/>
  <c r="AP654" i="12"/>
  <c r="AG686" i="12"/>
  <c r="AF686" i="12"/>
  <c r="AE686" i="12"/>
  <c r="AD686" i="12"/>
  <c r="AC686" i="12"/>
  <c r="AB686" i="12"/>
  <c r="AP686" i="12"/>
  <c r="AG687" i="12"/>
  <c r="AF687" i="12"/>
  <c r="AE687" i="12"/>
  <c r="AD687" i="12"/>
  <c r="AC687" i="12"/>
  <c r="AB687" i="12"/>
  <c r="AP687" i="12"/>
  <c r="AG710" i="12"/>
  <c r="AF710" i="12"/>
  <c r="AE710" i="12"/>
  <c r="AD710" i="12"/>
  <c r="AC710" i="12"/>
  <c r="AB710" i="12"/>
  <c r="AP710" i="12"/>
  <c r="AG711" i="12"/>
  <c r="AF711" i="12"/>
  <c r="AE711" i="12"/>
  <c r="AD711" i="12"/>
  <c r="AC711" i="12"/>
  <c r="AB711" i="12"/>
  <c r="AP711" i="12"/>
  <c r="AG649" i="12"/>
  <c r="AF649" i="12"/>
  <c r="AE649" i="12"/>
  <c r="AD649" i="12"/>
  <c r="AC649" i="12"/>
  <c r="AB649" i="12"/>
  <c r="AP649" i="12"/>
  <c r="AG648" i="12"/>
  <c r="AF648" i="12"/>
  <c r="AE648" i="12"/>
  <c r="AD648" i="12"/>
  <c r="AC648" i="12"/>
  <c r="AB648" i="12"/>
  <c r="AP648" i="12"/>
  <c r="AG730" i="12"/>
  <c r="AF730" i="12"/>
  <c r="AE730" i="12"/>
  <c r="AD730" i="12"/>
  <c r="AC730" i="12"/>
  <c r="AB730" i="12"/>
  <c r="AP730" i="12"/>
  <c r="AG729" i="12"/>
  <c r="AF729" i="12"/>
  <c r="AE729" i="12"/>
  <c r="AD729" i="12"/>
  <c r="AC729" i="12"/>
  <c r="AB729" i="12"/>
  <c r="AP729" i="12"/>
  <c r="AG653" i="12"/>
  <c r="AF653" i="12"/>
  <c r="AE653" i="12"/>
  <c r="AD653" i="12"/>
  <c r="AC653" i="12"/>
  <c r="AB653" i="12"/>
  <c r="AP653" i="12"/>
  <c r="AG652" i="12"/>
  <c r="AF652" i="12"/>
  <c r="AE652" i="12"/>
  <c r="AD652" i="12"/>
  <c r="AC652" i="12"/>
  <c r="AB652" i="12"/>
  <c r="AP652" i="12"/>
  <c r="AG682" i="12"/>
  <c r="AF682" i="12"/>
  <c r="AE682" i="12"/>
  <c r="AD682" i="12"/>
  <c r="AC682" i="12"/>
  <c r="AB682" i="12"/>
  <c r="AP682" i="12"/>
  <c r="AG683" i="12"/>
  <c r="AF683" i="12"/>
  <c r="AE683" i="12"/>
  <c r="AD683" i="12"/>
  <c r="AC683" i="12"/>
  <c r="AB683" i="12"/>
  <c r="AP683" i="12"/>
  <c r="AG673" i="12"/>
  <c r="AF673" i="12"/>
  <c r="AE673" i="12"/>
  <c r="AD673" i="12"/>
  <c r="AC673" i="12"/>
  <c r="AB673" i="12"/>
  <c r="AP673" i="12"/>
  <c r="AG674" i="12"/>
  <c r="AF674" i="12"/>
  <c r="AE674" i="12"/>
  <c r="AD674" i="12"/>
  <c r="AC674" i="12"/>
  <c r="AB674" i="12"/>
  <c r="AP674" i="12"/>
  <c r="AG651" i="12"/>
  <c r="AF651" i="12"/>
  <c r="AE651" i="12"/>
  <c r="AD651" i="12"/>
  <c r="AC651" i="12"/>
  <c r="AB651" i="12"/>
  <c r="AP651" i="12"/>
  <c r="AG650" i="12"/>
  <c r="AF650" i="12"/>
  <c r="AE650" i="12"/>
  <c r="AD650" i="12"/>
  <c r="AC650" i="12"/>
  <c r="AB650" i="12"/>
  <c r="AP650" i="12"/>
  <c r="AG677" i="12"/>
  <c r="AF677" i="12"/>
  <c r="AE677" i="12"/>
  <c r="AD677" i="12"/>
  <c r="AC677" i="12"/>
  <c r="AB677" i="12"/>
  <c r="AP677" i="12"/>
  <c r="AG678" i="12"/>
  <c r="AF678" i="12"/>
  <c r="AE678" i="12"/>
  <c r="AD678" i="12"/>
  <c r="AC678" i="12"/>
  <c r="AB678" i="12"/>
  <c r="AP678" i="12"/>
  <c r="AG707" i="12"/>
  <c r="AF707" i="12"/>
  <c r="AE707" i="12"/>
  <c r="AD707" i="12"/>
  <c r="AC707" i="12"/>
  <c r="AB707" i="12"/>
  <c r="AP707" i="12"/>
  <c r="AG668" i="12"/>
  <c r="AF668" i="12"/>
  <c r="AE668" i="12"/>
  <c r="AD668" i="12"/>
  <c r="AC668" i="12"/>
  <c r="AB668" i="12"/>
  <c r="AP668" i="12"/>
  <c r="AG669" i="12"/>
  <c r="AF669" i="12"/>
  <c r="AE669" i="12"/>
  <c r="AD669" i="12"/>
  <c r="AC669" i="12"/>
  <c r="AB669" i="12"/>
  <c r="AP669" i="12"/>
  <c r="AG753" i="12"/>
  <c r="AF753" i="12"/>
  <c r="AE753" i="12"/>
  <c r="AD753" i="12"/>
  <c r="AC753" i="12"/>
  <c r="AB753" i="12"/>
  <c r="AP753" i="12"/>
  <c r="AG656" i="12"/>
  <c r="AF656" i="12"/>
  <c r="AE656" i="12"/>
  <c r="AD656" i="12"/>
  <c r="AC656" i="12"/>
  <c r="AB656" i="12"/>
  <c r="AP656" i="12"/>
  <c r="AG657" i="12"/>
  <c r="AF657" i="12"/>
  <c r="AE657" i="12"/>
  <c r="AD657" i="12"/>
  <c r="AC657" i="12"/>
  <c r="AB657" i="12"/>
  <c r="AP657" i="12"/>
  <c r="AG658" i="12"/>
  <c r="AF658" i="12"/>
  <c r="AE658" i="12"/>
  <c r="AD658" i="12"/>
  <c r="AC658" i="12"/>
  <c r="AB658" i="12"/>
  <c r="AP658" i="12"/>
  <c r="AG639" i="12"/>
  <c r="AF639" i="12"/>
  <c r="AE639" i="12"/>
  <c r="AD639" i="12"/>
  <c r="AC639" i="12"/>
  <c r="AB639" i="12"/>
  <c r="AP639" i="12"/>
  <c r="AG638" i="12"/>
  <c r="AF638" i="12"/>
  <c r="AE638" i="12"/>
  <c r="AD638" i="12"/>
  <c r="AC638" i="12"/>
  <c r="AB638" i="12"/>
  <c r="AP638" i="12"/>
  <c r="AG731" i="12"/>
  <c r="AF731" i="12"/>
  <c r="AE731" i="12"/>
  <c r="AD731" i="12"/>
  <c r="AC731" i="12"/>
  <c r="AB731" i="12"/>
  <c r="AP731" i="12"/>
  <c r="AG732" i="12"/>
  <c r="AF732" i="12"/>
  <c r="AE732" i="12"/>
  <c r="AD732" i="12"/>
  <c r="AC732" i="12"/>
  <c r="AB732" i="12"/>
  <c r="AP732" i="12"/>
  <c r="AG605" i="12"/>
  <c r="AF605" i="12"/>
  <c r="AE605" i="12"/>
  <c r="AD605" i="12"/>
  <c r="AC605" i="12"/>
  <c r="AB605" i="12"/>
  <c r="AP605" i="12"/>
  <c r="AG637" i="12"/>
  <c r="AF637" i="12"/>
  <c r="AE637" i="12"/>
  <c r="AD637" i="12"/>
  <c r="AC637" i="12"/>
  <c r="AB637" i="12"/>
  <c r="AP637" i="12"/>
  <c r="AG612" i="12"/>
  <c r="AF612" i="12"/>
  <c r="AE612" i="12"/>
  <c r="AD612" i="12"/>
  <c r="AC612" i="12"/>
  <c r="AB612" i="12"/>
  <c r="AP612" i="12"/>
  <c r="AG578" i="12"/>
  <c r="AF578" i="12"/>
  <c r="AE578" i="12"/>
  <c r="AD578" i="12"/>
  <c r="AC578" i="12"/>
  <c r="AB578" i="12"/>
  <c r="AP578" i="12"/>
  <c r="AG585" i="12"/>
  <c r="AF585" i="12"/>
  <c r="AE585" i="12"/>
  <c r="AD585" i="12"/>
  <c r="AC585" i="12"/>
  <c r="AB585" i="12"/>
  <c r="AP585" i="12"/>
  <c r="AG584" i="12"/>
  <c r="AF584" i="12"/>
  <c r="AE584" i="12"/>
  <c r="AD584" i="12"/>
  <c r="AC584" i="12"/>
  <c r="AB584" i="12"/>
  <c r="AP584" i="12"/>
  <c r="AG622" i="12"/>
  <c r="AF622" i="12"/>
  <c r="AE622" i="12"/>
  <c r="AD622" i="12"/>
  <c r="AC622" i="12"/>
  <c r="AB622" i="12"/>
  <c r="AP622" i="12"/>
  <c r="AG624" i="12"/>
  <c r="AF624" i="12"/>
  <c r="AE624" i="12"/>
  <c r="AD624" i="12"/>
  <c r="AC624" i="12"/>
  <c r="AB624" i="12"/>
  <c r="AP624" i="12"/>
  <c r="AG593" i="12"/>
  <c r="AF593" i="12"/>
  <c r="AE593" i="12"/>
  <c r="AD593" i="12"/>
  <c r="AC593" i="12"/>
  <c r="AB593" i="12"/>
  <c r="AP593" i="12"/>
  <c r="AG592" i="12"/>
  <c r="AF592" i="12"/>
  <c r="AE592" i="12"/>
  <c r="AD592" i="12"/>
  <c r="AC592" i="12"/>
  <c r="AB592" i="12"/>
  <c r="AP592" i="12"/>
  <c r="AG525" i="12"/>
  <c r="AF525" i="12"/>
  <c r="AE525" i="12"/>
  <c r="AD525" i="12"/>
  <c r="AC525" i="12"/>
  <c r="AB525" i="12"/>
  <c r="AP525" i="12"/>
  <c r="AG524" i="12"/>
  <c r="AF524" i="12"/>
  <c r="AE524" i="12"/>
  <c r="AD524" i="12"/>
  <c r="AC524" i="12"/>
  <c r="AB524" i="12"/>
  <c r="AP524" i="12"/>
  <c r="AG583" i="12"/>
  <c r="AF583" i="12"/>
  <c r="AE583" i="12"/>
  <c r="AD583" i="12"/>
  <c r="AC583" i="12"/>
  <c r="AB583" i="12"/>
  <c r="AP583" i="12"/>
  <c r="AG586" i="12"/>
  <c r="AF586" i="12"/>
  <c r="AE586" i="12"/>
  <c r="AD586" i="12"/>
  <c r="AC586" i="12"/>
  <c r="AB586" i="12"/>
  <c r="AP586" i="12"/>
  <c r="AG587" i="12"/>
  <c r="AF587" i="12"/>
  <c r="AE587" i="12"/>
  <c r="AD587" i="12"/>
  <c r="AC587" i="12"/>
  <c r="AB587" i="12"/>
  <c r="AP587" i="12"/>
  <c r="AG625" i="12"/>
  <c r="AF625" i="12"/>
  <c r="AE625" i="12"/>
  <c r="AD625" i="12"/>
  <c r="AC625" i="12"/>
  <c r="AB625" i="12"/>
  <c r="AP625" i="12"/>
  <c r="AG581" i="12"/>
  <c r="AF581" i="12"/>
  <c r="AE581" i="12"/>
  <c r="AD581" i="12"/>
  <c r="AC581" i="12"/>
  <c r="AB581" i="12"/>
  <c r="AP581" i="12"/>
  <c r="AG582" i="12"/>
  <c r="AF582" i="12"/>
  <c r="AE582" i="12"/>
  <c r="AD582" i="12"/>
  <c r="AC582" i="12"/>
  <c r="AB582" i="12"/>
  <c r="AP582" i="12"/>
  <c r="AG572" i="12"/>
  <c r="AF572" i="12"/>
  <c r="AE572" i="12"/>
  <c r="AD572" i="12"/>
  <c r="AC572" i="12"/>
  <c r="AB572" i="12"/>
  <c r="AP572" i="12"/>
  <c r="AG570" i="12"/>
  <c r="AF570" i="12"/>
  <c r="AE570" i="12"/>
  <c r="AD570" i="12"/>
  <c r="AC570" i="12"/>
  <c r="AB570" i="12"/>
  <c r="AP570" i="12"/>
  <c r="AG571" i="12"/>
  <c r="AF571" i="12"/>
  <c r="AE571" i="12"/>
  <c r="AD571" i="12"/>
  <c r="AC571" i="12"/>
  <c r="AB571" i="12"/>
  <c r="AP571" i="12"/>
  <c r="AG590" i="12"/>
  <c r="AF590" i="12"/>
  <c r="AE590" i="12"/>
  <c r="AD590" i="12"/>
  <c r="AC590" i="12"/>
  <c r="AB590" i="12"/>
  <c r="AP590" i="12"/>
  <c r="AG591" i="12"/>
  <c r="AF591" i="12"/>
  <c r="AE591" i="12"/>
  <c r="AD591" i="12"/>
  <c r="AC591" i="12"/>
  <c r="AB591" i="12"/>
  <c r="AP591" i="12"/>
  <c r="AG621" i="12"/>
  <c r="AF621" i="12"/>
  <c r="AE621" i="12"/>
  <c r="AD621" i="12"/>
  <c r="AC621" i="12"/>
  <c r="AB621" i="12"/>
  <c r="AP621" i="12"/>
  <c r="AG553" i="12"/>
  <c r="AF553" i="12"/>
  <c r="AE553" i="12"/>
  <c r="AD553" i="12"/>
  <c r="AC553" i="12"/>
  <c r="AB553" i="12"/>
  <c r="AP553" i="12"/>
  <c r="AG552" i="12"/>
  <c r="AF552" i="12"/>
  <c r="AE552" i="12"/>
  <c r="AD552" i="12"/>
  <c r="AC552" i="12"/>
  <c r="AB552" i="12"/>
  <c r="AP552" i="12"/>
  <c r="AG529" i="12"/>
  <c r="AF529" i="12"/>
  <c r="AE529" i="12"/>
  <c r="AD529" i="12"/>
  <c r="AC529" i="12"/>
  <c r="AB529" i="12"/>
  <c r="AP529" i="12"/>
  <c r="AG528" i="12"/>
  <c r="AF528" i="12"/>
  <c r="AE528" i="12"/>
  <c r="AD528" i="12"/>
  <c r="AC528" i="12"/>
  <c r="AB528" i="12"/>
  <c r="AP528" i="12"/>
  <c r="AG562" i="12"/>
  <c r="AF562" i="12"/>
  <c r="AE562" i="12"/>
  <c r="AD562" i="12"/>
  <c r="AC562" i="12"/>
  <c r="AB562" i="12"/>
  <c r="AP562" i="12"/>
  <c r="AG563" i="12"/>
  <c r="AF563" i="12"/>
  <c r="AE563" i="12"/>
  <c r="AD563" i="12"/>
  <c r="AC563" i="12"/>
  <c r="AB563" i="12"/>
  <c r="AP563" i="12"/>
  <c r="AG543" i="12"/>
  <c r="AF543" i="12"/>
  <c r="AE543" i="12"/>
  <c r="AD543" i="12"/>
  <c r="AC543" i="12"/>
  <c r="AB543" i="12"/>
  <c r="AP543" i="12"/>
  <c r="AG542" i="12"/>
  <c r="AF542" i="12"/>
  <c r="AE542" i="12"/>
  <c r="AD542" i="12"/>
  <c r="AC542" i="12"/>
  <c r="AB542" i="12"/>
  <c r="AP542" i="12"/>
  <c r="AG575" i="12"/>
  <c r="AF575" i="12"/>
  <c r="AE575" i="12"/>
  <c r="AD575" i="12"/>
  <c r="AC575" i="12"/>
  <c r="AB575" i="12"/>
  <c r="AP575" i="12"/>
  <c r="AG576" i="12"/>
  <c r="AF576" i="12"/>
  <c r="AE576" i="12"/>
  <c r="AD576" i="12"/>
  <c r="AC576" i="12"/>
  <c r="AB576" i="12"/>
  <c r="AP576" i="12"/>
  <c r="AG588" i="12"/>
  <c r="AF588" i="12"/>
  <c r="AE588" i="12"/>
  <c r="AD588" i="12"/>
  <c r="AC588" i="12"/>
  <c r="AB588" i="12"/>
  <c r="AP588" i="12"/>
  <c r="AG589" i="12"/>
  <c r="AF589" i="12"/>
  <c r="AE589" i="12"/>
  <c r="AD589" i="12"/>
  <c r="AC589" i="12"/>
  <c r="AB589" i="12"/>
  <c r="AP589" i="12"/>
  <c r="AG557" i="12"/>
  <c r="AF557" i="12"/>
  <c r="AE557" i="12"/>
  <c r="AD557" i="12"/>
  <c r="AC557" i="12"/>
  <c r="AB557" i="12"/>
  <c r="AP557" i="12"/>
  <c r="AG556" i="12"/>
  <c r="AF556" i="12"/>
  <c r="AE556" i="12"/>
  <c r="AD556" i="12"/>
  <c r="AC556" i="12"/>
  <c r="AB556" i="12"/>
  <c r="AP556" i="12"/>
  <c r="AG573" i="12"/>
  <c r="AF573" i="12"/>
  <c r="AE573" i="12"/>
  <c r="AD573" i="12"/>
  <c r="AC573" i="12"/>
  <c r="AB573" i="12"/>
  <c r="AP573" i="12"/>
  <c r="AG574" i="12"/>
  <c r="AF574" i="12"/>
  <c r="AE574" i="12"/>
  <c r="AD574" i="12"/>
  <c r="AC574" i="12"/>
  <c r="AB574" i="12"/>
  <c r="AP574" i="12"/>
  <c r="AG545" i="12"/>
  <c r="AF545" i="12"/>
  <c r="AE545" i="12"/>
  <c r="AD545" i="12"/>
  <c r="AC545" i="12"/>
  <c r="AB545" i="12"/>
  <c r="AP545" i="12"/>
  <c r="AG544" i="12"/>
  <c r="AF544" i="12"/>
  <c r="AE544" i="12"/>
  <c r="AD544" i="12"/>
  <c r="AC544" i="12"/>
  <c r="AB544" i="12"/>
  <c r="AP544" i="12"/>
  <c r="AG561" i="12"/>
  <c r="AF561" i="12"/>
  <c r="AE561" i="12"/>
  <c r="AD561" i="12"/>
  <c r="AC561" i="12"/>
  <c r="AB561" i="12"/>
  <c r="AP561" i="12"/>
  <c r="AG560" i="12"/>
  <c r="AF560" i="12"/>
  <c r="AE560" i="12"/>
  <c r="AD560" i="12"/>
  <c r="AC560" i="12"/>
  <c r="AB560" i="12"/>
  <c r="AP560" i="12"/>
  <c r="AG550" i="12"/>
  <c r="AF550" i="12"/>
  <c r="AE550" i="12"/>
  <c r="AD550" i="12"/>
  <c r="AC550" i="12"/>
  <c r="AB550" i="12"/>
  <c r="AP550" i="12"/>
  <c r="AG551" i="12"/>
  <c r="AF551" i="12"/>
  <c r="AE551" i="12"/>
  <c r="AD551" i="12"/>
  <c r="AC551" i="12"/>
  <c r="AB551" i="12"/>
  <c r="AP551" i="12"/>
  <c r="AG565" i="12"/>
  <c r="AF565" i="12"/>
  <c r="AE565" i="12"/>
  <c r="AD565" i="12"/>
  <c r="AC565" i="12"/>
  <c r="AB565" i="12"/>
  <c r="AP565" i="12"/>
  <c r="AG564" i="12"/>
  <c r="AF564" i="12"/>
  <c r="AE564" i="12"/>
  <c r="AD564" i="12"/>
  <c r="AC564" i="12"/>
  <c r="AB564" i="12"/>
  <c r="AP564" i="12"/>
  <c r="AG533" i="12"/>
  <c r="AF533" i="12"/>
  <c r="AE533" i="12"/>
  <c r="AD533" i="12"/>
  <c r="AC533" i="12"/>
  <c r="AB533" i="12"/>
  <c r="AP533" i="12"/>
  <c r="AG532" i="12"/>
  <c r="AF532" i="12"/>
  <c r="AE532" i="12"/>
  <c r="AD532" i="12"/>
  <c r="AC532" i="12"/>
  <c r="AB532" i="12"/>
  <c r="AP532" i="12"/>
  <c r="AG619" i="12"/>
  <c r="AF619" i="12"/>
  <c r="AE619" i="12"/>
  <c r="AD619" i="12"/>
  <c r="AC619" i="12"/>
  <c r="AB619" i="12"/>
  <c r="AP619" i="12"/>
  <c r="AG620" i="12"/>
  <c r="AF620" i="12"/>
  <c r="AE620" i="12"/>
  <c r="AD620" i="12"/>
  <c r="AC620" i="12"/>
  <c r="AB620" i="12"/>
  <c r="AP620" i="12"/>
  <c r="AG531" i="12"/>
  <c r="AF531" i="12"/>
  <c r="AE531" i="12"/>
  <c r="AD531" i="12"/>
  <c r="AC531" i="12"/>
  <c r="AB531" i="12"/>
  <c r="AP531" i="12"/>
  <c r="AG530" i="12"/>
  <c r="AF530" i="12"/>
  <c r="AE530" i="12"/>
  <c r="AD530" i="12"/>
  <c r="AC530" i="12"/>
  <c r="AB530" i="12"/>
  <c r="AP530" i="12"/>
  <c r="AG577" i="12"/>
  <c r="AF577" i="12"/>
  <c r="AE577" i="12"/>
  <c r="AD577" i="12"/>
  <c r="AC577" i="12"/>
  <c r="AB577" i="12"/>
  <c r="AP577" i="12"/>
  <c r="AG568" i="12"/>
  <c r="AF568" i="12"/>
  <c r="AE568" i="12"/>
  <c r="AD568" i="12"/>
  <c r="AC568" i="12"/>
  <c r="AB568" i="12"/>
  <c r="AP568" i="12"/>
  <c r="AG569" i="12"/>
  <c r="AF569" i="12"/>
  <c r="AE569" i="12"/>
  <c r="AD569" i="12"/>
  <c r="AC569" i="12"/>
  <c r="AB569" i="12"/>
  <c r="AP569" i="12"/>
  <c r="AG527" i="12"/>
  <c r="AF527" i="12"/>
  <c r="AE527" i="12"/>
  <c r="AD527" i="12"/>
  <c r="AC527" i="12"/>
  <c r="AB527" i="12"/>
  <c r="AP527" i="12"/>
  <c r="AG526" i="12"/>
  <c r="AF526" i="12"/>
  <c r="AE526" i="12"/>
  <c r="AD526" i="12"/>
  <c r="AC526" i="12"/>
  <c r="AB526" i="12"/>
  <c r="AP526" i="12"/>
  <c r="AG535" i="12"/>
  <c r="AF535" i="12"/>
  <c r="AE535" i="12"/>
  <c r="AD535" i="12"/>
  <c r="AC535" i="12"/>
  <c r="AB535" i="12"/>
  <c r="AP535" i="12"/>
  <c r="AG534" i="12"/>
  <c r="AF534" i="12"/>
  <c r="AE534" i="12"/>
  <c r="AD534" i="12"/>
  <c r="AC534" i="12"/>
  <c r="AB534" i="12"/>
  <c r="AP534" i="12"/>
  <c r="AG566" i="12"/>
  <c r="AF566" i="12"/>
  <c r="AE566" i="12"/>
  <c r="AD566" i="12"/>
  <c r="AC566" i="12"/>
  <c r="AB566" i="12"/>
  <c r="AP566" i="12"/>
  <c r="AG567" i="12"/>
  <c r="AF567" i="12"/>
  <c r="AE567" i="12"/>
  <c r="AD567" i="12"/>
  <c r="AC567" i="12"/>
  <c r="AB567" i="12"/>
  <c r="AP567" i="12"/>
  <c r="AG541" i="12"/>
  <c r="AF541" i="12"/>
  <c r="AE541" i="12"/>
  <c r="AD541" i="12"/>
  <c r="AC541" i="12"/>
  <c r="AB541" i="12"/>
  <c r="AP541" i="12"/>
  <c r="AG540" i="12"/>
  <c r="AF540" i="12"/>
  <c r="AE540" i="12"/>
  <c r="AD540" i="12"/>
  <c r="AC540" i="12"/>
  <c r="AB540" i="12"/>
  <c r="AP540" i="12"/>
  <c r="AG547" i="12"/>
  <c r="AF547" i="12"/>
  <c r="AE547" i="12"/>
  <c r="AD547" i="12"/>
  <c r="AC547" i="12"/>
  <c r="AB547" i="12"/>
  <c r="AP547" i="12"/>
  <c r="AG546" i="12"/>
  <c r="AF546" i="12"/>
  <c r="AE546" i="12"/>
  <c r="AD546" i="12"/>
  <c r="AC546" i="12"/>
  <c r="AB546" i="12"/>
  <c r="AP546" i="12"/>
  <c r="AG579" i="12"/>
  <c r="AF579" i="12"/>
  <c r="AE579" i="12"/>
  <c r="AD579" i="12"/>
  <c r="AC579" i="12"/>
  <c r="AB579" i="12"/>
  <c r="AP579" i="12"/>
  <c r="AG580" i="12"/>
  <c r="AF580" i="12"/>
  <c r="AE580" i="12"/>
  <c r="AD580" i="12"/>
  <c r="AC580" i="12"/>
  <c r="AB580" i="12"/>
  <c r="AP580" i="12"/>
  <c r="AG539" i="12"/>
  <c r="AF539" i="12"/>
  <c r="AE539" i="12"/>
  <c r="AD539" i="12"/>
  <c r="AC539" i="12"/>
  <c r="AB539" i="12"/>
  <c r="AP539" i="12"/>
  <c r="AG538" i="12"/>
  <c r="AF538" i="12"/>
  <c r="AE538" i="12"/>
  <c r="AD538" i="12"/>
  <c r="AC538" i="12"/>
  <c r="AB538" i="12"/>
  <c r="AP538" i="12"/>
  <c r="AG555" i="12"/>
  <c r="AF555" i="12"/>
  <c r="AE555" i="12"/>
  <c r="AD555" i="12"/>
  <c r="AC555" i="12"/>
  <c r="AB555" i="12"/>
  <c r="AP555" i="12"/>
  <c r="AG554" i="12"/>
  <c r="AF554" i="12"/>
  <c r="AE554" i="12"/>
  <c r="AD554" i="12"/>
  <c r="AC554" i="12"/>
  <c r="AB554" i="12"/>
  <c r="AP554" i="12"/>
  <c r="AG559" i="12"/>
  <c r="AF559" i="12"/>
  <c r="AE559" i="12"/>
  <c r="AD559" i="12"/>
  <c r="AC559" i="12"/>
  <c r="AB559" i="12"/>
  <c r="AP559" i="12"/>
  <c r="AG558" i="12"/>
  <c r="AF558" i="12"/>
  <c r="AE558" i="12"/>
  <c r="AD558" i="12"/>
  <c r="AC558" i="12"/>
  <c r="AB558" i="12"/>
  <c r="AP558" i="12"/>
  <c r="AG623" i="12"/>
  <c r="AF623" i="12"/>
  <c r="AE623" i="12"/>
  <c r="AD623" i="12"/>
  <c r="AC623" i="12"/>
  <c r="AB623" i="12"/>
  <c r="AP623" i="12"/>
  <c r="AG549" i="12"/>
  <c r="AF549" i="12"/>
  <c r="AE549" i="12"/>
  <c r="AD549" i="12"/>
  <c r="AC549" i="12"/>
  <c r="AB549" i="12"/>
  <c r="AP549" i="12"/>
  <c r="AG548" i="12"/>
  <c r="AF548" i="12"/>
  <c r="AE548" i="12"/>
  <c r="AD548" i="12"/>
  <c r="AC548" i="12"/>
  <c r="AB548" i="12"/>
  <c r="AP548" i="12"/>
  <c r="AG537" i="12"/>
  <c r="AF537" i="12"/>
  <c r="AE537" i="12"/>
  <c r="AD537" i="12"/>
  <c r="AC537" i="12"/>
  <c r="AB537" i="12"/>
  <c r="AP537" i="12"/>
  <c r="AG536" i="12"/>
  <c r="AF536" i="12"/>
  <c r="AE536" i="12"/>
  <c r="AD536" i="12"/>
  <c r="AC536" i="12"/>
  <c r="AB536" i="12"/>
  <c r="AP536" i="12"/>
  <c r="AG617" i="12"/>
  <c r="AF617" i="12"/>
  <c r="AE617" i="12"/>
  <c r="AD617" i="12"/>
  <c r="AC617" i="12"/>
  <c r="AB617" i="12"/>
  <c r="AP617" i="12"/>
  <c r="AG611" i="12"/>
  <c r="AF611" i="12"/>
  <c r="AE611" i="12"/>
  <c r="AD611" i="12"/>
  <c r="AC611" i="12"/>
  <c r="AB611" i="12"/>
  <c r="AP611" i="12"/>
  <c r="AG598" i="12"/>
  <c r="AF598" i="12"/>
  <c r="AE598" i="12"/>
  <c r="AD598" i="12"/>
  <c r="AC598" i="12"/>
  <c r="AB598" i="12"/>
  <c r="AP598" i="12"/>
  <c r="AG602" i="12"/>
  <c r="AF602" i="12"/>
  <c r="AE602" i="12"/>
  <c r="AD602" i="12"/>
  <c r="AC602" i="12"/>
  <c r="AB602" i="12"/>
  <c r="AP602" i="12"/>
  <c r="AG601" i="12"/>
  <c r="AF601" i="12"/>
  <c r="AE601" i="12"/>
  <c r="AD601" i="12"/>
  <c r="AC601" i="12"/>
  <c r="AB601" i="12"/>
  <c r="AP601" i="12"/>
  <c r="AG606" i="12"/>
  <c r="AF606" i="12"/>
  <c r="AE606" i="12"/>
  <c r="AD606" i="12"/>
  <c r="AC606" i="12"/>
  <c r="AB606" i="12"/>
  <c r="AP606" i="12"/>
  <c r="AG604" i="12"/>
  <c r="AF604" i="12"/>
  <c r="AE604" i="12"/>
  <c r="AD604" i="12"/>
  <c r="AC604" i="12"/>
  <c r="AB604" i="12"/>
  <c r="AP604" i="12"/>
  <c r="AG616" i="12"/>
  <c r="AF616" i="12"/>
  <c r="AE616" i="12"/>
  <c r="AD616" i="12"/>
  <c r="AC616" i="12"/>
  <c r="AB616" i="12"/>
  <c r="AP616" i="12"/>
  <c r="AG613" i="12"/>
  <c r="AF613" i="12"/>
  <c r="AE613" i="12"/>
  <c r="AD613" i="12"/>
  <c r="AC613" i="12"/>
  <c r="AB613" i="12"/>
  <c r="AP613" i="12"/>
  <c r="AG633" i="12"/>
  <c r="AF633" i="12"/>
  <c r="AE633" i="12"/>
  <c r="AD633" i="12"/>
  <c r="AC633" i="12"/>
  <c r="AB633" i="12"/>
  <c r="AP633" i="12"/>
  <c r="AG628" i="12"/>
  <c r="AF628" i="12"/>
  <c r="AE628" i="12"/>
  <c r="AD628" i="12"/>
  <c r="AC628" i="12"/>
  <c r="AB628" i="12"/>
  <c r="AP628" i="12"/>
  <c r="AG627" i="12"/>
  <c r="AF627" i="12"/>
  <c r="AE627" i="12"/>
  <c r="AD627" i="12"/>
  <c r="AC627" i="12"/>
  <c r="AB627" i="12"/>
  <c r="AP627" i="12"/>
  <c r="AG635" i="12"/>
  <c r="AF635" i="12"/>
  <c r="AE635" i="12"/>
  <c r="AD635" i="12"/>
  <c r="AC635" i="12"/>
  <c r="AB635" i="12"/>
  <c r="AP635" i="12"/>
  <c r="AG614" i="12"/>
  <c r="AF614" i="12"/>
  <c r="AE614" i="12"/>
  <c r="AD614" i="12"/>
  <c r="AC614" i="12"/>
  <c r="AB614" i="12"/>
  <c r="AP614" i="12"/>
  <c r="AG615" i="12"/>
  <c r="AF615" i="12"/>
  <c r="AE615" i="12"/>
  <c r="AD615" i="12"/>
  <c r="AC615" i="12"/>
  <c r="AB615" i="12"/>
  <c r="AP615" i="12"/>
  <c r="AG603" i="12"/>
  <c r="AF603" i="12"/>
  <c r="AE603" i="12"/>
  <c r="AD603" i="12"/>
  <c r="AC603" i="12"/>
  <c r="AB603" i="12"/>
  <c r="AP603" i="12"/>
  <c r="AG631" i="12"/>
  <c r="AF631" i="12"/>
  <c r="AE631" i="12"/>
  <c r="AD631" i="12"/>
  <c r="AC631" i="12"/>
  <c r="AB631" i="12"/>
  <c r="AP631" i="12"/>
  <c r="AG595" i="12"/>
  <c r="AF595" i="12"/>
  <c r="AE595" i="12"/>
  <c r="AD595" i="12"/>
  <c r="AC595" i="12"/>
  <c r="AB595" i="12"/>
  <c r="AP595" i="12"/>
  <c r="AG618" i="12"/>
  <c r="AF618" i="12"/>
  <c r="AE618" i="12"/>
  <c r="AD618" i="12"/>
  <c r="AC618" i="12"/>
  <c r="AB618" i="12"/>
  <c r="AP618" i="12"/>
  <c r="AG626" i="12"/>
  <c r="AF626" i="12"/>
  <c r="AE626" i="12"/>
  <c r="AD626" i="12"/>
  <c r="AC626" i="12"/>
  <c r="AB626" i="12"/>
  <c r="AP626" i="12"/>
  <c r="AG607" i="12"/>
  <c r="AF607" i="12"/>
  <c r="AE607" i="12"/>
  <c r="AD607" i="12"/>
  <c r="AC607" i="12"/>
  <c r="AB607" i="12"/>
  <c r="AP607" i="12"/>
  <c r="AG596" i="12"/>
  <c r="AF596" i="12"/>
  <c r="AE596" i="12"/>
  <c r="AD596" i="12"/>
  <c r="AC596" i="12"/>
  <c r="AB596" i="12"/>
  <c r="AP596" i="12"/>
  <c r="AG597" i="12"/>
  <c r="AF597" i="12"/>
  <c r="AE597" i="12"/>
  <c r="AD597" i="12"/>
  <c r="AC597" i="12"/>
  <c r="AB597" i="12"/>
  <c r="AP597" i="12"/>
  <c r="AG630" i="12"/>
  <c r="AF630" i="12"/>
  <c r="AE630" i="12"/>
  <c r="AD630" i="12"/>
  <c r="AC630" i="12"/>
  <c r="AB630" i="12"/>
  <c r="AP630" i="12"/>
  <c r="AG634" i="12"/>
  <c r="AF634" i="12"/>
  <c r="AE634" i="12"/>
  <c r="AD634" i="12"/>
  <c r="AC634" i="12"/>
  <c r="AB634" i="12"/>
  <c r="AP634" i="12"/>
  <c r="AG632" i="12"/>
  <c r="AF632" i="12"/>
  <c r="AE632" i="12"/>
  <c r="AD632" i="12"/>
  <c r="AC632" i="12"/>
  <c r="AB632" i="12"/>
  <c r="AP632" i="12"/>
  <c r="AG629" i="12"/>
  <c r="AF629" i="12"/>
  <c r="AE629" i="12"/>
  <c r="AD629" i="12"/>
  <c r="AC629" i="12"/>
  <c r="AB629" i="12"/>
  <c r="AP629" i="12"/>
  <c r="AG609" i="12"/>
  <c r="AF609" i="12"/>
  <c r="AE609" i="12"/>
  <c r="AD609" i="12"/>
  <c r="AC609" i="12"/>
  <c r="AB609" i="12"/>
  <c r="AP609" i="12"/>
  <c r="AG610" i="12"/>
  <c r="AF610" i="12"/>
  <c r="AE610" i="12"/>
  <c r="AD610" i="12"/>
  <c r="AC610" i="12"/>
  <c r="AB610" i="12"/>
  <c r="AP610" i="12"/>
  <c r="AG608" i="12"/>
  <c r="AF608" i="12"/>
  <c r="AE608" i="12"/>
  <c r="AD608" i="12"/>
  <c r="AC608" i="12"/>
  <c r="AB608" i="12"/>
  <c r="AP608" i="12"/>
  <c r="AG599" i="12"/>
  <c r="AF599" i="12"/>
  <c r="AE599" i="12"/>
  <c r="AD599" i="12"/>
  <c r="AC599" i="12"/>
  <c r="AB599" i="12"/>
  <c r="AP599" i="12"/>
  <c r="AG600" i="12"/>
  <c r="AF600" i="12"/>
  <c r="AE600" i="12"/>
  <c r="AD600" i="12"/>
  <c r="AC600" i="12"/>
  <c r="AB600" i="12"/>
  <c r="AP600" i="12"/>
  <c r="AG636" i="12"/>
  <c r="AF636" i="12"/>
  <c r="AE636" i="12"/>
  <c r="AD636" i="12"/>
  <c r="AC636" i="12"/>
  <c r="AB636" i="12"/>
  <c r="AP636" i="12"/>
  <c r="AG594" i="12"/>
  <c r="AF594" i="12"/>
  <c r="AE594" i="12"/>
  <c r="AD594" i="12"/>
  <c r="AC594" i="12"/>
  <c r="AB594" i="12"/>
  <c r="AP594" i="12"/>
  <c r="AG392" i="12"/>
  <c r="AF392" i="12"/>
  <c r="AE392" i="12"/>
  <c r="AD392" i="12"/>
  <c r="AC392" i="12"/>
  <c r="AB392" i="12"/>
  <c r="AP392" i="12"/>
  <c r="AG522" i="12"/>
  <c r="AF522" i="12"/>
  <c r="AE522" i="12"/>
  <c r="AD522" i="12"/>
  <c r="AC522" i="12"/>
  <c r="AB522" i="12"/>
  <c r="AP522" i="12"/>
  <c r="AP523" i="12"/>
  <c r="AP508" i="12"/>
  <c r="AG507" i="12"/>
  <c r="AF507" i="12"/>
  <c r="AE507" i="12"/>
  <c r="AD507" i="12"/>
  <c r="AC507" i="12"/>
  <c r="AB507" i="12"/>
  <c r="AP507" i="12"/>
  <c r="AP498" i="12"/>
  <c r="AG497" i="12"/>
  <c r="AF497" i="12"/>
  <c r="AE497" i="12"/>
  <c r="AD497" i="12"/>
  <c r="AC497" i="12"/>
  <c r="AB497" i="12"/>
  <c r="AP497" i="12"/>
  <c r="AP504" i="12"/>
  <c r="AG503" i="12"/>
  <c r="AF503" i="12"/>
  <c r="AE503" i="12"/>
  <c r="AD503" i="12"/>
  <c r="AC503" i="12"/>
  <c r="AB503" i="12"/>
  <c r="AP503" i="12"/>
  <c r="AG516" i="12"/>
  <c r="AF516" i="12"/>
  <c r="AE516" i="12"/>
  <c r="AD516" i="12"/>
  <c r="AC516" i="12"/>
  <c r="AB516" i="12"/>
  <c r="AP516" i="12"/>
  <c r="AG515" i="12"/>
  <c r="AF515" i="12"/>
  <c r="AE515" i="12"/>
  <c r="AD515" i="12"/>
  <c r="AC515" i="12"/>
  <c r="AB515" i="12"/>
  <c r="AP515" i="12"/>
  <c r="AG442" i="12"/>
  <c r="AF442" i="12"/>
  <c r="AE442" i="12"/>
  <c r="AD442" i="12"/>
  <c r="AC442" i="12"/>
  <c r="AB442" i="12"/>
  <c r="AP442" i="12"/>
  <c r="AP443" i="12"/>
  <c r="AG506" i="12"/>
  <c r="AF506" i="12"/>
  <c r="AE506" i="12"/>
  <c r="AD506" i="12"/>
  <c r="AC506" i="12"/>
  <c r="AB506" i="12"/>
  <c r="AP506" i="12"/>
  <c r="AG505" i="12"/>
  <c r="AF505" i="12"/>
  <c r="AE505" i="12"/>
  <c r="AD505" i="12"/>
  <c r="AC505" i="12"/>
  <c r="AB505" i="12"/>
  <c r="AP505" i="12"/>
  <c r="AG430" i="12"/>
  <c r="AF430" i="12"/>
  <c r="AE430" i="12"/>
  <c r="AD430" i="12"/>
  <c r="AC430" i="12"/>
  <c r="AB430" i="12"/>
  <c r="AP430" i="12"/>
  <c r="AP431" i="12"/>
  <c r="AG500" i="12"/>
  <c r="AF500" i="12"/>
  <c r="AE500" i="12"/>
  <c r="AD500" i="12"/>
  <c r="AC500" i="12"/>
  <c r="AB500" i="12"/>
  <c r="AP500" i="12"/>
  <c r="AG499" i="12"/>
  <c r="AF499" i="12"/>
  <c r="AE499" i="12"/>
  <c r="AD499" i="12"/>
  <c r="AC499" i="12"/>
  <c r="AB499" i="12"/>
  <c r="AP499" i="12"/>
  <c r="AG422" i="12"/>
  <c r="AF422" i="12"/>
  <c r="AE422" i="12"/>
  <c r="AD422" i="12"/>
  <c r="AC422" i="12"/>
  <c r="AB422" i="12"/>
  <c r="AP422" i="12"/>
  <c r="AG421" i="12"/>
  <c r="AF421" i="12"/>
  <c r="AE421" i="12"/>
  <c r="AD421" i="12"/>
  <c r="AC421" i="12"/>
  <c r="AB421" i="12"/>
  <c r="AP421" i="12"/>
  <c r="AG518" i="12"/>
  <c r="AF518" i="12"/>
  <c r="AE518" i="12"/>
  <c r="AD518" i="12"/>
  <c r="AC518" i="12"/>
  <c r="AB518" i="12"/>
  <c r="AP518" i="12"/>
  <c r="AG519" i="12"/>
  <c r="AF519" i="12"/>
  <c r="AE519" i="12"/>
  <c r="AD519" i="12"/>
  <c r="AC519" i="12"/>
  <c r="AB519" i="12"/>
  <c r="AP519" i="12"/>
  <c r="AP502" i="12"/>
  <c r="AG501" i="12"/>
  <c r="AF501" i="12"/>
  <c r="AE501" i="12"/>
  <c r="AD501" i="12"/>
  <c r="AC501" i="12"/>
  <c r="AB501" i="12"/>
  <c r="AP501" i="12"/>
  <c r="AP416" i="12"/>
  <c r="AG415" i="12"/>
  <c r="AF415" i="12"/>
  <c r="AE415" i="12"/>
  <c r="AD415" i="12"/>
  <c r="AC415" i="12"/>
  <c r="AB415" i="12"/>
  <c r="AP415" i="12"/>
  <c r="AG450" i="12"/>
  <c r="AF450" i="12"/>
  <c r="AE450" i="12"/>
  <c r="AD450" i="12"/>
  <c r="AC450" i="12"/>
  <c r="AB450" i="12"/>
  <c r="AP450" i="12"/>
  <c r="AP451" i="12"/>
  <c r="AP420" i="12"/>
  <c r="AG419" i="12"/>
  <c r="AF419" i="12"/>
  <c r="AE419" i="12"/>
  <c r="AD419" i="12"/>
  <c r="AC419" i="12"/>
  <c r="AB419" i="12"/>
  <c r="AP419" i="12"/>
  <c r="AG436" i="12"/>
  <c r="AF436" i="12"/>
  <c r="AE436" i="12"/>
  <c r="AD436" i="12"/>
  <c r="AC436" i="12"/>
  <c r="AB436" i="12"/>
  <c r="AP436" i="12"/>
  <c r="AP437" i="12"/>
  <c r="AG454" i="12"/>
  <c r="AF454" i="12"/>
  <c r="AE454" i="12"/>
  <c r="AD454" i="12"/>
  <c r="AC454" i="12"/>
  <c r="AB454" i="12"/>
  <c r="AP454" i="12"/>
  <c r="AP455" i="12"/>
  <c r="AG440" i="12"/>
  <c r="AF440" i="12"/>
  <c r="AE440" i="12"/>
  <c r="AD440" i="12"/>
  <c r="AC440" i="12"/>
  <c r="AB440" i="12"/>
  <c r="AP440" i="12"/>
  <c r="AG441" i="12"/>
  <c r="AF441" i="12"/>
  <c r="AE441" i="12"/>
  <c r="AD441" i="12"/>
  <c r="AC441" i="12"/>
  <c r="AB441" i="12"/>
  <c r="AP441" i="12"/>
  <c r="AG512" i="12"/>
  <c r="AF512" i="12"/>
  <c r="AE512" i="12"/>
  <c r="AD512" i="12"/>
  <c r="AC512" i="12"/>
  <c r="AB512" i="12"/>
  <c r="AP512" i="12"/>
  <c r="AG511" i="12"/>
  <c r="AF511" i="12"/>
  <c r="AE511" i="12"/>
  <c r="AD511" i="12"/>
  <c r="AC511" i="12"/>
  <c r="AB511" i="12"/>
  <c r="AP511" i="12"/>
  <c r="AG434" i="12"/>
  <c r="AF434" i="12"/>
  <c r="AE434" i="12"/>
  <c r="AD434" i="12"/>
  <c r="AC434" i="12"/>
  <c r="AB434" i="12"/>
  <c r="AP434" i="12"/>
  <c r="AP435" i="12"/>
  <c r="AP418" i="12"/>
  <c r="AG417" i="12"/>
  <c r="AF417" i="12"/>
  <c r="AE417" i="12"/>
  <c r="AD417" i="12"/>
  <c r="AC417" i="12"/>
  <c r="AB417" i="12"/>
  <c r="AP417" i="12"/>
  <c r="AG426" i="12"/>
  <c r="AF426" i="12"/>
  <c r="AE426" i="12"/>
  <c r="AD426" i="12"/>
  <c r="AC426" i="12"/>
  <c r="AB426" i="12"/>
  <c r="AP426" i="12"/>
  <c r="AG425" i="12"/>
  <c r="AF425" i="12"/>
  <c r="AE425" i="12"/>
  <c r="AD425" i="12"/>
  <c r="AC425" i="12"/>
  <c r="AB425" i="12"/>
  <c r="AP425" i="12"/>
  <c r="AP427" i="12"/>
  <c r="AG444" i="12"/>
  <c r="AF444" i="12"/>
  <c r="AE444" i="12"/>
  <c r="AD444" i="12"/>
  <c r="AC444" i="12"/>
  <c r="AB444" i="12"/>
  <c r="AP444" i="12"/>
  <c r="AP445" i="12"/>
  <c r="AG414" i="12"/>
  <c r="AF414" i="12"/>
  <c r="AE414" i="12"/>
  <c r="AD414" i="12"/>
  <c r="AC414" i="12"/>
  <c r="AB414" i="12"/>
  <c r="AP414" i="12"/>
  <c r="AG413" i="12"/>
  <c r="AF413" i="12"/>
  <c r="AE413" i="12"/>
  <c r="AD413" i="12"/>
  <c r="AC413" i="12"/>
  <c r="AB413" i="12"/>
  <c r="AP413" i="12"/>
  <c r="AG432" i="12"/>
  <c r="AF432" i="12"/>
  <c r="AE432" i="12"/>
  <c r="AD432" i="12"/>
  <c r="AC432" i="12"/>
  <c r="AB432" i="12"/>
  <c r="AP432" i="12"/>
  <c r="AP433" i="12"/>
  <c r="AG510" i="12"/>
  <c r="AF510" i="12"/>
  <c r="AE510" i="12"/>
  <c r="AD510" i="12"/>
  <c r="AC510" i="12"/>
  <c r="AB510" i="12"/>
  <c r="AP510" i="12"/>
  <c r="AG509" i="12"/>
  <c r="AF509" i="12"/>
  <c r="AE509" i="12"/>
  <c r="AD509" i="12"/>
  <c r="AC509" i="12"/>
  <c r="AB509" i="12"/>
  <c r="AP509" i="12"/>
  <c r="AG449" i="12"/>
  <c r="AF449" i="12"/>
  <c r="AE449" i="12"/>
  <c r="AD449" i="12"/>
  <c r="AC449" i="12"/>
  <c r="AB449" i="12"/>
  <c r="AP449" i="12"/>
  <c r="AP424" i="12"/>
  <c r="AG423" i="12"/>
  <c r="AF423" i="12"/>
  <c r="AE423" i="12"/>
  <c r="AD423" i="12"/>
  <c r="AC423" i="12"/>
  <c r="AB423" i="12"/>
  <c r="AP423" i="12"/>
  <c r="AG514" i="12"/>
  <c r="AF514" i="12"/>
  <c r="AE514" i="12"/>
  <c r="AD514" i="12"/>
  <c r="AC514" i="12"/>
  <c r="AB514" i="12"/>
  <c r="AP514" i="12"/>
  <c r="AG513" i="12"/>
  <c r="AF513" i="12"/>
  <c r="AE513" i="12"/>
  <c r="AD513" i="12"/>
  <c r="AC513" i="12"/>
  <c r="AB513" i="12"/>
  <c r="AP513" i="12"/>
  <c r="AG428" i="12"/>
  <c r="AF428" i="12"/>
  <c r="AE428" i="12"/>
  <c r="AD428" i="12"/>
  <c r="AC428" i="12"/>
  <c r="AB428" i="12"/>
  <c r="AP428" i="12"/>
  <c r="AP429" i="12"/>
  <c r="AG438" i="12"/>
  <c r="AF438" i="12"/>
  <c r="AE438" i="12"/>
  <c r="AD438" i="12"/>
  <c r="AC438" i="12"/>
  <c r="AB438" i="12"/>
  <c r="AP438" i="12"/>
  <c r="AP439" i="12"/>
  <c r="AG773" i="12"/>
  <c r="AF773" i="12"/>
  <c r="AE773" i="12"/>
  <c r="AD773" i="12"/>
  <c r="AC773" i="12"/>
  <c r="AB773" i="12"/>
  <c r="AP773" i="12"/>
  <c r="AG446" i="12"/>
  <c r="AF446" i="12"/>
  <c r="AE446" i="12"/>
  <c r="AD446" i="12"/>
  <c r="AC446" i="12"/>
  <c r="AB446" i="12"/>
  <c r="AP446" i="12"/>
  <c r="AG452" i="12"/>
  <c r="AF452" i="12"/>
  <c r="AE452" i="12"/>
  <c r="AD452" i="12"/>
  <c r="AC452" i="12"/>
  <c r="AB452" i="12"/>
  <c r="AP452" i="12"/>
  <c r="AG453" i="12"/>
  <c r="AF453" i="12"/>
  <c r="AE453" i="12"/>
  <c r="AD453" i="12"/>
  <c r="AC453" i="12"/>
  <c r="AB453" i="12"/>
  <c r="AP453" i="12"/>
  <c r="AG447" i="12"/>
  <c r="AF447" i="12"/>
  <c r="AE447" i="12"/>
  <c r="AD447" i="12"/>
  <c r="AC447" i="12"/>
  <c r="AB447" i="12"/>
  <c r="AP447" i="12"/>
  <c r="AP448" i="12"/>
  <c r="AG520" i="12"/>
  <c r="AF520" i="12"/>
  <c r="AE520" i="12"/>
  <c r="AD520" i="12"/>
  <c r="AC520" i="12"/>
  <c r="AB520" i="12"/>
  <c r="AP520" i="12"/>
  <c r="AG521" i="12"/>
  <c r="AF521" i="12"/>
  <c r="AE521" i="12"/>
  <c r="AD521" i="12"/>
  <c r="AC521" i="12"/>
  <c r="AB521" i="12"/>
  <c r="AP521" i="12"/>
  <c r="AG461" i="12"/>
  <c r="AF461" i="12"/>
  <c r="AE461" i="12"/>
  <c r="AD461" i="12"/>
  <c r="AC461" i="12"/>
  <c r="AB461" i="12"/>
  <c r="AP461" i="12"/>
  <c r="AP462" i="12"/>
  <c r="AG517" i="12"/>
  <c r="AF517" i="12"/>
  <c r="AE517" i="12"/>
  <c r="AD517" i="12"/>
  <c r="AC517" i="12"/>
  <c r="AB517" i="12"/>
  <c r="AP517" i="12"/>
  <c r="AG483" i="12"/>
  <c r="AF483" i="12"/>
  <c r="AE483" i="12"/>
  <c r="AD483" i="12"/>
  <c r="AC483" i="12"/>
  <c r="AB483" i="12"/>
  <c r="AP483" i="12"/>
  <c r="AG482" i="12"/>
  <c r="AF482" i="12"/>
  <c r="AE482" i="12"/>
  <c r="AD482" i="12"/>
  <c r="AC482" i="12"/>
  <c r="AB482" i="12"/>
  <c r="AP482" i="12"/>
  <c r="AP492" i="12"/>
  <c r="AG491" i="12"/>
  <c r="AF491" i="12"/>
  <c r="AE491" i="12"/>
  <c r="AD491" i="12"/>
  <c r="AC491" i="12"/>
  <c r="AB491" i="12"/>
  <c r="AP491" i="12"/>
  <c r="AG480" i="12"/>
  <c r="AF480" i="12"/>
  <c r="AE480" i="12"/>
  <c r="AD480" i="12"/>
  <c r="AC480" i="12"/>
  <c r="AB480" i="12"/>
  <c r="AP480" i="12"/>
  <c r="AP481" i="12"/>
  <c r="AP485" i="12"/>
  <c r="AG484" i="12"/>
  <c r="AF484" i="12"/>
  <c r="AE484" i="12"/>
  <c r="AD484" i="12"/>
  <c r="AC484" i="12"/>
  <c r="AB484" i="12"/>
  <c r="AP484" i="12"/>
  <c r="AP401" i="12"/>
  <c r="AG400" i="12"/>
  <c r="AF400" i="12"/>
  <c r="AE400" i="12"/>
  <c r="AD400" i="12"/>
  <c r="AC400" i="12"/>
  <c r="AB400" i="12"/>
  <c r="AP400" i="12"/>
  <c r="AP464" i="12"/>
  <c r="AG463" i="12"/>
  <c r="AF463" i="12"/>
  <c r="AE463" i="12"/>
  <c r="AD463" i="12"/>
  <c r="AC463" i="12"/>
  <c r="AB463" i="12"/>
  <c r="AP463" i="12"/>
  <c r="AP399" i="12"/>
  <c r="AG398" i="12"/>
  <c r="AF398" i="12"/>
  <c r="AE398" i="12"/>
  <c r="AD398" i="12"/>
  <c r="AC398" i="12"/>
  <c r="AB398" i="12"/>
  <c r="AP398" i="12"/>
  <c r="AG397" i="12"/>
  <c r="AF397" i="12"/>
  <c r="AE397" i="12"/>
  <c r="AD397" i="12"/>
  <c r="AC397" i="12"/>
  <c r="AB397" i="12"/>
  <c r="AP397" i="12"/>
  <c r="AP412" i="12"/>
  <c r="AG411" i="12"/>
  <c r="AF411" i="12"/>
  <c r="AE411" i="12"/>
  <c r="AD411" i="12"/>
  <c r="AC411" i="12"/>
  <c r="AB411" i="12"/>
  <c r="AP411" i="12"/>
  <c r="AP489" i="12"/>
  <c r="AG488" i="12"/>
  <c r="AF488" i="12"/>
  <c r="AE488" i="12"/>
  <c r="AD488" i="12"/>
  <c r="AC488" i="12"/>
  <c r="AB488" i="12"/>
  <c r="AP488" i="12"/>
  <c r="AG457" i="12"/>
  <c r="AF457" i="12"/>
  <c r="AE457" i="12"/>
  <c r="AD457" i="12"/>
  <c r="AC457" i="12"/>
  <c r="AB457" i="12"/>
  <c r="AP457" i="12"/>
  <c r="AG456" i="12"/>
  <c r="AF456" i="12"/>
  <c r="AE456" i="12"/>
  <c r="AD456" i="12"/>
  <c r="AC456" i="12"/>
  <c r="AB456" i="12"/>
  <c r="AP456" i="12"/>
  <c r="AG458" i="12"/>
  <c r="AF458" i="12"/>
  <c r="AE458" i="12"/>
  <c r="AD458" i="12"/>
  <c r="AC458" i="12"/>
  <c r="AB458" i="12"/>
  <c r="AP458" i="12"/>
  <c r="AG459" i="12"/>
  <c r="AF459" i="12"/>
  <c r="AE459" i="12"/>
  <c r="AD459" i="12"/>
  <c r="AC459" i="12"/>
  <c r="AB459" i="12"/>
  <c r="AP459" i="12"/>
  <c r="AP460" i="12"/>
  <c r="AG496" i="12"/>
  <c r="AF496" i="12"/>
  <c r="AE496" i="12"/>
  <c r="AD496" i="12"/>
  <c r="AC496" i="12"/>
  <c r="AB496" i="12"/>
  <c r="AP496" i="12"/>
  <c r="AG495" i="12"/>
  <c r="AF495" i="12"/>
  <c r="AE495" i="12"/>
  <c r="AD495" i="12"/>
  <c r="AC495" i="12"/>
  <c r="AB495" i="12"/>
  <c r="AP495" i="12"/>
  <c r="AG471" i="12"/>
  <c r="AF471" i="12"/>
  <c r="AE471" i="12"/>
  <c r="AD471" i="12"/>
  <c r="AC471" i="12"/>
  <c r="AB471" i="12"/>
  <c r="AP471" i="12"/>
  <c r="AG470" i="12"/>
  <c r="AF470" i="12"/>
  <c r="AE470" i="12"/>
  <c r="AD470" i="12"/>
  <c r="AC470" i="12"/>
  <c r="AB470" i="12"/>
  <c r="AP470" i="12"/>
  <c r="AG410" i="12"/>
  <c r="AF410" i="12"/>
  <c r="AE410" i="12"/>
  <c r="AD410" i="12"/>
  <c r="AC410" i="12"/>
  <c r="AB410" i="12"/>
  <c r="AP410" i="12"/>
  <c r="AG409" i="12"/>
  <c r="AF409" i="12"/>
  <c r="AE409" i="12"/>
  <c r="AD409" i="12"/>
  <c r="AC409" i="12"/>
  <c r="AB409" i="12"/>
  <c r="AP409" i="12"/>
  <c r="AG408" i="12"/>
  <c r="AF408" i="12"/>
  <c r="AE408" i="12"/>
  <c r="AD408" i="12"/>
  <c r="AC408" i="12"/>
  <c r="AB408" i="12"/>
  <c r="AP408" i="12"/>
  <c r="AP487" i="12"/>
  <c r="AG486" i="12"/>
  <c r="AF486" i="12"/>
  <c r="AE486" i="12"/>
  <c r="AD486" i="12"/>
  <c r="AC486" i="12"/>
  <c r="AB486" i="12"/>
  <c r="AP486" i="12"/>
  <c r="AG490" i="12"/>
  <c r="AF490" i="12"/>
  <c r="AE490" i="12"/>
  <c r="AD490" i="12"/>
  <c r="AC490" i="12"/>
  <c r="AB490" i="12"/>
  <c r="AP490" i="12"/>
  <c r="AG372" i="12"/>
  <c r="AF372" i="12"/>
  <c r="AE372" i="12"/>
  <c r="AD372" i="12"/>
  <c r="AC372" i="12"/>
  <c r="AB372" i="12"/>
  <c r="AP372" i="12"/>
  <c r="AG371" i="12"/>
  <c r="AF371" i="12"/>
  <c r="AE371" i="12"/>
  <c r="AD371" i="12"/>
  <c r="AC371" i="12"/>
  <c r="AB371" i="12"/>
  <c r="AP371" i="12"/>
  <c r="AG774" i="12"/>
  <c r="AF774" i="12"/>
  <c r="AE774" i="12"/>
  <c r="AD774" i="12"/>
  <c r="AC774" i="12"/>
  <c r="AB774" i="12"/>
  <c r="AP774" i="12"/>
  <c r="AG407" i="12"/>
  <c r="AF407" i="12"/>
  <c r="AE407" i="12"/>
  <c r="AD407" i="12"/>
  <c r="AC407" i="12"/>
  <c r="AB407" i="12"/>
  <c r="AP407" i="12"/>
  <c r="AG406" i="12"/>
  <c r="AF406" i="12"/>
  <c r="AE406" i="12"/>
  <c r="AD406" i="12"/>
  <c r="AC406" i="12"/>
  <c r="AB406" i="12"/>
  <c r="AP406" i="12"/>
  <c r="AG477" i="12"/>
  <c r="AF477" i="12"/>
  <c r="AE477" i="12"/>
  <c r="AD477" i="12"/>
  <c r="AC477" i="12"/>
  <c r="AB477" i="12"/>
  <c r="AP477" i="12"/>
  <c r="AG476" i="12"/>
  <c r="AF476" i="12"/>
  <c r="AE476" i="12"/>
  <c r="AD476" i="12"/>
  <c r="AC476" i="12"/>
  <c r="AB476" i="12"/>
  <c r="AP476" i="12"/>
  <c r="AG390" i="12"/>
  <c r="AF390" i="12"/>
  <c r="AE390" i="12"/>
  <c r="AD390" i="12"/>
  <c r="AC390" i="12"/>
  <c r="AB390" i="12"/>
  <c r="AP390" i="12"/>
  <c r="AG389" i="12"/>
  <c r="AF389" i="12"/>
  <c r="AE389" i="12"/>
  <c r="AD389" i="12"/>
  <c r="AC389" i="12"/>
  <c r="AB389" i="12"/>
  <c r="AP389" i="12"/>
  <c r="AG396" i="12"/>
  <c r="AF396" i="12"/>
  <c r="AE396" i="12"/>
  <c r="AD396" i="12"/>
  <c r="AC396" i="12"/>
  <c r="AB396" i="12"/>
  <c r="AP396" i="12"/>
  <c r="AG395" i="12"/>
  <c r="AF395" i="12"/>
  <c r="AE395" i="12"/>
  <c r="AD395" i="12"/>
  <c r="AC395" i="12"/>
  <c r="AB395" i="12"/>
  <c r="AP395" i="12"/>
  <c r="AG394" i="12"/>
  <c r="AF394" i="12"/>
  <c r="AE394" i="12"/>
  <c r="AD394" i="12"/>
  <c r="AC394" i="12"/>
  <c r="AB394" i="12"/>
  <c r="AP394" i="12"/>
  <c r="AG374" i="12"/>
  <c r="AF374" i="12"/>
  <c r="AE374" i="12"/>
  <c r="AD374" i="12"/>
  <c r="AC374" i="12"/>
  <c r="AB374" i="12"/>
  <c r="AP374" i="12"/>
  <c r="AG373" i="12"/>
  <c r="AF373" i="12"/>
  <c r="AE373" i="12"/>
  <c r="AD373" i="12"/>
  <c r="AC373" i="12"/>
  <c r="AB373" i="12"/>
  <c r="AP373" i="12"/>
  <c r="AG473" i="12"/>
  <c r="AF473" i="12"/>
  <c r="AE473" i="12"/>
  <c r="AD473" i="12"/>
  <c r="AC473" i="12"/>
  <c r="AB473" i="12"/>
  <c r="AP473" i="12"/>
  <c r="AG472" i="12"/>
  <c r="AF472" i="12"/>
  <c r="AE472" i="12"/>
  <c r="AD472" i="12"/>
  <c r="AC472" i="12"/>
  <c r="AB472" i="12"/>
  <c r="AP472" i="12"/>
  <c r="AG384" i="12"/>
  <c r="AF384" i="12"/>
  <c r="AE384" i="12"/>
  <c r="AD384" i="12"/>
  <c r="AC384" i="12"/>
  <c r="AB384" i="12"/>
  <c r="AP384" i="12"/>
  <c r="AG383" i="12"/>
  <c r="AF383" i="12"/>
  <c r="AE383" i="12"/>
  <c r="AD383" i="12"/>
  <c r="AC383" i="12"/>
  <c r="AB383" i="12"/>
  <c r="AP383" i="12"/>
  <c r="AG393" i="12"/>
  <c r="AF393" i="12"/>
  <c r="AE393" i="12"/>
  <c r="AD393" i="12"/>
  <c r="AC393" i="12"/>
  <c r="AB393" i="12"/>
  <c r="AP393" i="12"/>
  <c r="AG391" i="12"/>
  <c r="AF391" i="12"/>
  <c r="AE391" i="12"/>
  <c r="AD391" i="12"/>
  <c r="AC391" i="12"/>
  <c r="AB391" i="12"/>
  <c r="AP391" i="12"/>
  <c r="AG494" i="12"/>
  <c r="AF494" i="12"/>
  <c r="AE494" i="12"/>
  <c r="AD494" i="12"/>
  <c r="AC494" i="12"/>
  <c r="AB494" i="12"/>
  <c r="AP494" i="12"/>
  <c r="AG493" i="12"/>
  <c r="AF493" i="12"/>
  <c r="AE493" i="12"/>
  <c r="AD493" i="12"/>
  <c r="AC493" i="12"/>
  <c r="AB493" i="12"/>
  <c r="AP493" i="12"/>
  <c r="AG378" i="12"/>
  <c r="AF378" i="12"/>
  <c r="AE378" i="12"/>
  <c r="AD378" i="12"/>
  <c r="AC378" i="12"/>
  <c r="AB378" i="12"/>
  <c r="AP378" i="12"/>
  <c r="AG377" i="12"/>
  <c r="AF377" i="12"/>
  <c r="AE377" i="12"/>
  <c r="AD377" i="12"/>
  <c r="AC377" i="12"/>
  <c r="AB377" i="12"/>
  <c r="AP377" i="12"/>
  <c r="AG380" i="12"/>
  <c r="AF380" i="12"/>
  <c r="AE380" i="12"/>
  <c r="AD380" i="12"/>
  <c r="AC380" i="12"/>
  <c r="AB380" i="12"/>
  <c r="AP380" i="12"/>
  <c r="AG379" i="12"/>
  <c r="AF379" i="12"/>
  <c r="AE379" i="12"/>
  <c r="AD379" i="12"/>
  <c r="AC379" i="12"/>
  <c r="AB379" i="12"/>
  <c r="AP379" i="12"/>
  <c r="AG466" i="12"/>
  <c r="AF466" i="12"/>
  <c r="AE466" i="12"/>
  <c r="AD466" i="12"/>
  <c r="AC466" i="12"/>
  <c r="AB466" i="12"/>
  <c r="AP466" i="12"/>
  <c r="AG465" i="12"/>
  <c r="AF465" i="12"/>
  <c r="AE465" i="12"/>
  <c r="AD465" i="12"/>
  <c r="AC465" i="12"/>
  <c r="AB465" i="12"/>
  <c r="AP465" i="12"/>
  <c r="AG469" i="12"/>
  <c r="AF469" i="12"/>
  <c r="AE469" i="12"/>
  <c r="AD469" i="12"/>
  <c r="AC469" i="12"/>
  <c r="AB469" i="12"/>
  <c r="AP469" i="12"/>
  <c r="AP479" i="12"/>
  <c r="AG478" i="12"/>
  <c r="AF478" i="12"/>
  <c r="AE478" i="12"/>
  <c r="AD478" i="12"/>
  <c r="AC478" i="12"/>
  <c r="AB478" i="12"/>
  <c r="AP478" i="12"/>
  <c r="AG468" i="12"/>
  <c r="AF468" i="12"/>
  <c r="AE468" i="12"/>
  <c r="AD468" i="12"/>
  <c r="AC468" i="12"/>
  <c r="AB468" i="12"/>
  <c r="AP468" i="12"/>
  <c r="AG467" i="12"/>
  <c r="AF467" i="12"/>
  <c r="AE467" i="12"/>
  <c r="AD467" i="12"/>
  <c r="AC467" i="12"/>
  <c r="AB467" i="12"/>
  <c r="AP467" i="12"/>
  <c r="AP403" i="12"/>
  <c r="AG402" i="12"/>
  <c r="AF402" i="12"/>
  <c r="AE402" i="12"/>
  <c r="AD402" i="12"/>
  <c r="AC402" i="12"/>
  <c r="AB402" i="12"/>
  <c r="AP402" i="12"/>
  <c r="AG366" i="12"/>
  <c r="AF366" i="12"/>
  <c r="AE366" i="12"/>
  <c r="AD366" i="12"/>
  <c r="AC366" i="12"/>
  <c r="AB366" i="12"/>
  <c r="AP366" i="12"/>
  <c r="AG365" i="12"/>
  <c r="AF365" i="12"/>
  <c r="AE365" i="12"/>
  <c r="AD365" i="12"/>
  <c r="AC365" i="12"/>
  <c r="AB365" i="12"/>
  <c r="AP365" i="12"/>
  <c r="AG386" i="12"/>
  <c r="AF386" i="12"/>
  <c r="AE386" i="12"/>
  <c r="AD386" i="12"/>
  <c r="AC386" i="12"/>
  <c r="AB386" i="12"/>
  <c r="AP386" i="12"/>
  <c r="AG385" i="12"/>
  <c r="AF385" i="12"/>
  <c r="AE385" i="12"/>
  <c r="AD385" i="12"/>
  <c r="AC385" i="12"/>
  <c r="AB385" i="12"/>
  <c r="AP385" i="12"/>
  <c r="AG368" i="12"/>
  <c r="AF368" i="12"/>
  <c r="AE368" i="12"/>
  <c r="AD368" i="12"/>
  <c r="AC368" i="12"/>
  <c r="AB368" i="12"/>
  <c r="AP368" i="12"/>
  <c r="AG367" i="12"/>
  <c r="AF367" i="12"/>
  <c r="AE367" i="12"/>
  <c r="AD367" i="12"/>
  <c r="AC367" i="12"/>
  <c r="AB367" i="12"/>
  <c r="AP367" i="12"/>
  <c r="AG376" i="12"/>
  <c r="AF376" i="12"/>
  <c r="AE376" i="12"/>
  <c r="AD376" i="12"/>
  <c r="AC376" i="12"/>
  <c r="AB376" i="12"/>
  <c r="AP376" i="12"/>
  <c r="AG375" i="12"/>
  <c r="AF375" i="12"/>
  <c r="AE375" i="12"/>
  <c r="AD375" i="12"/>
  <c r="AC375" i="12"/>
  <c r="AB375" i="12"/>
  <c r="AP375" i="12"/>
  <c r="AG382" i="12"/>
  <c r="AF382" i="12"/>
  <c r="AE382" i="12"/>
  <c r="AD382" i="12"/>
  <c r="AC382" i="12"/>
  <c r="AB382" i="12"/>
  <c r="AP382" i="12"/>
  <c r="AG381" i="12"/>
  <c r="AF381" i="12"/>
  <c r="AE381" i="12"/>
  <c r="AD381" i="12"/>
  <c r="AC381" i="12"/>
  <c r="AB381" i="12"/>
  <c r="AP381" i="12"/>
  <c r="AG388" i="12"/>
  <c r="AF388" i="12"/>
  <c r="AE388" i="12"/>
  <c r="AD388" i="12"/>
  <c r="AC388" i="12"/>
  <c r="AB388" i="12"/>
  <c r="AP388" i="12"/>
  <c r="AG387" i="12"/>
  <c r="AF387" i="12"/>
  <c r="AE387" i="12"/>
  <c r="AD387" i="12"/>
  <c r="AC387" i="12"/>
  <c r="AB387" i="12"/>
  <c r="AP387" i="12"/>
  <c r="AG370" i="12"/>
  <c r="AF370" i="12"/>
  <c r="AE370" i="12"/>
  <c r="AD370" i="12"/>
  <c r="AC370" i="12"/>
  <c r="AB370" i="12"/>
  <c r="AP370" i="12"/>
  <c r="AG369" i="12"/>
  <c r="AF369" i="12"/>
  <c r="AE369" i="12"/>
  <c r="AD369" i="12"/>
  <c r="AC369" i="12"/>
  <c r="AB369" i="12"/>
  <c r="AP369" i="12"/>
  <c r="AG405" i="12"/>
  <c r="AF405" i="12"/>
  <c r="AE405" i="12"/>
  <c r="AD405" i="12"/>
  <c r="AC405" i="12"/>
  <c r="AB405" i="12"/>
  <c r="AP405" i="12"/>
  <c r="AG404" i="12"/>
  <c r="AF404" i="12"/>
  <c r="AE404" i="12"/>
  <c r="AD404" i="12"/>
  <c r="AC404" i="12"/>
  <c r="AB404" i="12"/>
  <c r="AP404" i="12"/>
  <c r="AG474" i="12"/>
  <c r="AF474" i="12"/>
  <c r="AE474" i="12"/>
  <c r="AD474" i="12"/>
  <c r="AC474" i="12"/>
  <c r="AB474" i="12"/>
  <c r="AP474" i="12"/>
  <c r="AP475" i="12"/>
  <c r="AG364" i="12"/>
  <c r="AF364" i="12"/>
  <c r="AE364" i="12"/>
  <c r="AD364" i="12"/>
  <c r="AC364" i="12"/>
  <c r="AB364" i="12"/>
  <c r="AP364" i="12"/>
  <c r="AG352" i="12"/>
  <c r="AF352" i="12"/>
  <c r="AE352" i="12"/>
  <c r="AD352" i="12"/>
  <c r="AC352" i="12"/>
  <c r="AB352" i="12"/>
  <c r="AP352" i="12"/>
  <c r="AG351" i="12"/>
  <c r="AF351" i="12"/>
  <c r="AE351" i="12"/>
  <c r="AD351" i="12"/>
  <c r="AC351" i="12"/>
  <c r="AB351" i="12"/>
  <c r="AP351" i="12"/>
  <c r="AG350" i="12"/>
  <c r="AF350" i="12"/>
  <c r="AE350" i="12"/>
  <c r="AD350" i="12"/>
  <c r="AC350" i="12"/>
  <c r="AB350" i="12"/>
  <c r="AP350" i="12"/>
  <c r="AG363" i="12"/>
  <c r="AF363" i="12"/>
  <c r="AE363" i="12"/>
  <c r="AD363" i="12"/>
  <c r="AC363" i="12"/>
  <c r="AB363" i="12"/>
  <c r="AP363" i="12"/>
  <c r="AG344" i="12"/>
  <c r="AF344" i="12"/>
  <c r="AE344" i="12"/>
  <c r="AD344" i="12"/>
  <c r="AC344" i="12"/>
  <c r="AB344" i="12"/>
  <c r="AP344" i="12"/>
  <c r="AG345" i="12"/>
  <c r="AF345" i="12"/>
  <c r="AE345" i="12"/>
  <c r="AD345" i="12"/>
  <c r="AC345" i="12"/>
  <c r="AB345" i="12"/>
  <c r="AP345" i="12"/>
  <c r="AG355" i="12"/>
  <c r="AF355" i="12"/>
  <c r="AE355" i="12"/>
  <c r="AD355" i="12"/>
  <c r="AC355" i="12"/>
  <c r="AB355" i="12"/>
  <c r="AP355" i="12"/>
  <c r="AG300" i="12"/>
  <c r="AF300" i="12"/>
  <c r="AE300" i="12"/>
  <c r="AD300" i="12"/>
  <c r="AC300" i="12"/>
  <c r="AB300" i="12"/>
  <c r="AP300" i="12"/>
  <c r="AG347" i="12"/>
  <c r="AF347" i="12"/>
  <c r="AE347" i="12"/>
  <c r="AD347" i="12"/>
  <c r="AC347" i="12"/>
  <c r="AB347" i="12"/>
  <c r="AP347" i="12"/>
  <c r="AG324" i="12"/>
  <c r="AF324" i="12"/>
  <c r="AE324" i="12"/>
  <c r="AD324" i="12"/>
  <c r="AC324" i="12"/>
  <c r="AB324" i="12"/>
  <c r="AP324" i="12"/>
  <c r="AG330" i="12"/>
  <c r="AF330" i="12"/>
  <c r="AE330" i="12"/>
  <c r="AD330" i="12"/>
  <c r="AC330" i="12"/>
  <c r="AB330" i="12"/>
  <c r="AP330" i="12"/>
  <c r="AG335" i="12"/>
  <c r="AF335" i="12"/>
  <c r="AE335" i="12"/>
  <c r="AD335" i="12"/>
  <c r="AC335" i="12"/>
  <c r="AB335" i="12"/>
  <c r="AP335" i="12"/>
  <c r="AG304" i="12"/>
  <c r="AF304" i="12"/>
  <c r="AE304" i="12"/>
  <c r="AD304" i="12"/>
  <c r="AC304" i="12"/>
  <c r="AB304" i="12"/>
  <c r="AP304" i="12"/>
  <c r="AG318" i="12"/>
  <c r="AF318" i="12"/>
  <c r="AE318" i="12"/>
  <c r="AD318" i="12"/>
  <c r="AC318" i="12"/>
  <c r="AB318" i="12"/>
  <c r="AP318" i="12"/>
  <c r="AG288" i="12"/>
  <c r="AF288" i="12"/>
  <c r="AE288" i="12"/>
  <c r="AD288" i="12"/>
  <c r="AC288" i="12"/>
  <c r="AB288" i="12"/>
  <c r="AP288" i="12"/>
  <c r="AG327" i="12"/>
  <c r="AF327" i="12"/>
  <c r="AE327" i="12"/>
  <c r="AD327" i="12"/>
  <c r="AC327" i="12"/>
  <c r="AB327" i="12"/>
  <c r="AP327" i="12"/>
  <c r="AG346" i="12"/>
  <c r="AF346" i="12"/>
  <c r="AE346" i="12"/>
  <c r="AD346" i="12"/>
  <c r="AC346" i="12"/>
  <c r="AB346" i="12"/>
  <c r="AP346" i="12"/>
  <c r="AG307" i="12"/>
  <c r="AF307" i="12"/>
  <c r="AE307" i="12"/>
  <c r="AD307" i="12"/>
  <c r="AC307" i="12"/>
  <c r="AB307" i="12"/>
  <c r="AP307" i="12"/>
  <c r="AG322" i="12"/>
  <c r="AF322" i="12"/>
  <c r="AE322" i="12"/>
  <c r="AD322" i="12"/>
  <c r="AC322" i="12"/>
  <c r="AB322" i="12"/>
  <c r="AP322" i="12"/>
  <c r="AG338" i="12"/>
  <c r="AF338" i="12"/>
  <c r="AE338" i="12"/>
  <c r="AD338" i="12"/>
  <c r="AC338" i="12"/>
  <c r="AB338" i="12"/>
  <c r="AP338" i="12"/>
  <c r="AG333" i="12"/>
  <c r="AF333" i="12"/>
  <c r="AE333" i="12"/>
  <c r="AD333" i="12"/>
  <c r="AC333" i="12"/>
  <c r="AB333" i="12"/>
  <c r="AP333" i="12"/>
  <c r="AG312" i="12"/>
  <c r="AF312" i="12"/>
  <c r="AE312" i="12"/>
  <c r="AD312" i="12"/>
  <c r="AC312" i="12"/>
  <c r="AB312" i="12"/>
  <c r="AP312" i="12"/>
  <c r="AG313" i="12"/>
  <c r="AF313" i="12"/>
  <c r="AE313" i="12"/>
  <c r="AD313" i="12"/>
  <c r="AC313" i="12"/>
  <c r="AB313" i="12"/>
  <c r="AP313" i="12"/>
  <c r="AG334" i="12"/>
  <c r="AF334" i="12"/>
  <c r="AE334" i="12"/>
  <c r="AD334" i="12"/>
  <c r="AC334" i="12"/>
  <c r="AB334" i="12"/>
  <c r="AP334" i="12"/>
  <c r="AG348" i="12"/>
  <c r="AF348" i="12"/>
  <c r="AE348" i="12"/>
  <c r="AD348" i="12"/>
  <c r="AC348" i="12"/>
  <c r="AB348" i="12"/>
  <c r="AP348" i="12"/>
  <c r="AG302" i="12"/>
  <c r="AF302" i="12"/>
  <c r="AE302" i="12"/>
  <c r="AD302" i="12"/>
  <c r="AC302" i="12"/>
  <c r="AB302" i="12"/>
  <c r="AP302" i="12"/>
  <c r="AG331" i="12"/>
  <c r="AF331" i="12"/>
  <c r="AE331" i="12"/>
  <c r="AD331" i="12"/>
  <c r="AC331" i="12"/>
  <c r="AB331" i="12"/>
  <c r="AP331" i="12"/>
  <c r="AG305" i="12"/>
  <c r="AF305" i="12"/>
  <c r="AE305" i="12"/>
  <c r="AD305" i="12"/>
  <c r="AC305" i="12"/>
  <c r="AB305" i="12"/>
  <c r="AP305" i="12"/>
  <c r="AG301" i="12"/>
  <c r="AF301" i="12"/>
  <c r="AE301" i="12"/>
  <c r="AD301" i="12"/>
  <c r="AC301" i="12"/>
  <c r="AB301" i="12"/>
  <c r="AP301" i="12"/>
  <c r="AG303" i="12"/>
  <c r="AF303" i="12"/>
  <c r="AE303" i="12"/>
  <c r="AD303" i="12"/>
  <c r="AC303" i="12"/>
  <c r="AB303" i="12"/>
  <c r="AP303" i="12"/>
  <c r="AG316" i="12"/>
  <c r="AF316" i="12"/>
  <c r="AE316" i="12"/>
  <c r="AD316" i="12"/>
  <c r="AC316" i="12"/>
  <c r="AB316" i="12"/>
  <c r="AP316" i="12"/>
  <c r="AG306" i="12"/>
  <c r="AF306" i="12"/>
  <c r="AE306" i="12"/>
  <c r="AD306" i="12"/>
  <c r="AC306" i="12"/>
  <c r="AB306" i="12"/>
  <c r="AP306" i="12"/>
  <c r="AG329" i="12"/>
  <c r="AF329" i="12"/>
  <c r="AE329" i="12"/>
  <c r="AD329" i="12"/>
  <c r="AC329" i="12"/>
  <c r="AB329" i="12"/>
  <c r="AP329" i="12"/>
  <c r="AG311" i="12"/>
  <c r="AF311" i="12"/>
  <c r="AE311" i="12"/>
  <c r="AD311" i="12"/>
  <c r="AC311" i="12"/>
  <c r="AB311" i="12"/>
  <c r="AP311" i="12"/>
  <c r="AG349" i="12"/>
  <c r="AF349" i="12"/>
  <c r="AE349" i="12"/>
  <c r="AD349" i="12"/>
  <c r="AC349" i="12"/>
  <c r="AB349" i="12"/>
  <c r="AP349" i="12"/>
  <c r="AG336" i="12"/>
  <c r="AF336" i="12"/>
  <c r="AE336" i="12"/>
  <c r="AD336" i="12"/>
  <c r="AC336" i="12"/>
  <c r="AB336" i="12"/>
  <c r="AP336" i="12"/>
  <c r="AG290" i="12"/>
  <c r="AF290" i="12"/>
  <c r="AE290" i="12"/>
  <c r="AD290" i="12"/>
  <c r="AC290" i="12"/>
  <c r="AB290" i="12"/>
  <c r="AP290" i="12"/>
  <c r="AG289" i="12"/>
  <c r="AF289" i="12"/>
  <c r="AE289" i="12"/>
  <c r="AD289" i="12"/>
  <c r="AC289" i="12"/>
  <c r="AB289" i="12"/>
  <c r="AP289" i="12"/>
  <c r="AG328" i="12"/>
  <c r="AF328" i="12"/>
  <c r="AE328" i="12"/>
  <c r="AD328" i="12"/>
  <c r="AC328" i="12"/>
  <c r="AB328" i="12"/>
  <c r="AP328" i="12"/>
  <c r="AG317" i="12"/>
  <c r="AF317" i="12"/>
  <c r="AE317" i="12"/>
  <c r="AD317" i="12"/>
  <c r="AC317" i="12"/>
  <c r="AB317" i="12"/>
  <c r="AG332" i="12"/>
  <c r="AF332" i="12"/>
  <c r="AE332" i="12"/>
  <c r="AD332" i="12"/>
  <c r="AC332" i="12"/>
  <c r="AB332" i="12"/>
  <c r="AP332" i="12"/>
  <c r="AG315" i="12"/>
  <c r="AF315" i="12"/>
  <c r="AE315" i="12"/>
  <c r="AD315" i="12"/>
  <c r="AC315" i="12"/>
  <c r="AB315" i="12"/>
  <c r="AP315" i="12"/>
  <c r="AG309" i="12"/>
  <c r="AF309" i="12"/>
  <c r="AE309" i="12"/>
  <c r="AD309" i="12"/>
  <c r="AC309" i="12"/>
  <c r="AB309" i="12"/>
  <c r="AP309" i="12"/>
  <c r="AG297" i="12"/>
  <c r="AF297" i="12"/>
  <c r="AE297" i="12"/>
  <c r="AD297" i="12"/>
  <c r="AC297" i="12"/>
  <c r="AB297" i="12"/>
  <c r="AP297" i="12"/>
  <c r="AG296" i="12"/>
  <c r="AF296" i="12"/>
  <c r="AE296" i="12"/>
  <c r="AD296" i="12"/>
  <c r="AC296" i="12"/>
  <c r="AB296" i="12"/>
  <c r="AP296" i="12"/>
  <c r="AG323" i="12"/>
  <c r="AF323" i="12"/>
  <c r="AE323" i="12"/>
  <c r="AD323" i="12"/>
  <c r="AC323" i="12"/>
  <c r="AB323" i="12"/>
  <c r="AP323" i="12"/>
  <c r="AG337" i="12"/>
  <c r="AF337" i="12"/>
  <c r="AE337" i="12"/>
  <c r="AD337" i="12"/>
  <c r="AC337" i="12"/>
  <c r="AB337" i="12"/>
  <c r="AP337" i="12"/>
  <c r="AG326" i="12"/>
  <c r="AF326" i="12"/>
  <c r="AE326" i="12"/>
  <c r="AD326" i="12"/>
  <c r="AC326" i="12"/>
  <c r="AB326" i="12"/>
  <c r="AP326" i="12"/>
  <c r="AG325" i="12"/>
  <c r="AF325" i="12"/>
  <c r="AE325" i="12"/>
  <c r="AD325" i="12"/>
  <c r="AC325" i="12"/>
  <c r="AB325" i="12"/>
  <c r="AP325" i="12"/>
  <c r="AG314" i="12"/>
  <c r="AF314" i="12"/>
  <c r="AE314" i="12"/>
  <c r="AD314" i="12"/>
  <c r="AC314" i="12"/>
  <c r="AB314" i="12"/>
  <c r="AP314" i="12"/>
  <c r="AG294" i="12"/>
  <c r="AF294" i="12"/>
  <c r="AE294" i="12"/>
  <c r="AD294" i="12"/>
  <c r="AC294" i="12"/>
  <c r="AB294" i="12"/>
  <c r="AP294" i="12"/>
  <c r="AG357" i="12"/>
  <c r="AF357" i="12"/>
  <c r="AE357" i="12"/>
  <c r="AD357" i="12"/>
  <c r="AC357" i="12"/>
  <c r="AB357" i="12"/>
  <c r="AP357" i="12"/>
  <c r="AG279" i="12"/>
  <c r="AF279" i="12"/>
  <c r="AE279" i="12"/>
  <c r="AD279" i="12"/>
  <c r="AC279" i="12"/>
  <c r="AB279" i="12"/>
  <c r="AP279" i="12"/>
  <c r="AG360" i="12"/>
  <c r="AF360" i="12"/>
  <c r="AE360" i="12"/>
  <c r="AD360" i="12"/>
  <c r="AC360" i="12"/>
  <c r="AB360" i="12"/>
  <c r="AP360" i="12"/>
  <c r="AG293" i="12"/>
  <c r="AF293" i="12"/>
  <c r="AE293" i="12"/>
  <c r="AD293" i="12"/>
  <c r="AC293" i="12"/>
  <c r="AB293" i="12"/>
  <c r="AP293" i="12"/>
  <c r="AG340" i="12"/>
  <c r="AF340" i="12"/>
  <c r="AE340" i="12"/>
  <c r="AD340" i="12"/>
  <c r="AC340" i="12"/>
  <c r="AB340" i="12"/>
  <c r="AP340" i="12"/>
  <c r="AG284" i="12"/>
  <c r="AF284" i="12"/>
  <c r="AE284" i="12"/>
  <c r="AD284" i="12"/>
  <c r="AC284" i="12"/>
  <c r="AB284" i="12"/>
  <c r="AP284" i="12"/>
  <c r="AG274" i="12"/>
  <c r="AF274" i="12"/>
  <c r="AE274" i="12"/>
  <c r="AD274" i="12"/>
  <c r="AC274" i="12"/>
  <c r="AB274" i="12"/>
  <c r="AP274" i="12"/>
  <c r="AG308" i="12"/>
  <c r="AF308" i="12"/>
  <c r="AE308" i="12"/>
  <c r="AD308" i="12"/>
  <c r="AC308" i="12"/>
  <c r="AB308" i="12"/>
  <c r="AP308" i="12"/>
  <c r="AG271" i="12"/>
  <c r="AF271" i="12"/>
  <c r="AE271" i="12"/>
  <c r="AD271" i="12"/>
  <c r="AC271" i="12"/>
  <c r="AB271" i="12"/>
  <c r="AP271" i="12"/>
  <c r="AG298" i="12"/>
  <c r="AF298" i="12"/>
  <c r="AE298" i="12"/>
  <c r="AD298" i="12"/>
  <c r="AC298" i="12"/>
  <c r="AB298" i="12"/>
  <c r="AP298" i="12"/>
  <c r="AG285" i="12"/>
  <c r="AF285" i="12"/>
  <c r="AE285" i="12"/>
  <c r="AD285" i="12"/>
  <c r="AC285" i="12"/>
  <c r="AB285" i="12"/>
  <c r="AP285" i="12"/>
  <c r="AG277" i="12"/>
  <c r="AF277" i="12"/>
  <c r="AE277" i="12"/>
  <c r="AD277" i="12"/>
  <c r="AC277" i="12"/>
  <c r="AB277" i="12"/>
  <c r="AP277" i="12"/>
  <c r="AG320" i="12"/>
  <c r="AF320" i="12"/>
  <c r="AE320" i="12"/>
  <c r="AD320" i="12"/>
  <c r="AC320" i="12"/>
  <c r="AB320" i="12"/>
  <c r="AP320" i="12"/>
  <c r="AG341" i="12"/>
  <c r="AF341" i="12"/>
  <c r="AE341" i="12"/>
  <c r="AD341" i="12"/>
  <c r="AC341" i="12"/>
  <c r="AB341" i="12"/>
  <c r="AP341" i="12"/>
  <c r="AG310" i="12"/>
  <c r="AF310" i="12"/>
  <c r="AE310" i="12"/>
  <c r="AD310" i="12"/>
  <c r="AC310" i="12"/>
  <c r="AB310" i="12"/>
  <c r="AP310" i="12"/>
  <c r="AG278" i="12"/>
  <c r="AF278" i="12"/>
  <c r="AE278" i="12"/>
  <c r="AD278" i="12"/>
  <c r="AC278" i="12"/>
  <c r="AB278" i="12"/>
  <c r="AP278" i="12"/>
  <c r="AG339" i="12"/>
  <c r="AF339" i="12"/>
  <c r="AE339" i="12"/>
  <c r="AD339" i="12"/>
  <c r="AC339" i="12"/>
  <c r="AB339" i="12"/>
  <c r="AP339" i="12"/>
  <c r="AG359" i="12"/>
  <c r="AF359" i="12"/>
  <c r="AE359" i="12"/>
  <c r="AD359" i="12"/>
  <c r="AC359" i="12"/>
  <c r="AB359" i="12"/>
  <c r="AP359" i="12"/>
  <c r="AG321" i="12"/>
  <c r="AF321" i="12"/>
  <c r="AE321" i="12"/>
  <c r="AD321" i="12"/>
  <c r="AC321" i="12"/>
  <c r="AB321" i="12"/>
  <c r="AP321" i="12"/>
  <c r="AG361" i="12"/>
  <c r="AF361" i="12"/>
  <c r="AE361" i="12"/>
  <c r="AD361" i="12"/>
  <c r="AC361" i="12"/>
  <c r="AB361" i="12"/>
  <c r="AP361" i="12"/>
  <c r="AG283" i="12"/>
  <c r="AF283" i="12"/>
  <c r="AE283" i="12"/>
  <c r="AD283" i="12"/>
  <c r="AC283" i="12"/>
  <c r="AB283" i="12"/>
  <c r="AP283" i="12"/>
  <c r="AG276" i="12"/>
  <c r="AF276" i="12"/>
  <c r="AE276" i="12"/>
  <c r="AD276" i="12"/>
  <c r="AC276" i="12"/>
  <c r="AB276" i="12"/>
  <c r="AP276" i="12"/>
  <c r="AG319" i="12"/>
  <c r="AF319" i="12"/>
  <c r="AE319" i="12"/>
  <c r="AD319" i="12"/>
  <c r="AC319" i="12"/>
  <c r="AB319" i="12"/>
  <c r="AP319" i="12"/>
  <c r="AG358" i="12"/>
  <c r="AF358" i="12"/>
  <c r="AE358" i="12"/>
  <c r="AD358" i="12"/>
  <c r="AC358" i="12"/>
  <c r="AB358" i="12"/>
  <c r="AP358" i="12"/>
  <c r="AG356" i="12"/>
  <c r="AF356" i="12"/>
  <c r="AE356" i="12"/>
  <c r="AD356" i="12"/>
  <c r="AC356" i="12"/>
  <c r="AB356" i="12"/>
  <c r="AP356" i="12"/>
  <c r="AG291" i="12"/>
  <c r="AF291" i="12"/>
  <c r="AE291" i="12"/>
  <c r="AD291" i="12"/>
  <c r="AC291" i="12"/>
  <c r="AB291" i="12"/>
  <c r="AP291" i="12"/>
  <c r="AG270" i="12"/>
  <c r="AF270" i="12"/>
  <c r="AE270" i="12"/>
  <c r="AD270" i="12"/>
  <c r="AC270" i="12"/>
  <c r="AB270" i="12"/>
  <c r="AP270" i="12"/>
  <c r="AG275" i="12"/>
  <c r="AF275" i="12"/>
  <c r="AE275" i="12"/>
  <c r="AD275" i="12"/>
  <c r="AC275" i="12"/>
  <c r="AB275" i="12"/>
  <c r="AP275" i="12"/>
  <c r="AG280" i="12"/>
  <c r="AF280" i="12"/>
  <c r="AE280" i="12"/>
  <c r="AD280" i="12"/>
  <c r="AC280" i="12"/>
  <c r="AB280" i="12"/>
  <c r="AP280" i="12"/>
  <c r="AG342" i="12"/>
  <c r="AF342" i="12"/>
  <c r="AE342" i="12"/>
  <c r="AD342" i="12"/>
  <c r="AC342" i="12"/>
  <c r="AB342" i="12"/>
  <c r="AP342" i="12"/>
  <c r="AG287" i="12"/>
  <c r="AF287" i="12"/>
  <c r="AE287" i="12"/>
  <c r="AD287" i="12"/>
  <c r="AC287" i="12"/>
  <c r="AB287" i="12"/>
  <c r="AP287" i="12"/>
  <c r="AG354" i="12"/>
  <c r="AF354" i="12"/>
  <c r="AE354" i="12"/>
  <c r="AD354" i="12"/>
  <c r="AC354" i="12"/>
  <c r="AB354" i="12"/>
  <c r="AP354" i="12"/>
  <c r="AG295" i="12"/>
  <c r="AF295" i="12"/>
  <c r="AE295" i="12"/>
  <c r="AD295" i="12"/>
  <c r="AC295" i="12"/>
  <c r="AB295" i="12"/>
  <c r="AP295" i="12"/>
  <c r="AG282" i="12"/>
  <c r="AF282" i="12"/>
  <c r="AE282" i="12"/>
  <c r="AD282" i="12"/>
  <c r="AC282" i="12"/>
  <c r="AB282" i="12"/>
  <c r="AP282" i="12"/>
  <c r="AG286" i="12"/>
  <c r="AF286" i="12"/>
  <c r="AE286" i="12"/>
  <c r="AD286" i="12"/>
  <c r="AC286" i="12"/>
  <c r="AB286" i="12"/>
  <c r="AP286" i="12"/>
  <c r="AG343" i="12"/>
  <c r="AF343" i="12"/>
  <c r="AE343" i="12"/>
  <c r="AD343" i="12"/>
  <c r="AC343" i="12"/>
  <c r="AB343" i="12"/>
  <c r="AP343" i="12"/>
  <c r="AG266" i="12"/>
  <c r="AF266" i="12"/>
  <c r="AE266" i="12"/>
  <c r="AD266" i="12"/>
  <c r="AC266" i="12"/>
  <c r="AB266" i="12"/>
  <c r="AP266" i="12"/>
  <c r="AG353" i="12"/>
  <c r="AF353" i="12"/>
  <c r="AE353" i="12"/>
  <c r="AD353" i="12"/>
  <c r="AC353" i="12"/>
  <c r="AB353" i="12"/>
  <c r="AP353" i="12"/>
  <c r="AG268" i="12"/>
  <c r="AF268" i="12"/>
  <c r="AE268" i="12"/>
  <c r="AD268" i="12"/>
  <c r="AC268" i="12"/>
  <c r="AB268" i="12"/>
  <c r="AP268" i="12"/>
  <c r="AG267" i="12"/>
  <c r="AF267" i="12"/>
  <c r="AE267" i="12"/>
  <c r="AD267" i="12"/>
  <c r="AC267" i="12"/>
  <c r="AB267" i="12"/>
  <c r="AP267" i="12"/>
  <c r="AG272" i="12"/>
  <c r="AF272" i="12"/>
  <c r="AE272" i="12"/>
  <c r="AD272" i="12"/>
  <c r="AC272" i="12"/>
  <c r="AB272" i="12"/>
  <c r="AP272" i="12"/>
  <c r="AG273" i="12"/>
  <c r="AF273" i="12"/>
  <c r="AE273" i="12"/>
  <c r="AD273" i="12"/>
  <c r="AC273" i="12"/>
  <c r="AB273" i="12"/>
  <c r="AP273" i="12"/>
  <c r="AG292" i="12"/>
  <c r="AF292" i="12"/>
  <c r="AE292" i="12"/>
  <c r="AD292" i="12"/>
  <c r="AC292" i="12"/>
  <c r="AB292" i="12"/>
  <c r="AP292" i="12"/>
  <c r="AG281" i="12"/>
  <c r="AF281" i="12"/>
  <c r="AE281" i="12"/>
  <c r="AD281" i="12"/>
  <c r="AC281" i="12"/>
  <c r="AB281" i="12"/>
  <c r="AP281" i="12"/>
  <c r="AG269" i="12"/>
  <c r="AF269" i="12"/>
  <c r="AE269" i="12"/>
  <c r="AD269" i="12"/>
  <c r="AC269" i="12"/>
  <c r="AB269" i="12"/>
  <c r="AP269" i="12"/>
  <c r="AG362" i="12"/>
  <c r="AF362" i="12"/>
  <c r="AE362" i="12"/>
  <c r="AD362" i="12"/>
  <c r="AC362" i="12"/>
  <c r="AB362" i="12"/>
  <c r="AP362" i="12"/>
  <c r="AG299" i="12"/>
  <c r="AF299" i="12"/>
  <c r="AE299" i="12"/>
  <c r="AD299" i="12"/>
  <c r="AC299" i="12"/>
  <c r="AB299" i="12"/>
  <c r="AP299" i="12"/>
  <c r="AG263" i="12"/>
  <c r="AF263" i="12"/>
  <c r="AE263" i="12"/>
  <c r="AD263" i="12"/>
  <c r="AC263" i="12"/>
  <c r="AB263" i="12"/>
  <c r="AP263" i="12"/>
  <c r="AG260" i="12"/>
  <c r="AF260" i="12"/>
  <c r="AE260" i="12"/>
  <c r="AD260" i="12"/>
  <c r="AC260" i="12"/>
  <c r="AB260" i="12"/>
  <c r="AP260" i="12"/>
  <c r="AG242" i="12"/>
  <c r="AF242" i="12"/>
  <c r="AE242" i="12"/>
  <c r="AD242" i="12"/>
  <c r="AC242" i="12"/>
  <c r="AB242" i="12"/>
  <c r="AP242" i="12"/>
  <c r="AG262" i="12"/>
  <c r="AF262" i="12"/>
  <c r="AE262" i="12"/>
  <c r="AD262" i="12"/>
  <c r="AC262" i="12"/>
  <c r="AB262" i="12"/>
  <c r="AP262" i="12"/>
  <c r="AG259" i="12"/>
  <c r="AF259" i="12"/>
  <c r="AE259" i="12"/>
  <c r="AD259" i="12"/>
  <c r="AC259" i="12"/>
  <c r="AB259" i="12"/>
  <c r="AP259" i="12"/>
  <c r="AG258" i="12"/>
  <c r="AF258" i="12"/>
  <c r="AE258" i="12"/>
  <c r="AD258" i="12"/>
  <c r="AC258" i="12"/>
  <c r="AB258" i="12"/>
  <c r="AP258" i="12"/>
  <c r="AG243" i="12"/>
  <c r="AF243" i="12"/>
  <c r="AE243" i="12"/>
  <c r="AD243" i="12"/>
  <c r="AC243" i="12"/>
  <c r="AB243" i="12"/>
  <c r="AP243" i="12"/>
  <c r="AG236" i="12"/>
  <c r="AF236" i="12"/>
  <c r="AE236" i="12"/>
  <c r="AD236" i="12"/>
  <c r="AC236" i="12"/>
  <c r="AB236" i="12"/>
  <c r="AP236" i="12"/>
  <c r="AG237" i="12"/>
  <c r="AF237" i="12"/>
  <c r="AE237" i="12"/>
  <c r="AD237" i="12"/>
  <c r="AC237" i="12"/>
  <c r="AB237" i="12"/>
  <c r="AP237" i="12"/>
  <c r="AG231" i="12"/>
  <c r="AF231" i="12"/>
  <c r="AE231" i="12"/>
  <c r="AD231" i="12"/>
  <c r="AC231" i="12"/>
  <c r="AB231" i="12"/>
  <c r="AP231" i="12"/>
  <c r="AG235" i="12"/>
  <c r="AF235" i="12"/>
  <c r="AE235" i="12"/>
  <c r="AD235" i="12"/>
  <c r="AC235" i="12"/>
  <c r="AB235" i="12"/>
  <c r="AP235" i="12"/>
  <c r="AG234" i="12"/>
  <c r="AF234" i="12"/>
  <c r="AE234" i="12"/>
  <c r="AD234" i="12"/>
  <c r="AC234" i="12"/>
  <c r="AB234" i="12"/>
  <c r="AP234" i="12"/>
  <c r="AG215" i="12"/>
  <c r="AF215" i="12"/>
  <c r="AE215" i="12"/>
  <c r="AD215" i="12"/>
  <c r="AC215" i="12"/>
  <c r="AB215" i="12"/>
  <c r="AP215" i="12"/>
  <c r="AG219" i="12"/>
  <c r="AF219" i="12"/>
  <c r="AE219" i="12"/>
  <c r="AD219" i="12"/>
  <c r="AC219" i="12"/>
  <c r="AB219" i="12"/>
  <c r="AP219" i="12"/>
  <c r="AG218" i="12"/>
  <c r="AF218" i="12"/>
  <c r="AE218" i="12"/>
  <c r="AD218" i="12"/>
  <c r="AC218" i="12"/>
  <c r="AB218" i="12"/>
  <c r="AP218" i="12"/>
  <c r="AG210" i="12"/>
  <c r="AF210" i="12"/>
  <c r="AE210" i="12"/>
  <c r="AD210" i="12"/>
  <c r="AC210" i="12"/>
  <c r="AB210" i="12"/>
  <c r="AP210" i="12"/>
  <c r="AG209" i="12"/>
  <c r="AF209" i="12"/>
  <c r="AE209" i="12"/>
  <c r="AD209" i="12"/>
  <c r="AC209" i="12"/>
  <c r="AB209" i="12"/>
  <c r="AP209" i="12"/>
  <c r="AG221" i="12"/>
  <c r="AF221" i="12"/>
  <c r="AE221" i="12"/>
  <c r="AD221" i="12"/>
  <c r="AC221" i="12"/>
  <c r="AB221" i="12"/>
  <c r="AP221" i="12"/>
  <c r="AG220" i="12"/>
  <c r="AF220" i="12"/>
  <c r="AE220" i="12"/>
  <c r="AD220" i="12"/>
  <c r="AC220" i="12"/>
  <c r="AB220" i="12"/>
  <c r="AP220" i="12"/>
  <c r="AG249" i="12"/>
  <c r="AF249" i="12"/>
  <c r="AE249" i="12"/>
  <c r="AD249" i="12"/>
  <c r="AC249" i="12"/>
  <c r="AB249" i="12"/>
  <c r="AP249" i="12"/>
  <c r="AG223" i="12"/>
  <c r="AF223" i="12"/>
  <c r="AE223" i="12"/>
  <c r="AD223" i="12"/>
  <c r="AC223" i="12"/>
  <c r="AB223" i="12"/>
  <c r="AP223" i="12"/>
  <c r="AG222" i="12"/>
  <c r="AF222" i="12"/>
  <c r="AE222" i="12"/>
  <c r="AD222" i="12"/>
  <c r="AC222" i="12"/>
  <c r="AB222" i="12"/>
  <c r="AP222" i="12"/>
  <c r="AG248" i="12"/>
  <c r="AF248" i="12"/>
  <c r="AE248" i="12"/>
  <c r="AD248" i="12"/>
  <c r="AC248" i="12"/>
  <c r="AB248" i="12"/>
  <c r="AP248" i="12"/>
  <c r="AG247" i="12"/>
  <c r="AF247" i="12"/>
  <c r="AE247" i="12"/>
  <c r="AD247" i="12"/>
  <c r="AC247" i="12"/>
  <c r="AB247" i="12"/>
  <c r="AP247" i="12"/>
  <c r="AG230" i="12"/>
  <c r="AF230" i="12"/>
  <c r="AE230" i="12"/>
  <c r="AD230" i="12"/>
  <c r="AC230" i="12"/>
  <c r="AB230" i="12"/>
  <c r="AP230" i="12"/>
  <c r="AG229" i="12"/>
  <c r="AF229" i="12"/>
  <c r="AE229" i="12"/>
  <c r="AD229" i="12"/>
  <c r="AC229" i="12"/>
  <c r="AB229" i="12"/>
  <c r="AP229" i="12"/>
  <c r="AG225" i="12"/>
  <c r="AF225" i="12"/>
  <c r="AE225" i="12"/>
  <c r="AD225" i="12"/>
  <c r="AC225" i="12"/>
  <c r="AB225" i="12"/>
  <c r="AP225" i="12"/>
  <c r="AG224" i="12"/>
  <c r="AF224" i="12"/>
  <c r="AE224" i="12"/>
  <c r="AD224" i="12"/>
  <c r="AC224" i="12"/>
  <c r="AB224" i="12"/>
  <c r="AP224" i="12"/>
  <c r="AG206" i="12"/>
  <c r="AF206" i="12"/>
  <c r="AE206" i="12"/>
  <c r="AD206" i="12"/>
  <c r="AC206" i="12"/>
  <c r="AB206" i="12"/>
  <c r="AP206" i="12"/>
  <c r="AG205" i="12"/>
  <c r="AF205" i="12"/>
  <c r="AE205" i="12"/>
  <c r="AD205" i="12"/>
  <c r="AC205" i="12"/>
  <c r="AB205" i="12"/>
  <c r="AP205" i="12"/>
  <c r="AG769" i="12"/>
  <c r="AF769" i="12"/>
  <c r="AE769" i="12"/>
  <c r="AD769" i="12"/>
  <c r="AC769" i="12"/>
  <c r="AB769" i="12"/>
  <c r="AP769" i="12"/>
  <c r="AG768" i="12"/>
  <c r="AF768" i="12"/>
  <c r="AE768" i="12"/>
  <c r="AD768" i="12"/>
  <c r="AC768" i="12"/>
  <c r="AB768" i="12"/>
  <c r="AP768" i="12"/>
  <c r="AG227" i="12"/>
  <c r="AF227" i="12"/>
  <c r="AE227" i="12"/>
  <c r="AD227" i="12"/>
  <c r="AC227" i="12"/>
  <c r="AB227" i="12"/>
  <c r="AP227" i="12"/>
  <c r="AG226" i="12"/>
  <c r="AF226" i="12"/>
  <c r="AE226" i="12"/>
  <c r="AD226" i="12"/>
  <c r="AC226" i="12"/>
  <c r="AB226" i="12"/>
  <c r="AP226" i="12"/>
  <c r="AG233" i="12"/>
  <c r="AF233" i="12"/>
  <c r="AE233" i="12"/>
  <c r="AD233" i="12"/>
  <c r="AC233" i="12"/>
  <c r="AB233" i="12"/>
  <c r="AP233" i="12"/>
  <c r="AG232" i="12"/>
  <c r="AF232" i="12"/>
  <c r="AE232" i="12"/>
  <c r="AD232" i="12"/>
  <c r="AC232" i="12"/>
  <c r="AB232" i="12"/>
  <c r="AP232" i="12"/>
  <c r="AG217" i="12"/>
  <c r="AF217" i="12"/>
  <c r="AE217" i="12"/>
  <c r="AD217" i="12"/>
  <c r="AC217" i="12"/>
  <c r="AB217" i="12"/>
  <c r="AP217" i="12"/>
  <c r="AG216" i="12"/>
  <c r="AF216" i="12"/>
  <c r="AE216" i="12"/>
  <c r="AD216" i="12"/>
  <c r="AC216" i="12"/>
  <c r="AB216" i="12"/>
  <c r="AP216" i="12"/>
  <c r="AG208" i="12"/>
  <c r="AF208" i="12"/>
  <c r="AE208" i="12"/>
  <c r="AD208" i="12"/>
  <c r="AC208" i="12"/>
  <c r="AB208" i="12"/>
  <c r="AP208" i="12"/>
  <c r="AG207" i="12"/>
  <c r="AF207" i="12"/>
  <c r="AE207" i="12"/>
  <c r="AD207" i="12"/>
  <c r="AC207" i="12"/>
  <c r="AB207" i="12"/>
  <c r="AP207" i="12"/>
  <c r="AG164" i="12"/>
  <c r="AF164" i="12"/>
  <c r="AE164" i="12"/>
  <c r="AD164" i="12"/>
  <c r="AC164" i="12"/>
  <c r="AB164" i="12"/>
  <c r="AP164" i="12"/>
  <c r="AG165" i="12"/>
  <c r="AF165" i="12"/>
  <c r="AE165" i="12"/>
  <c r="AD165" i="12"/>
  <c r="AC165" i="12"/>
  <c r="AB165" i="12"/>
  <c r="AP165" i="12"/>
  <c r="AG214" i="12"/>
  <c r="AF214" i="12"/>
  <c r="AE214" i="12"/>
  <c r="AD214" i="12"/>
  <c r="AC214" i="12"/>
  <c r="AB214" i="12"/>
  <c r="AP214" i="12"/>
  <c r="AG213" i="12"/>
  <c r="AF213" i="12"/>
  <c r="AE213" i="12"/>
  <c r="AD213" i="12"/>
  <c r="AC213" i="12"/>
  <c r="AB213" i="12"/>
  <c r="AP213" i="12"/>
  <c r="AG176" i="12"/>
  <c r="AF176" i="12"/>
  <c r="AE176" i="12"/>
  <c r="AD176" i="12"/>
  <c r="AC176" i="12"/>
  <c r="AB176" i="12"/>
  <c r="AP176" i="12"/>
  <c r="AG177" i="12"/>
  <c r="AF177" i="12"/>
  <c r="AE177" i="12"/>
  <c r="AD177" i="12"/>
  <c r="AC177" i="12"/>
  <c r="AB177" i="12"/>
  <c r="AP177" i="12"/>
  <c r="AG129" i="12"/>
  <c r="AF129" i="12"/>
  <c r="AE129" i="12"/>
  <c r="AD129" i="12"/>
  <c r="AC129" i="12"/>
  <c r="AB129" i="12"/>
  <c r="AP129" i="12"/>
  <c r="AG130" i="12"/>
  <c r="AF130" i="12"/>
  <c r="AE130" i="12"/>
  <c r="AD130" i="12"/>
  <c r="AC130" i="12"/>
  <c r="AB130" i="12"/>
  <c r="AP130" i="12"/>
  <c r="AG156" i="12"/>
  <c r="AF156" i="12"/>
  <c r="AE156" i="12"/>
  <c r="AD156" i="12"/>
  <c r="AC156" i="12"/>
  <c r="AB156" i="12"/>
  <c r="AP156" i="12"/>
  <c r="AG155" i="12"/>
  <c r="AF155" i="12"/>
  <c r="AE155" i="12"/>
  <c r="AD155" i="12"/>
  <c r="AC155" i="12"/>
  <c r="AB155" i="12"/>
  <c r="AP155" i="12"/>
  <c r="AG257" i="12"/>
  <c r="AF257" i="12"/>
  <c r="AE257" i="12"/>
  <c r="AD257" i="12"/>
  <c r="AC257" i="12"/>
  <c r="AB257" i="12"/>
  <c r="AP257" i="12"/>
  <c r="AG256" i="12"/>
  <c r="AF256" i="12"/>
  <c r="AE256" i="12"/>
  <c r="AD256" i="12"/>
  <c r="AC256" i="12"/>
  <c r="AB256" i="12"/>
  <c r="AP256" i="12"/>
  <c r="AG255" i="12"/>
  <c r="AF255" i="12"/>
  <c r="AE255" i="12"/>
  <c r="AD255" i="12"/>
  <c r="AC255" i="12"/>
  <c r="AB255" i="12"/>
  <c r="AP255" i="12"/>
  <c r="AG254" i="12"/>
  <c r="AF254" i="12"/>
  <c r="AE254" i="12"/>
  <c r="AD254" i="12"/>
  <c r="AC254" i="12"/>
  <c r="AB254" i="12"/>
  <c r="AP254" i="12"/>
  <c r="AG182" i="12"/>
  <c r="AF182" i="12"/>
  <c r="AE182" i="12"/>
  <c r="AD182" i="12"/>
  <c r="AC182" i="12"/>
  <c r="AB182" i="12"/>
  <c r="AP182" i="12"/>
  <c r="AG183" i="12"/>
  <c r="AF183" i="12"/>
  <c r="AE183" i="12"/>
  <c r="AD183" i="12"/>
  <c r="AC183" i="12"/>
  <c r="AB183" i="12"/>
  <c r="AP183" i="12"/>
  <c r="AG201" i="12"/>
  <c r="AF201" i="12"/>
  <c r="AE201" i="12"/>
  <c r="AD201" i="12"/>
  <c r="AC201" i="12"/>
  <c r="AB201" i="12"/>
  <c r="AP201" i="12"/>
  <c r="AG200" i="12"/>
  <c r="AF200" i="12"/>
  <c r="AE200" i="12"/>
  <c r="AD200" i="12"/>
  <c r="AC200" i="12"/>
  <c r="AB200" i="12"/>
  <c r="AP200" i="12"/>
  <c r="AG140" i="12"/>
  <c r="AF140" i="12"/>
  <c r="AE140" i="12"/>
  <c r="AD140" i="12"/>
  <c r="AC140" i="12"/>
  <c r="AB140" i="12"/>
  <c r="AP140" i="12"/>
  <c r="AG139" i="12"/>
  <c r="AF139" i="12"/>
  <c r="AE139" i="12"/>
  <c r="AD139" i="12"/>
  <c r="AC139" i="12"/>
  <c r="AB139" i="12"/>
  <c r="AP139" i="12"/>
  <c r="AG146" i="12"/>
  <c r="AF146" i="12"/>
  <c r="AE146" i="12"/>
  <c r="AD146" i="12"/>
  <c r="AC146" i="12"/>
  <c r="AB146" i="12"/>
  <c r="AP146" i="12"/>
  <c r="AG145" i="12"/>
  <c r="AF145" i="12"/>
  <c r="AE145" i="12"/>
  <c r="AD145" i="12"/>
  <c r="AC145" i="12"/>
  <c r="AB145" i="12"/>
  <c r="AP145" i="12"/>
  <c r="AG253" i="12"/>
  <c r="AF253" i="12"/>
  <c r="AE253" i="12"/>
  <c r="AD253" i="12"/>
  <c r="AC253" i="12"/>
  <c r="AB253" i="12"/>
  <c r="AP253" i="12"/>
  <c r="AG142" i="12"/>
  <c r="AF142" i="12"/>
  <c r="AE142" i="12"/>
  <c r="AD142" i="12"/>
  <c r="AC142" i="12"/>
  <c r="AB142" i="12"/>
  <c r="AP142" i="12"/>
  <c r="AG141" i="12"/>
  <c r="AF141" i="12"/>
  <c r="AE141" i="12"/>
  <c r="AD141" i="12"/>
  <c r="AC141" i="12"/>
  <c r="AB141" i="12"/>
  <c r="AP141" i="12"/>
  <c r="AG772" i="12"/>
  <c r="AF772" i="12"/>
  <c r="AE772" i="12"/>
  <c r="AD772" i="12"/>
  <c r="AC772" i="12"/>
  <c r="AB772" i="12"/>
  <c r="AP772" i="12"/>
  <c r="AG246" i="12"/>
  <c r="AF246" i="12"/>
  <c r="AE246" i="12"/>
  <c r="AD246" i="12"/>
  <c r="AC246" i="12"/>
  <c r="AB246" i="12"/>
  <c r="AP246" i="12"/>
  <c r="AG240" i="12"/>
  <c r="AF240" i="12"/>
  <c r="AE240" i="12"/>
  <c r="AD240" i="12"/>
  <c r="AC240" i="12"/>
  <c r="AB240" i="12"/>
  <c r="AP240" i="12"/>
  <c r="AG241" i="12"/>
  <c r="AF241" i="12"/>
  <c r="AE241" i="12"/>
  <c r="AD241" i="12"/>
  <c r="AC241" i="12"/>
  <c r="AB241" i="12"/>
  <c r="AP241" i="12"/>
  <c r="AG261" i="12"/>
  <c r="AF261" i="12"/>
  <c r="AE261" i="12"/>
  <c r="AD261" i="12"/>
  <c r="AC261" i="12"/>
  <c r="AB261" i="12"/>
  <c r="AP261" i="12"/>
  <c r="AG121" i="12"/>
  <c r="AF121" i="12"/>
  <c r="AE121" i="12"/>
  <c r="AD121" i="12"/>
  <c r="AC121" i="12"/>
  <c r="AB121" i="12"/>
  <c r="AP121" i="12"/>
  <c r="AG122" i="12"/>
  <c r="AF122" i="12"/>
  <c r="AE122" i="12"/>
  <c r="AD122" i="12"/>
  <c r="AC122" i="12"/>
  <c r="AB122" i="12"/>
  <c r="AP122" i="12"/>
  <c r="AG195" i="12"/>
  <c r="AF195" i="12"/>
  <c r="AE195" i="12"/>
  <c r="AD195" i="12"/>
  <c r="AC195" i="12"/>
  <c r="AB195" i="12"/>
  <c r="AP195" i="12"/>
  <c r="AG178" i="12"/>
  <c r="AF178" i="12"/>
  <c r="AE178" i="12"/>
  <c r="AD178" i="12"/>
  <c r="AC178" i="12"/>
  <c r="AB178" i="12"/>
  <c r="AP178" i="12"/>
  <c r="AG194" i="12"/>
  <c r="AF194" i="12"/>
  <c r="AE194" i="12"/>
  <c r="AD194" i="12"/>
  <c r="AC194" i="12"/>
  <c r="AB194" i="12"/>
  <c r="AP194" i="12"/>
  <c r="AG179" i="12"/>
  <c r="AF179" i="12"/>
  <c r="AE179" i="12"/>
  <c r="AD179" i="12"/>
  <c r="AC179" i="12"/>
  <c r="AB179" i="12"/>
  <c r="AP179" i="12"/>
  <c r="AG160" i="12"/>
  <c r="AF160" i="12"/>
  <c r="AE160" i="12"/>
  <c r="AD160" i="12"/>
  <c r="AC160" i="12"/>
  <c r="AB160" i="12"/>
  <c r="AP160" i="12"/>
  <c r="AG159" i="12"/>
  <c r="AF159" i="12"/>
  <c r="AE159" i="12"/>
  <c r="AD159" i="12"/>
  <c r="AC159" i="12"/>
  <c r="AB159" i="12"/>
  <c r="AP159" i="12"/>
  <c r="AG199" i="12"/>
  <c r="AF199" i="12"/>
  <c r="AE199" i="12"/>
  <c r="AD199" i="12"/>
  <c r="AC199" i="12"/>
  <c r="AB199" i="12"/>
  <c r="AP199" i="12"/>
  <c r="AG198" i="12"/>
  <c r="AF198" i="12"/>
  <c r="AE198" i="12"/>
  <c r="AD198" i="12"/>
  <c r="AC198" i="12"/>
  <c r="AB198" i="12"/>
  <c r="AP198" i="12"/>
  <c r="AG137" i="12"/>
  <c r="AF137" i="12"/>
  <c r="AE137" i="12"/>
  <c r="AD137" i="12"/>
  <c r="AC137" i="12"/>
  <c r="AB137" i="12"/>
  <c r="AP137" i="12"/>
  <c r="AG138" i="12"/>
  <c r="AF138" i="12"/>
  <c r="AE138" i="12"/>
  <c r="AD138" i="12"/>
  <c r="AC138" i="12"/>
  <c r="AB138" i="12"/>
  <c r="AP138" i="12"/>
  <c r="AG184" i="12"/>
  <c r="AF184" i="12"/>
  <c r="AE184" i="12"/>
  <c r="AD184" i="12"/>
  <c r="AC184" i="12"/>
  <c r="AB184" i="12"/>
  <c r="AP184" i="12"/>
  <c r="AG185" i="12"/>
  <c r="AF185" i="12"/>
  <c r="AE185" i="12"/>
  <c r="AD185" i="12"/>
  <c r="AC185" i="12"/>
  <c r="AB185" i="12"/>
  <c r="AP185" i="12"/>
  <c r="AG252" i="12"/>
  <c r="AF252" i="12"/>
  <c r="AE252" i="12"/>
  <c r="AD252" i="12"/>
  <c r="AC252" i="12"/>
  <c r="AB252" i="12"/>
  <c r="AP252" i="12"/>
  <c r="AG250" i="12"/>
  <c r="AF250" i="12"/>
  <c r="AE250" i="12"/>
  <c r="AD250" i="12"/>
  <c r="AC250" i="12"/>
  <c r="AB250" i="12"/>
  <c r="AP250" i="12"/>
  <c r="AG251" i="12"/>
  <c r="AF251" i="12"/>
  <c r="AE251" i="12"/>
  <c r="AD251" i="12"/>
  <c r="AC251" i="12"/>
  <c r="AB251" i="12"/>
  <c r="AP251" i="12"/>
  <c r="AG175" i="12"/>
  <c r="AF175" i="12"/>
  <c r="AE175" i="12"/>
  <c r="AD175" i="12"/>
  <c r="AC175" i="12"/>
  <c r="AB175" i="12"/>
  <c r="AP175" i="12"/>
  <c r="AG767" i="12"/>
  <c r="AF767" i="12"/>
  <c r="AE767" i="12"/>
  <c r="AD767" i="12"/>
  <c r="AC767" i="12"/>
  <c r="AB767" i="12"/>
  <c r="AP767" i="12"/>
  <c r="AG204" i="12"/>
  <c r="AF204" i="12"/>
  <c r="AE204" i="12"/>
  <c r="AD204" i="12"/>
  <c r="AC204" i="12"/>
  <c r="AB204" i="12"/>
  <c r="AP204" i="12"/>
  <c r="AG181" i="12"/>
  <c r="AF181" i="12"/>
  <c r="AE181" i="12"/>
  <c r="AD181" i="12"/>
  <c r="AC181" i="12"/>
  <c r="AB181" i="12"/>
  <c r="AP181" i="12"/>
  <c r="AG180" i="12"/>
  <c r="AF180" i="12"/>
  <c r="AE180" i="12"/>
  <c r="AD180" i="12"/>
  <c r="AC180" i="12"/>
  <c r="AB180" i="12"/>
  <c r="AP180" i="12"/>
  <c r="AG173" i="12"/>
  <c r="AF173" i="12"/>
  <c r="AE173" i="12"/>
  <c r="AD173" i="12"/>
  <c r="AC173" i="12"/>
  <c r="AB173" i="12"/>
  <c r="AP173" i="12"/>
  <c r="AG174" i="12"/>
  <c r="AF174" i="12"/>
  <c r="AE174" i="12"/>
  <c r="AD174" i="12"/>
  <c r="AC174" i="12"/>
  <c r="AB174" i="12"/>
  <c r="AP174" i="12"/>
  <c r="AG197" i="12"/>
  <c r="AF197" i="12"/>
  <c r="AE197" i="12"/>
  <c r="AD197" i="12"/>
  <c r="AC197" i="12"/>
  <c r="AB197" i="12"/>
  <c r="AP197" i="12"/>
  <c r="AG196" i="12"/>
  <c r="AF196" i="12"/>
  <c r="AE196" i="12"/>
  <c r="AD196" i="12"/>
  <c r="AC196" i="12"/>
  <c r="AB196" i="12"/>
  <c r="AP196" i="12"/>
  <c r="AG169" i="12"/>
  <c r="AF169" i="12"/>
  <c r="AE169" i="12"/>
  <c r="AD169" i="12"/>
  <c r="AC169" i="12"/>
  <c r="AB169" i="12"/>
  <c r="AP169" i="12"/>
  <c r="AG170" i="12"/>
  <c r="AF170" i="12"/>
  <c r="AE170" i="12"/>
  <c r="AD170" i="12"/>
  <c r="AC170" i="12"/>
  <c r="AB170" i="12"/>
  <c r="AP170" i="12"/>
  <c r="AG158" i="12"/>
  <c r="AF158" i="12"/>
  <c r="AE158" i="12"/>
  <c r="AD158" i="12"/>
  <c r="AC158" i="12"/>
  <c r="AB158" i="12"/>
  <c r="AP158" i="12"/>
  <c r="AG157" i="12"/>
  <c r="AF157" i="12"/>
  <c r="AE157" i="12"/>
  <c r="AD157" i="12"/>
  <c r="AC157" i="12"/>
  <c r="AB157" i="12"/>
  <c r="AP157" i="12"/>
  <c r="AG228" i="12"/>
  <c r="AF228" i="12"/>
  <c r="AE228" i="12"/>
  <c r="AD228" i="12"/>
  <c r="AC228" i="12"/>
  <c r="AB228" i="12"/>
  <c r="AP228" i="12"/>
  <c r="AG771" i="12"/>
  <c r="AF771" i="12"/>
  <c r="AE771" i="12"/>
  <c r="AD771" i="12"/>
  <c r="AC771" i="12"/>
  <c r="AB771" i="12"/>
  <c r="AP771" i="12"/>
  <c r="AG239" i="12"/>
  <c r="AF239" i="12"/>
  <c r="AE239" i="12"/>
  <c r="AD239" i="12"/>
  <c r="AC239" i="12"/>
  <c r="AB239" i="12"/>
  <c r="AP239" i="12"/>
  <c r="AG190" i="12"/>
  <c r="AF190" i="12"/>
  <c r="AE190" i="12"/>
  <c r="AD190" i="12"/>
  <c r="AC190" i="12"/>
  <c r="AB190" i="12"/>
  <c r="AP190" i="12"/>
  <c r="AG191" i="12"/>
  <c r="AF191" i="12"/>
  <c r="AE191" i="12"/>
  <c r="AD191" i="12"/>
  <c r="AC191" i="12"/>
  <c r="AB191" i="12"/>
  <c r="AP191" i="12"/>
  <c r="AG244" i="12"/>
  <c r="AF244" i="12"/>
  <c r="AE244" i="12"/>
  <c r="AD244" i="12"/>
  <c r="AC244" i="12"/>
  <c r="AB244" i="12"/>
  <c r="AP244" i="12"/>
  <c r="AG245" i="12"/>
  <c r="AF245" i="12"/>
  <c r="AE245" i="12"/>
  <c r="AD245" i="12"/>
  <c r="AC245" i="12"/>
  <c r="AB245" i="12"/>
  <c r="AP245" i="12"/>
  <c r="AG148" i="12"/>
  <c r="AF148" i="12"/>
  <c r="AE148" i="12"/>
  <c r="AD148" i="12"/>
  <c r="AC148" i="12"/>
  <c r="AB148" i="12"/>
  <c r="AP148" i="12"/>
  <c r="AG147" i="12"/>
  <c r="AF147" i="12"/>
  <c r="AE147" i="12"/>
  <c r="AD147" i="12"/>
  <c r="AC147" i="12"/>
  <c r="AB147" i="12"/>
  <c r="AP147" i="12"/>
  <c r="AG161" i="12"/>
  <c r="AF161" i="12"/>
  <c r="AE161" i="12"/>
  <c r="AD161" i="12"/>
  <c r="AC161" i="12"/>
  <c r="AB161" i="12"/>
  <c r="AP161" i="12"/>
  <c r="AP162" i="12"/>
  <c r="AG163" i="12"/>
  <c r="AF163" i="12"/>
  <c r="AE163" i="12"/>
  <c r="AD163" i="12"/>
  <c r="AC163" i="12"/>
  <c r="AB163" i="12"/>
  <c r="AP163" i="12"/>
  <c r="AG152" i="12"/>
  <c r="AF152" i="12"/>
  <c r="AE152" i="12"/>
  <c r="AD152" i="12"/>
  <c r="AC152" i="12"/>
  <c r="AB152" i="12"/>
  <c r="AP152" i="12"/>
  <c r="AG151" i="12"/>
  <c r="AF151" i="12"/>
  <c r="AE151" i="12"/>
  <c r="AD151" i="12"/>
  <c r="AC151" i="12"/>
  <c r="AB151" i="12"/>
  <c r="AP151" i="12"/>
  <c r="AG119" i="12"/>
  <c r="AF119" i="12"/>
  <c r="AE119" i="12"/>
  <c r="AD119" i="12"/>
  <c r="AC119" i="12"/>
  <c r="AB119" i="12"/>
  <c r="AP119" i="12"/>
  <c r="AG120" i="12"/>
  <c r="AF120" i="12"/>
  <c r="AE120" i="12"/>
  <c r="AD120" i="12"/>
  <c r="AC120" i="12"/>
  <c r="AB120" i="12"/>
  <c r="AP120" i="12"/>
  <c r="AG203" i="12"/>
  <c r="AF203" i="12"/>
  <c r="AE203" i="12"/>
  <c r="AD203" i="12"/>
  <c r="AC203" i="12"/>
  <c r="AB203" i="12"/>
  <c r="AP203" i="12"/>
  <c r="AG202" i="12"/>
  <c r="AF202" i="12"/>
  <c r="AE202" i="12"/>
  <c r="AD202" i="12"/>
  <c r="AC202" i="12"/>
  <c r="AB202" i="12"/>
  <c r="AP202" i="12"/>
  <c r="AG188" i="12"/>
  <c r="AF188" i="12"/>
  <c r="AE188" i="12"/>
  <c r="AD188" i="12"/>
  <c r="AC188" i="12"/>
  <c r="AB188" i="12"/>
  <c r="AP188" i="12"/>
  <c r="AG189" i="12"/>
  <c r="AF189" i="12"/>
  <c r="AE189" i="12"/>
  <c r="AD189" i="12"/>
  <c r="AC189" i="12"/>
  <c r="AB189" i="12"/>
  <c r="AP189" i="12"/>
  <c r="AG133" i="12"/>
  <c r="AF133" i="12"/>
  <c r="AE133" i="12"/>
  <c r="AD133" i="12"/>
  <c r="AC133" i="12"/>
  <c r="AB133" i="12"/>
  <c r="AP133" i="12"/>
  <c r="AG134" i="12"/>
  <c r="AF134" i="12"/>
  <c r="AE134" i="12"/>
  <c r="AD134" i="12"/>
  <c r="AC134" i="12"/>
  <c r="AB134" i="12"/>
  <c r="AP134" i="12"/>
  <c r="AG135" i="12"/>
  <c r="AF135" i="12"/>
  <c r="AE135" i="12"/>
  <c r="AD135" i="12"/>
  <c r="AC135" i="12"/>
  <c r="AB135" i="12"/>
  <c r="AP135" i="12"/>
  <c r="AG136" i="12"/>
  <c r="AF136" i="12"/>
  <c r="AE136" i="12"/>
  <c r="AD136" i="12"/>
  <c r="AC136" i="12"/>
  <c r="AB136" i="12"/>
  <c r="AP136" i="12"/>
  <c r="AG166" i="12"/>
  <c r="AF166" i="12"/>
  <c r="AE166" i="12"/>
  <c r="AD166" i="12"/>
  <c r="AC166" i="12"/>
  <c r="AB166" i="12"/>
  <c r="AP166" i="12"/>
  <c r="AG168" i="12"/>
  <c r="AF168" i="12"/>
  <c r="AE168" i="12"/>
  <c r="AD168" i="12"/>
  <c r="AC168" i="12"/>
  <c r="AB168" i="12"/>
  <c r="AP168" i="12"/>
  <c r="AG167" i="12"/>
  <c r="AF167" i="12"/>
  <c r="AE167" i="12"/>
  <c r="AD167" i="12"/>
  <c r="AC167" i="12"/>
  <c r="AB167" i="12"/>
  <c r="AP167" i="12"/>
  <c r="AG150" i="12"/>
  <c r="AF150" i="12"/>
  <c r="AE150" i="12"/>
  <c r="AD150" i="12"/>
  <c r="AC150" i="12"/>
  <c r="AB150" i="12"/>
  <c r="AP150" i="12"/>
  <c r="AG149" i="12"/>
  <c r="AF149" i="12"/>
  <c r="AE149" i="12"/>
  <c r="AD149" i="12"/>
  <c r="AC149" i="12"/>
  <c r="AB149" i="12"/>
  <c r="AP149" i="12"/>
  <c r="AG131" i="12"/>
  <c r="AF131" i="12"/>
  <c r="AE131" i="12"/>
  <c r="AD131" i="12"/>
  <c r="AC131" i="12"/>
  <c r="AB131" i="12"/>
  <c r="AP131" i="12"/>
  <c r="AG132" i="12"/>
  <c r="AF132" i="12"/>
  <c r="AE132" i="12"/>
  <c r="AD132" i="12"/>
  <c r="AC132" i="12"/>
  <c r="AB132" i="12"/>
  <c r="AP132" i="12"/>
  <c r="AG770" i="12"/>
  <c r="AF770" i="12"/>
  <c r="AE770" i="12"/>
  <c r="AD770" i="12"/>
  <c r="AC770" i="12"/>
  <c r="AB770" i="12"/>
  <c r="AP770" i="12"/>
  <c r="AG238" i="12"/>
  <c r="AF238" i="12"/>
  <c r="AE238" i="12"/>
  <c r="AD238" i="12"/>
  <c r="AC238" i="12"/>
  <c r="AB238" i="12"/>
  <c r="AP238" i="12"/>
  <c r="AG193" i="12"/>
  <c r="AF193" i="12"/>
  <c r="AE193" i="12"/>
  <c r="AD193" i="12"/>
  <c r="AC193" i="12"/>
  <c r="AB193" i="12"/>
  <c r="AP193" i="12"/>
  <c r="AG192" i="12"/>
  <c r="AF192" i="12"/>
  <c r="AE192" i="12"/>
  <c r="AD192" i="12"/>
  <c r="AC192" i="12"/>
  <c r="AB192" i="12"/>
  <c r="AP192" i="12"/>
  <c r="AG125" i="12"/>
  <c r="AF125" i="12"/>
  <c r="AE125" i="12"/>
  <c r="AD125" i="12"/>
  <c r="AC125" i="12"/>
  <c r="AB125" i="12"/>
  <c r="AP125" i="12"/>
  <c r="AG126" i="12"/>
  <c r="AF126" i="12"/>
  <c r="AE126" i="12"/>
  <c r="AD126" i="12"/>
  <c r="AC126" i="12"/>
  <c r="AB126" i="12"/>
  <c r="AP126" i="12"/>
  <c r="AG154" i="12"/>
  <c r="AF154" i="12"/>
  <c r="AE154" i="12"/>
  <c r="AD154" i="12"/>
  <c r="AC154" i="12"/>
  <c r="AB154" i="12"/>
  <c r="AP154" i="12"/>
  <c r="AG153" i="12"/>
  <c r="AF153" i="12"/>
  <c r="AE153" i="12"/>
  <c r="AD153" i="12"/>
  <c r="AC153" i="12"/>
  <c r="AB153" i="12"/>
  <c r="AP153" i="12"/>
  <c r="AG144" i="12"/>
  <c r="AF144" i="12"/>
  <c r="AE144" i="12"/>
  <c r="AD144" i="12"/>
  <c r="AC144" i="12"/>
  <c r="AB144" i="12"/>
  <c r="AP144" i="12"/>
  <c r="AG143" i="12"/>
  <c r="AF143" i="12"/>
  <c r="AE143" i="12"/>
  <c r="AD143" i="12"/>
  <c r="AC143" i="12"/>
  <c r="AB143" i="12"/>
  <c r="AP143" i="12"/>
  <c r="AG171" i="12"/>
  <c r="AF171" i="12"/>
  <c r="AE171" i="12"/>
  <c r="AD171" i="12"/>
  <c r="AC171" i="12"/>
  <c r="AB171" i="12"/>
  <c r="AP171" i="12"/>
  <c r="AG172" i="12"/>
  <c r="AF172" i="12"/>
  <c r="AE172" i="12"/>
  <c r="AD172" i="12"/>
  <c r="AC172" i="12"/>
  <c r="AB172" i="12"/>
  <c r="AP172" i="12"/>
  <c r="AG123" i="12"/>
  <c r="AF123" i="12"/>
  <c r="AE123" i="12"/>
  <c r="AD123" i="12"/>
  <c r="AC123" i="12"/>
  <c r="AB123" i="12"/>
  <c r="AP123" i="12"/>
  <c r="AG124" i="12"/>
  <c r="AF124" i="12"/>
  <c r="AE124" i="12"/>
  <c r="AD124" i="12"/>
  <c r="AC124" i="12"/>
  <c r="AB124" i="12"/>
  <c r="AP124" i="12"/>
  <c r="AG187" i="12"/>
  <c r="AF187" i="12"/>
  <c r="AE187" i="12"/>
  <c r="AD187" i="12"/>
  <c r="AC187" i="12"/>
  <c r="AB187" i="12"/>
  <c r="AP187" i="12"/>
  <c r="AG186" i="12"/>
  <c r="AF186" i="12"/>
  <c r="AE186" i="12"/>
  <c r="AD186" i="12"/>
  <c r="AC186" i="12"/>
  <c r="AB186" i="12"/>
  <c r="AP186" i="12"/>
  <c r="AG127" i="12"/>
  <c r="AF127" i="12"/>
  <c r="AE127" i="12"/>
  <c r="AD127" i="12"/>
  <c r="AC127" i="12"/>
  <c r="AB127" i="12"/>
  <c r="AP127" i="12"/>
  <c r="AG128" i="12"/>
  <c r="AF128" i="12"/>
  <c r="AE128" i="12"/>
  <c r="AD128" i="12"/>
  <c r="AC128" i="12"/>
  <c r="AB128" i="12"/>
  <c r="AP128" i="12"/>
  <c r="AG212" i="12"/>
  <c r="AF212" i="12"/>
  <c r="AE212" i="12"/>
  <c r="AD212" i="12"/>
  <c r="AC212" i="12"/>
  <c r="AB212" i="12"/>
  <c r="AP212" i="12"/>
  <c r="AG211" i="12"/>
  <c r="AF211" i="12"/>
  <c r="AE211" i="12"/>
  <c r="AD211" i="12"/>
  <c r="AC211" i="12"/>
  <c r="AB211" i="12"/>
  <c r="AP211" i="12"/>
  <c r="AG265" i="12"/>
  <c r="AF265" i="12"/>
  <c r="AE265" i="12"/>
  <c r="AD265" i="12"/>
  <c r="AC265" i="12"/>
  <c r="AB265" i="12"/>
  <c r="AP265" i="12"/>
  <c r="AG264" i="12"/>
  <c r="AF264" i="12"/>
  <c r="AE264" i="12"/>
  <c r="AD264" i="12"/>
  <c r="AC264" i="12"/>
  <c r="AB264" i="12"/>
  <c r="AP264" i="12"/>
  <c r="AG117" i="12"/>
  <c r="AF117" i="12"/>
  <c r="AE117" i="12"/>
  <c r="AD117" i="12"/>
  <c r="AC117" i="12"/>
  <c r="AB117" i="12"/>
  <c r="AP117" i="12"/>
  <c r="AG118" i="12"/>
  <c r="AF118" i="12"/>
  <c r="AE118" i="12"/>
  <c r="AD118" i="12"/>
  <c r="AC118" i="12"/>
  <c r="AB118" i="12"/>
  <c r="AP118" i="12"/>
  <c r="AG88" i="12"/>
  <c r="AF88" i="12"/>
  <c r="AE88" i="12"/>
  <c r="AD88" i="12"/>
  <c r="AC88" i="12"/>
  <c r="AB88" i="12"/>
  <c r="AP88" i="12"/>
  <c r="AG96" i="12"/>
  <c r="AF96" i="12"/>
  <c r="AE96" i="12"/>
  <c r="AD96" i="12"/>
  <c r="AC96" i="12"/>
  <c r="AB96" i="12"/>
  <c r="AP96" i="12"/>
  <c r="AG75" i="12"/>
  <c r="AF75" i="12"/>
  <c r="AE75" i="12"/>
  <c r="AD75" i="12"/>
  <c r="AC75" i="12"/>
  <c r="AB75" i="12"/>
  <c r="AP75" i="12"/>
  <c r="AG86" i="12"/>
  <c r="AF86" i="12"/>
  <c r="AE86" i="12"/>
  <c r="AD86" i="12"/>
  <c r="AC86" i="12"/>
  <c r="AB86" i="12"/>
  <c r="AP86" i="12"/>
  <c r="AG85" i="12"/>
  <c r="AF85" i="12"/>
  <c r="AE85" i="12"/>
  <c r="AD85" i="12"/>
  <c r="AC85" i="12"/>
  <c r="AB85" i="12"/>
  <c r="AP85" i="12"/>
  <c r="AG108" i="12"/>
  <c r="AF108" i="12"/>
  <c r="AE108" i="12"/>
  <c r="AD108" i="12"/>
  <c r="AC108" i="12"/>
  <c r="AB108" i="12"/>
  <c r="AP108" i="12"/>
  <c r="AG87" i="12"/>
  <c r="AF87" i="12"/>
  <c r="AE87" i="12"/>
  <c r="AD87" i="12"/>
  <c r="AC87" i="12"/>
  <c r="AB87" i="12"/>
  <c r="AP87" i="12"/>
  <c r="AG93" i="12"/>
  <c r="AF93" i="12"/>
  <c r="AE93" i="12"/>
  <c r="AD93" i="12"/>
  <c r="AC93" i="12"/>
  <c r="AB93" i="12"/>
  <c r="AP93" i="12"/>
  <c r="AG79" i="12"/>
  <c r="AF79" i="12"/>
  <c r="AE79" i="12"/>
  <c r="AD79" i="12"/>
  <c r="AC79" i="12"/>
  <c r="AB79" i="12"/>
  <c r="AP79" i="12"/>
  <c r="AG91" i="12"/>
  <c r="AF91" i="12"/>
  <c r="AE91" i="12"/>
  <c r="AD91" i="12"/>
  <c r="AC91" i="12"/>
  <c r="AB91" i="12"/>
  <c r="AP91" i="12"/>
  <c r="AG65" i="12"/>
  <c r="AF65" i="12"/>
  <c r="AE65" i="12"/>
  <c r="AD65" i="12"/>
  <c r="AC65" i="12"/>
  <c r="AB65" i="12"/>
  <c r="AP65" i="12"/>
  <c r="AG83" i="12"/>
  <c r="AF83" i="12"/>
  <c r="AE83" i="12"/>
  <c r="AD83" i="12"/>
  <c r="AC83" i="12"/>
  <c r="AB83" i="12"/>
  <c r="AP83" i="12"/>
  <c r="AG89" i="12"/>
  <c r="AF89" i="12"/>
  <c r="AE89" i="12"/>
  <c r="AD89" i="12"/>
  <c r="AC89" i="12"/>
  <c r="AB89" i="12"/>
  <c r="AP89" i="12"/>
  <c r="AG67" i="12"/>
  <c r="AF67" i="12"/>
  <c r="AE67" i="12"/>
  <c r="AD67" i="12"/>
  <c r="AC67" i="12"/>
  <c r="AB67" i="12"/>
  <c r="AP67" i="12"/>
  <c r="AG68" i="12"/>
  <c r="AF68" i="12"/>
  <c r="AE68" i="12"/>
  <c r="AD68" i="12"/>
  <c r="AC68" i="12"/>
  <c r="AB68" i="12"/>
  <c r="AP68" i="12"/>
  <c r="AG94" i="12"/>
  <c r="AF94" i="12"/>
  <c r="AE94" i="12"/>
  <c r="AD94" i="12"/>
  <c r="AC94" i="12"/>
  <c r="AB94" i="12"/>
  <c r="AP94" i="12"/>
  <c r="AG77" i="12"/>
  <c r="AF77" i="12"/>
  <c r="AE77" i="12"/>
  <c r="AD77" i="12"/>
  <c r="AC77" i="12"/>
  <c r="AB77" i="12"/>
  <c r="AP77" i="12"/>
  <c r="AG66" i="12"/>
  <c r="AF66" i="12"/>
  <c r="AE66" i="12"/>
  <c r="AD66" i="12"/>
  <c r="AC66" i="12"/>
  <c r="AB66" i="12"/>
  <c r="AP66" i="12"/>
  <c r="AG78" i="12"/>
  <c r="AF78" i="12"/>
  <c r="AE78" i="12"/>
  <c r="AD78" i="12"/>
  <c r="AC78" i="12"/>
  <c r="AB78" i="12"/>
  <c r="AP78" i="12"/>
  <c r="AG90" i="12"/>
  <c r="AF90" i="12"/>
  <c r="AE90" i="12"/>
  <c r="AD90" i="12"/>
  <c r="AC90" i="12"/>
  <c r="AB90" i="12"/>
  <c r="AP90" i="12"/>
  <c r="AG95" i="12"/>
  <c r="AF95" i="12"/>
  <c r="AE95" i="12"/>
  <c r="AD95" i="12"/>
  <c r="AC95" i="12"/>
  <c r="AB95" i="12"/>
  <c r="AP95" i="12"/>
  <c r="AG84" i="12"/>
  <c r="AF84" i="12"/>
  <c r="AE84" i="12"/>
  <c r="AD84" i="12"/>
  <c r="AC84" i="12"/>
  <c r="AB84" i="12"/>
  <c r="AP84" i="12"/>
  <c r="AG92" i="12"/>
  <c r="AF92" i="12"/>
  <c r="AE92" i="12"/>
  <c r="AD92" i="12"/>
  <c r="AC92" i="12"/>
  <c r="AB92" i="12"/>
  <c r="AP92" i="12"/>
  <c r="AG80" i="12"/>
  <c r="AF80" i="12"/>
  <c r="AE80" i="12"/>
  <c r="AD80" i="12"/>
  <c r="AC80" i="12"/>
  <c r="AB80" i="12"/>
  <c r="AP80" i="12"/>
  <c r="AG23" i="12"/>
  <c r="AF23" i="12"/>
  <c r="AE23" i="12"/>
  <c r="AD23" i="12"/>
  <c r="AC23" i="12"/>
  <c r="AB23" i="12"/>
  <c r="AP23" i="12"/>
  <c r="AG22" i="12"/>
  <c r="AF22" i="12"/>
  <c r="AE22" i="12"/>
  <c r="AD22" i="12"/>
  <c r="AC22" i="12"/>
  <c r="AB22" i="12"/>
  <c r="AP22" i="12"/>
  <c r="AG50" i="12"/>
  <c r="AF50" i="12"/>
  <c r="AE50" i="12"/>
  <c r="AD50" i="12"/>
  <c r="AC50" i="12"/>
  <c r="AB50" i="12"/>
  <c r="AP50" i="12"/>
  <c r="AG51" i="12"/>
  <c r="AF51" i="12"/>
  <c r="AE51" i="12"/>
  <c r="AD51" i="12"/>
  <c r="AC51" i="12"/>
  <c r="AB51" i="12"/>
  <c r="AP51" i="12"/>
  <c r="AG62" i="12"/>
  <c r="AF62" i="12"/>
  <c r="AE62" i="12"/>
  <c r="AD62" i="12"/>
  <c r="AC62" i="12"/>
  <c r="AB62" i="12"/>
  <c r="AP62" i="12"/>
  <c r="AG63" i="12"/>
  <c r="AF63" i="12"/>
  <c r="AE63" i="12"/>
  <c r="AD63" i="12"/>
  <c r="AC63" i="12"/>
  <c r="AB63" i="12"/>
  <c r="AP63" i="12"/>
  <c r="AG43" i="12"/>
  <c r="AF43" i="12"/>
  <c r="AE43" i="12"/>
  <c r="AD43" i="12"/>
  <c r="AC43" i="12"/>
  <c r="AB43" i="12"/>
  <c r="AP43" i="12"/>
  <c r="AG42" i="12"/>
  <c r="AF42" i="12"/>
  <c r="AE42" i="12"/>
  <c r="AD42" i="12"/>
  <c r="AC42" i="12"/>
  <c r="AB42" i="12"/>
  <c r="AP42" i="12"/>
  <c r="AG106" i="12"/>
  <c r="AF106" i="12"/>
  <c r="AE106" i="12"/>
  <c r="AD106" i="12"/>
  <c r="AC106" i="12"/>
  <c r="AB106" i="12"/>
  <c r="AP106" i="12"/>
  <c r="AG73" i="12"/>
  <c r="AF73" i="12"/>
  <c r="AE73" i="12"/>
  <c r="AD73" i="12"/>
  <c r="AC73" i="12"/>
  <c r="AB73" i="12"/>
  <c r="AP73" i="12"/>
  <c r="AG116" i="12"/>
  <c r="AF116" i="12"/>
  <c r="AE116" i="12"/>
  <c r="AD116" i="12"/>
  <c r="AC116" i="12"/>
  <c r="AB116" i="12"/>
  <c r="AP116" i="12"/>
  <c r="AG46" i="12"/>
  <c r="AF46" i="12"/>
  <c r="AE46" i="12"/>
  <c r="AD46" i="12"/>
  <c r="AC46" i="12"/>
  <c r="AB46" i="12"/>
  <c r="AP46" i="12"/>
  <c r="AG47" i="12"/>
  <c r="AF47" i="12"/>
  <c r="AE47" i="12"/>
  <c r="AD47" i="12"/>
  <c r="AC47" i="12"/>
  <c r="AB47" i="12"/>
  <c r="AP47" i="12"/>
  <c r="AG105" i="12"/>
  <c r="AF105" i="12"/>
  <c r="AE105" i="12"/>
  <c r="AD105" i="12"/>
  <c r="AC105" i="12"/>
  <c r="AB105" i="12"/>
  <c r="AP105" i="12"/>
  <c r="AG25" i="12"/>
  <c r="AF25" i="12"/>
  <c r="AE25" i="12"/>
  <c r="AD25" i="12"/>
  <c r="AC25" i="12"/>
  <c r="AB25" i="12"/>
  <c r="AP25" i="12"/>
  <c r="AG24" i="12"/>
  <c r="AF24" i="12"/>
  <c r="AE24" i="12"/>
  <c r="AD24" i="12"/>
  <c r="AC24" i="12"/>
  <c r="AB24" i="12"/>
  <c r="AP24" i="12"/>
  <c r="AG3" i="12"/>
  <c r="AF3" i="12"/>
  <c r="AE3" i="12"/>
  <c r="AD3" i="12"/>
  <c r="AC3" i="12"/>
  <c r="AB3" i="12"/>
  <c r="AP3" i="12"/>
  <c r="AG2" i="12"/>
  <c r="AF2" i="12"/>
  <c r="AE2" i="12"/>
  <c r="AD2" i="12"/>
  <c r="AC2" i="12"/>
  <c r="AB2" i="12"/>
  <c r="AP2" i="12"/>
  <c r="AG29" i="12"/>
  <c r="AF29" i="12"/>
  <c r="AE29" i="12"/>
  <c r="AD29" i="12"/>
  <c r="AC29" i="12"/>
  <c r="AB29" i="12"/>
  <c r="AP29" i="12"/>
  <c r="AG28" i="12"/>
  <c r="AF28" i="12"/>
  <c r="AE28" i="12"/>
  <c r="AD28" i="12"/>
  <c r="AC28" i="12"/>
  <c r="AB28" i="12"/>
  <c r="AP28" i="12"/>
  <c r="AG115" i="12"/>
  <c r="AF115" i="12"/>
  <c r="AE115" i="12"/>
  <c r="AD115" i="12"/>
  <c r="AC115" i="12"/>
  <c r="AB115" i="12"/>
  <c r="AP115" i="12"/>
  <c r="AG69" i="12"/>
  <c r="AF69" i="12"/>
  <c r="AE69" i="12"/>
  <c r="AD69" i="12"/>
  <c r="AC69" i="12"/>
  <c r="AB69" i="12"/>
  <c r="AP69" i="12"/>
  <c r="AG30" i="12"/>
  <c r="AF30" i="12"/>
  <c r="AE30" i="12"/>
  <c r="AD30" i="12"/>
  <c r="AC30" i="12"/>
  <c r="AB30" i="12"/>
  <c r="AP30" i="12"/>
  <c r="AG31" i="12"/>
  <c r="AF31" i="12"/>
  <c r="AE31" i="12"/>
  <c r="AD31" i="12"/>
  <c r="AC31" i="12"/>
  <c r="AB31" i="12"/>
  <c r="AP31" i="12"/>
  <c r="AG107" i="12"/>
  <c r="AF107" i="12"/>
  <c r="AE107" i="12"/>
  <c r="AD107" i="12"/>
  <c r="AC107" i="12"/>
  <c r="AB107" i="12"/>
  <c r="AP107" i="12"/>
  <c r="AG72" i="12"/>
  <c r="AF72" i="12"/>
  <c r="AE72" i="12"/>
  <c r="AD72" i="12"/>
  <c r="AC72" i="12"/>
  <c r="AB72" i="12"/>
  <c r="AP72" i="12"/>
  <c r="AG57" i="12"/>
  <c r="AF57" i="12"/>
  <c r="AE57" i="12"/>
  <c r="AD57" i="12"/>
  <c r="AC57" i="12"/>
  <c r="AB57" i="12"/>
  <c r="AP57" i="12"/>
  <c r="AG114" i="12"/>
  <c r="AF114" i="12"/>
  <c r="AE114" i="12"/>
  <c r="AD114" i="12"/>
  <c r="AC114" i="12"/>
  <c r="AB114" i="12"/>
  <c r="AP114" i="12"/>
  <c r="AG59" i="12"/>
  <c r="AF59" i="12"/>
  <c r="AE59" i="12"/>
  <c r="AD59" i="12"/>
  <c r="AC59" i="12"/>
  <c r="AB59" i="12"/>
  <c r="AP59" i="12"/>
  <c r="AG60" i="12"/>
  <c r="AF60" i="12"/>
  <c r="AE60" i="12"/>
  <c r="AD60" i="12"/>
  <c r="AC60" i="12"/>
  <c r="AB60" i="12"/>
  <c r="AP60" i="12"/>
  <c r="AG71" i="12"/>
  <c r="AF71" i="12"/>
  <c r="AE71" i="12"/>
  <c r="AD71" i="12"/>
  <c r="AC71" i="12"/>
  <c r="AB71" i="12"/>
  <c r="AP71" i="12"/>
  <c r="AG61" i="12"/>
  <c r="AF61" i="12"/>
  <c r="AE61" i="12"/>
  <c r="AD61" i="12"/>
  <c r="AC61" i="12"/>
  <c r="AB61" i="12"/>
  <c r="AP61" i="12"/>
  <c r="AG766" i="12"/>
  <c r="AF766" i="12"/>
  <c r="AE766" i="12"/>
  <c r="AD766" i="12"/>
  <c r="AC766" i="12"/>
  <c r="AB766" i="12"/>
  <c r="AP766" i="12"/>
  <c r="AG45" i="12"/>
  <c r="AF45" i="12"/>
  <c r="AE45" i="12"/>
  <c r="AD45" i="12"/>
  <c r="AC45" i="12"/>
  <c r="AB45" i="12"/>
  <c r="AP45" i="12"/>
  <c r="AG44" i="12"/>
  <c r="AF44" i="12"/>
  <c r="AE44" i="12"/>
  <c r="AD44" i="12"/>
  <c r="AC44" i="12"/>
  <c r="AB44" i="12"/>
  <c r="AP44" i="12"/>
  <c r="AG104" i="12"/>
  <c r="AF104" i="12"/>
  <c r="AE104" i="12"/>
  <c r="AD104" i="12"/>
  <c r="AC104" i="12"/>
  <c r="AB104" i="12"/>
  <c r="AP104" i="12"/>
  <c r="AG36" i="12"/>
  <c r="AF36" i="12"/>
  <c r="AE36" i="12"/>
  <c r="AD36" i="12"/>
  <c r="AC36" i="12"/>
  <c r="AB36" i="12"/>
  <c r="AP36" i="12"/>
  <c r="AG37" i="12"/>
  <c r="AF37" i="12"/>
  <c r="AE37" i="12"/>
  <c r="AD37" i="12"/>
  <c r="AC37" i="12"/>
  <c r="AB37" i="12"/>
  <c r="AP37" i="12"/>
  <c r="AG82" i="12"/>
  <c r="AF82" i="12"/>
  <c r="AE82" i="12"/>
  <c r="AD82" i="12"/>
  <c r="AC82" i="12"/>
  <c r="AB82" i="12"/>
  <c r="AP82" i="12"/>
  <c r="AG19" i="12"/>
  <c r="AF19" i="12"/>
  <c r="AE19" i="12"/>
  <c r="AD19" i="12"/>
  <c r="AC19" i="12"/>
  <c r="AB19" i="12"/>
  <c r="AP19" i="12"/>
  <c r="AG18" i="12"/>
  <c r="AF18" i="12"/>
  <c r="AE18" i="12"/>
  <c r="AD18" i="12"/>
  <c r="AC18" i="12"/>
  <c r="AB18" i="12"/>
  <c r="AP18" i="12"/>
  <c r="AG74" i="12"/>
  <c r="AF74" i="12"/>
  <c r="AE74" i="12"/>
  <c r="AD74" i="12"/>
  <c r="AC74" i="12"/>
  <c r="AB74" i="12"/>
  <c r="AP74" i="12"/>
  <c r="AG113" i="12"/>
  <c r="AF113" i="12"/>
  <c r="AE113" i="12"/>
  <c r="AD113" i="12"/>
  <c r="AC113" i="12"/>
  <c r="AB113" i="12"/>
  <c r="AP113" i="12"/>
  <c r="AG9" i="12"/>
  <c r="AF9" i="12"/>
  <c r="AE9" i="12"/>
  <c r="AD9" i="12"/>
  <c r="AC9" i="12"/>
  <c r="AB9" i="12"/>
  <c r="AP9" i="12"/>
  <c r="AG8" i="12"/>
  <c r="AF8" i="12"/>
  <c r="AE8" i="12"/>
  <c r="AD8" i="12"/>
  <c r="AC8" i="12"/>
  <c r="AB8" i="12"/>
  <c r="AP8" i="12"/>
  <c r="AG27" i="12"/>
  <c r="AF27" i="12"/>
  <c r="AE27" i="12"/>
  <c r="AD27" i="12"/>
  <c r="AC27" i="12"/>
  <c r="AB27" i="12"/>
  <c r="AP27" i="12"/>
  <c r="AG26" i="12"/>
  <c r="AF26" i="12"/>
  <c r="AE26" i="12"/>
  <c r="AD26" i="12"/>
  <c r="AC26" i="12"/>
  <c r="AB26" i="12"/>
  <c r="AP26" i="12"/>
  <c r="AG98" i="12"/>
  <c r="AF98" i="12"/>
  <c r="AE98" i="12"/>
  <c r="AD98" i="12"/>
  <c r="AC98" i="12"/>
  <c r="AB98" i="12"/>
  <c r="AP98" i="12"/>
  <c r="AG11" i="12"/>
  <c r="AF11" i="12"/>
  <c r="AE11" i="12"/>
  <c r="AD11" i="12"/>
  <c r="AC11" i="12"/>
  <c r="AB11" i="12"/>
  <c r="AP11" i="12"/>
  <c r="AG10" i="12"/>
  <c r="AF10" i="12"/>
  <c r="AE10" i="12"/>
  <c r="AD10" i="12"/>
  <c r="AC10" i="12"/>
  <c r="AB10" i="12"/>
  <c r="AP10" i="12"/>
  <c r="AG21" i="12"/>
  <c r="AF21" i="12"/>
  <c r="AE21" i="12"/>
  <c r="AD21" i="12"/>
  <c r="AC21" i="12"/>
  <c r="AB21" i="12"/>
  <c r="AP21" i="12"/>
  <c r="AG20" i="12"/>
  <c r="AF20" i="12"/>
  <c r="AE20" i="12"/>
  <c r="AD20" i="12"/>
  <c r="AC20" i="12"/>
  <c r="AB20" i="12"/>
  <c r="AP20" i="12"/>
  <c r="AG13" i="12"/>
  <c r="AF13" i="12"/>
  <c r="AE13" i="12"/>
  <c r="AD13" i="12"/>
  <c r="AC13" i="12"/>
  <c r="AB13" i="12"/>
  <c r="AP13" i="12"/>
  <c r="AG12" i="12"/>
  <c r="AF12" i="12"/>
  <c r="AE12" i="12"/>
  <c r="AD12" i="12"/>
  <c r="AC12" i="12"/>
  <c r="AB12" i="12"/>
  <c r="AP12" i="12"/>
  <c r="AG101" i="12"/>
  <c r="AF101" i="12"/>
  <c r="AE101" i="12"/>
  <c r="AD101" i="12"/>
  <c r="AC101" i="12"/>
  <c r="AB101" i="12"/>
  <c r="AP101" i="12"/>
  <c r="AG112" i="12"/>
  <c r="AF112" i="12"/>
  <c r="AE112" i="12"/>
  <c r="AD112" i="12"/>
  <c r="AC112" i="12"/>
  <c r="AB112" i="12"/>
  <c r="AP112" i="12"/>
  <c r="AG39" i="12"/>
  <c r="AF39" i="12"/>
  <c r="AE39" i="12"/>
  <c r="AD39" i="12"/>
  <c r="AC39" i="12"/>
  <c r="AB39" i="12"/>
  <c r="AP39" i="12"/>
  <c r="AG38" i="12"/>
  <c r="AF38" i="12"/>
  <c r="AE38" i="12"/>
  <c r="AD38" i="12"/>
  <c r="AC38" i="12"/>
  <c r="AB38" i="12"/>
  <c r="AP38" i="12"/>
  <c r="AG48" i="12"/>
  <c r="AF48" i="12"/>
  <c r="AE48" i="12"/>
  <c r="AD48" i="12"/>
  <c r="AC48" i="12"/>
  <c r="AB48" i="12"/>
  <c r="AP48" i="12"/>
  <c r="AG49" i="12"/>
  <c r="AF49" i="12"/>
  <c r="AE49" i="12"/>
  <c r="AD49" i="12"/>
  <c r="AC49" i="12"/>
  <c r="AB49" i="12"/>
  <c r="AP49" i="12"/>
  <c r="AG32" i="12"/>
  <c r="AF32" i="12"/>
  <c r="AE32" i="12"/>
  <c r="AD32" i="12"/>
  <c r="AC32" i="12"/>
  <c r="AB32" i="12"/>
  <c r="AP32" i="12"/>
  <c r="AG33" i="12"/>
  <c r="AF33" i="12"/>
  <c r="AE33" i="12"/>
  <c r="AD33" i="12"/>
  <c r="AC33" i="12"/>
  <c r="AB33" i="12"/>
  <c r="AP33" i="12"/>
  <c r="AG56" i="12"/>
  <c r="AF56" i="12"/>
  <c r="AE56" i="12"/>
  <c r="AD56" i="12"/>
  <c r="AC56" i="12"/>
  <c r="AB56" i="12"/>
  <c r="AP56" i="12"/>
  <c r="AG52" i="12"/>
  <c r="AF52" i="12"/>
  <c r="AE52" i="12"/>
  <c r="AD52" i="12"/>
  <c r="AC52" i="12"/>
  <c r="AB52" i="12"/>
  <c r="AP52" i="12"/>
  <c r="AG53" i="12"/>
  <c r="AF53" i="12"/>
  <c r="AE53" i="12"/>
  <c r="AD53" i="12"/>
  <c r="AC53" i="12"/>
  <c r="AB53" i="12"/>
  <c r="AP53" i="12"/>
  <c r="AG64" i="12"/>
  <c r="AF64" i="12"/>
  <c r="AE64" i="12"/>
  <c r="AD64" i="12"/>
  <c r="AC64" i="12"/>
  <c r="AB64" i="12"/>
  <c r="AP64" i="12"/>
  <c r="AG103" i="12"/>
  <c r="AF103" i="12"/>
  <c r="AE103" i="12"/>
  <c r="AD103" i="12"/>
  <c r="AC103" i="12"/>
  <c r="AB103" i="12"/>
  <c r="AP103" i="12"/>
  <c r="AG100" i="12"/>
  <c r="AF100" i="12"/>
  <c r="AE100" i="12"/>
  <c r="AD100" i="12"/>
  <c r="AC100" i="12"/>
  <c r="AB100" i="12"/>
  <c r="AP100" i="12"/>
  <c r="AG34" i="12"/>
  <c r="AF34" i="12"/>
  <c r="AE34" i="12"/>
  <c r="AD34" i="12"/>
  <c r="AC34" i="12"/>
  <c r="AB34" i="12"/>
  <c r="AP34" i="12"/>
  <c r="AG35" i="12"/>
  <c r="AF35" i="12"/>
  <c r="AE35" i="12"/>
  <c r="AD35" i="12"/>
  <c r="AC35" i="12"/>
  <c r="AB35" i="12"/>
  <c r="AP35" i="12"/>
  <c r="AG17" i="12"/>
  <c r="AF17" i="12"/>
  <c r="AE17" i="12"/>
  <c r="AD17" i="12"/>
  <c r="AC17" i="12"/>
  <c r="AB17" i="12"/>
  <c r="AP17" i="12"/>
  <c r="AG16" i="12"/>
  <c r="AF16" i="12"/>
  <c r="AE16" i="12"/>
  <c r="AD16" i="12"/>
  <c r="AC16" i="12"/>
  <c r="AB16" i="12"/>
  <c r="AP16" i="12"/>
  <c r="AG70" i="12"/>
  <c r="AF70" i="12"/>
  <c r="AE70" i="12"/>
  <c r="AD70" i="12"/>
  <c r="AC70" i="12"/>
  <c r="AB70" i="12"/>
  <c r="AP70" i="12"/>
  <c r="AG7" i="12"/>
  <c r="AF7" i="12"/>
  <c r="AE7" i="12"/>
  <c r="AD7" i="12"/>
  <c r="AC7" i="12"/>
  <c r="AB7" i="12"/>
  <c r="AP7" i="12"/>
  <c r="AG6" i="12"/>
  <c r="AF6" i="12"/>
  <c r="AE6" i="12"/>
  <c r="AD6" i="12"/>
  <c r="AC6" i="12"/>
  <c r="AB6" i="12"/>
  <c r="AP6" i="12"/>
  <c r="AG41" i="12"/>
  <c r="AF41" i="12"/>
  <c r="AE41" i="12"/>
  <c r="AD41" i="12"/>
  <c r="AC41" i="12"/>
  <c r="AB41" i="12"/>
  <c r="AP41" i="12"/>
  <c r="AG40" i="12"/>
  <c r="AF40" i="12"/>
  <c r="AE40" i="12"/>
  <c r="AD40" i="12"/>
  <c r="AC40" i="12"/>
  <c r="AB40" i="12"/>
  <c r="AP40" i="12"/>
  <c r="AG76" i="12"/>
  <c r="AF76" i="12"/>
  <c r="AE76" i="12"/>
  <c r="AD76" i="12"/>
  <c r="AC76" i="12"/>
  <c r="AB76" i="12"/>
  <c r="AP76" i="12"/>
  <c r="AG55" i="12"/>
  <c r="AF55" i="12"/>
  <c r="AE55" i="12"/>
  <c r="AD55" i="12"/>
  <c r="AC55" i="12"/>
  <c r="AB55" i="12"/>
  <c r="AP55" i="12"/>
  <c r="AG54" i="12"/>
  <c r="AF54" i="12"/>
  <c r="AE54" i="12"/>
  <c r="AD54" i="12"/>
  <c r="AC54" i="12"/>
  <c r="AB54" i="12"/>
  <c r="AP54" i="12"/>
  <c r="AG58" i="12"/>
  <c r="AF58" i="12"/>
  <c r="AE58" i="12"/>
  <c r="AD58" i="12"/>
  <c r="AC58" i="12"/>
  <c r="AB58" i="12"/>
  <c r="AP58" i="12"/>
  <c r="AG97" i="12"/>
  <c r="AF97" i="12"/>
  <c r="AE97" i="12"/>
  <c r="AD97" i="12"/>
  <c r="AC97" i="12"/>
  <c r="AB97" i="12"/>
  <c r="AP97" i="12"/>
  <c r="AG111" i="12"/>
  <c r="AF111" i="12"/>
  <c r="AE111" i="12"/>
  <c r="AD111" i="12"/>
  <c r="AC111" i="12"/>
  <c r="AB111" i="12"/>
  <c r="AP111" i="12"/>
  <c r="AG102" i="12"/>
  <c r="AF102" i="12"/>
  <c r="AE102" i="12"/>
  <c r="AD102" i="12"/>
  <c r="AC102" i="12"/>
  <c r="AB102" i="12"/>
  <c r="AP102" i="12"/>
  <c r="AG110" i="12"/>
  <c r="AF110" i="12"/>
  <c r="AE110" i="12"/>
  <c r="AD110" i="12"/>
  <c r="AC110" i="12"/>
  <c r="AB110" i="12"/>
  <c r="AP110" i="12"/>
  <c r="AG81" i="12"/>
  <c r="AF81" i="12"/>
  <c r="AE81" i="12"/>
  <c r="AD81" i="12"/>
  <c r="AC81" i="12"/>
  <c r="AB81" i="12"/>
  <c r="AP81" i="12"/>
  <c r="AG99" i="12"/>
  <c r="AF99" i="12"/>
  <c r="AE99" i="12"/>
  <c r="AD99" i="12"/>
  <c r="AC99" i="12"/>
  <c r="AB99" i="12"/>
  <c r="AP99" i="12"/>
  <c r="AG15" i="12"/>
  <c r="AF15" i="12"/>
  <c r="AE15" i="12"/>
  <c r="AD15" i="12"/>
  <c r="AC15" i="12"/>
  <c r="AB15" i="12"/>
  <c r="AP15" i="12"/>
  <c r="AG14" i="12"/>
  <c r="AF14" i="12"/>
  <c r="AE14" i="12"/>
  <c r="AD14" i="12"/>
  <c r="AC14" i="12"/>
  <c r="AB14" i="12"/>
  <c r="AP14" i="12"/>
  <c r="AG5" i="12"/>
  <c r="AF5" i="12"/>
  <c r="AE5" i="12"/>
  <c r="AD5" i="12"/>
  <c r="AC5" i="12"/>
  <c r="AB5" i="12"/>
  <c r="AP5" i="12"/>
  <c r="AG4" i="12"/>
  <c r="AF4" i="12"/>
  <c r="AE4" i="12"/>
  <c r="AD4" i="12"/>
  <c r="AC4" i="12"/>
  <c r="AB4" i="12"/>
  <c r="AP4" i="12"/>
  <c r="AG109" i="12"/>
  <c r="AF109" i="12"/>
  <c r="AE109" i="12"/>
  <c r="AD109" i="12"/>
  <c r="AC109" i="12"/>
  <c r="AB109" i="12"/>
  <c r="AP109" i="12"/>
  <c r="H34" i="1"/>
  <c r="H35" i="1" l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75" i="1"/>
  <c r="H76" i="1"/>
  <c r="H77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85" i="1" l="1"/>
  <c r="H86" i="1"/>
  <c r="H87" i="1"/>
  <c r="H100" i="1" l="1"/>
  <c r="H101" i="1"/>
  <c r="H102" i="1"/>
  <c r="H103" i="1"/>
  <c r="H88" i="1"/>
  <c r="H89" i="1"/>
  <c r="H90" i="1"/>
  <c r="H91" i="1"/>
  <c r="H92" i="1"/>
  <c r="H93" i="1"/>
  <c r="H94" i="1"/>
  <c r="H95" i="1"/>
  <c r="H96" i="1"/>
  <c r="H97" i="1"/>
  <c r="H98" i="1"/>
  <c r="H99" i="1"/>
  <c r="H78" i="1"/>
  <c r="H79" i="1"/>
  <c r="H80" i="1"/>
  <c r="H81" i="1"/>
  <c r="H82" i="1"/>
  <c r="H83" i="1"/>
  <c r="H8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2" i="1"/>
  <c r="H198" i="1"/>
  <c r="H199" i="1"/>
  <c r="H200" i="1"/>
  <c r="H201" i="1"/>
  <c r="H202" i="1"/>
  <c r="H203" i="1"/>
  <c r="H204" i="1"/>
  <c r="H205" i="1"/>
  <c r="H3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7" i="1"/>
  <c r="H16" i="1"/>
  <c r="H19" i="1"/>
  <c r="H21" i="1"/>
  <c r="H22" i="1"/>
  <c r="H23" i="1"/>
  <c r="H30" i="1"/>
  <c r="H12" i="1"/>
  <c r="H15" i="1"/>
  <c r="H27" i="1"/>
  <c r="H32" i="1"/>
  <c r="H31" i="1"/>
  <c r="H33" i="1"/>
  <c r="H13" i="1"/>
  <c r="H25" i="1"/>
  <c r="H28" i="1"/>
  <c r="H4" i="1"/>
  <c r="H9" i="1"/>
  <c r="H11" i="1"/>
  <c r="H18" i="1"/>
  <c r="H6" i="1"/>
  <c r="H26" i="1"/>
  <c r="H29" i="1"/>
  <c r="H10" i="1"/>
  <c r="H14" i="1"/>
  <c r="H20" i="1"/>
  <c r="H8" i="1"/>
  <c r="H17" i="1"/>
  <c r="H24" i="1"/>
  <c r="H5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" i="5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218" i="3"/>
  <c r="H219" i="3"/>
  <c r="H220" i="3"/>
  <c r="H221" i="3"/>
  <c r="H225" i="3"/>
  <c r="H223" i="3"/>
  <c r="H224" i="3"/>
  <c r="H216" i="3"/>
  <c r="H226" i="3"/>
  <c r="H250" i="3"/>
  <c r="H252" i="3"/>
  <c r="H254" i="3"/>
  <c r="H228" i="3"/>
  <c r="H249" i="3"/>
  <c r="H272" i="3"/>
  <c r="H283" i="3"/>
  <c r="H284" i="3"/>
  <c r="H285" i="3"/>
  <c r="H286" i="3"/>
  <c r="H287" i="3"/>
  <c r="H288" i="3"/>
  <c r="H289" i="3"/>
  <c r="H290" i="3"/>
  <c r="H291" i="3"/>
  <c r="H292" i="3"/>
  <c r="H293" i="3"/>
  <c r="H177" i="3"/>
  <c r="H178" i="3"/>
  <c r="H179" i="3"/>
  <c r="H155" i="3"/>
  <c r="H152" i="3"/>
  <c r="H163" i="3"/>
  <c r="H164" i="3"/>
  <c r="H176" i="3"/>
  <c r="H180" i="3"/>
  <c r="H165" i="3"/>
  <c r="H166" i="3"/>
  <c r="H187" i="3"/>
  <c r="H188" i="3"/>
  <c r="H189" i="3"/>
  <c r="H190" i="3"/>
  <c r="H191" i="3"/>
  <c r="H192" i="3"/>
  <c r="H193" i="3"/>
  <c r="H230" i="3"/>
  <c r="H231" i="3"/>
  <c r="H232" i="3"/>
  <c r="H233" i="3"/>
  <c r="H234" i="3"/>
  <c r="H235" i="3"/>
  <c r="H236" i="3"/>
  <c r="H237" i="3"/>
  <c r="H238" i="3"/>
  <c r="H239" i="3"/>
  <c r="H240" i="3"/>
  <c r="H244" i="3"/>
  <c r="H245" i="3"/>
  <c r="H242" i="3"/>
  <c r="H243" i="3"/>
  <c r="H246" i="3"/>
  <c r="H253" i="3"/>
  <c r="H247" i="3"/>
  <c r="H248" i="3"/>
  <c r="H255" i="3"/>
  <c r="H241" i="3"/>
  <c r="H257" i="3"/>
  <c r="H258" i="3"/>
  <c r="H256" i="3"/>
  <c r="H259" i="3"/>
  <c r="H263" i="3"/>
  <c r="H264" i="3"/>
  <c r="H265" i="3"/>
  <c r="H266" i="3"/>
  <c r="H267" i="3"/>
  <c r="H268" i="3"/>
  <c r="H269" i="3"/>
  <c r="H270" i="3"/>
  <c r="H271" i="3"/>
  <c r="H273" i="3"/>
  <c r="H274" i="3"/>
  <c r="H275" i="3"/>
  <c r="H276" i="3"/>
  <c r="H277" i="3"/>
  <c r="H278" i="3"/>
  <c r="H279" i="3"/>
  <c r="H280" i="3"/>
  <c r="H281" i="3"/>
  <c r="H282" i="3"/>
  <c r="H2" i="3"/>
  <c r="H3" i="3"/>
  <c r="H4" i="3"/>
  <c r="H5" i="3"/>
  <c r="H6" i="3"/>
  <c r="H7" i="3"/>
  <c r="H8" i="3"/>
  <c r="H9" i="3"/>
  <c r="H10" i="3"/>
  <c r="H11" i="3"/>
  <c r="H12" i="3"/>
  <c r="H14" i="3"/>
  <c r="H16" i="3"/>
  <c r="H17" i="3"/>
  <c r="H18" i="3"/>
  <c r="H19" i="3"/>
  <c r="H20" i="3"/>
  <c r="H22" i="3"/>
  <c r="H51" i="3"/>
  <c r="H194" i="3"/>
  <c r="H139" i="3"/>
  <c r="H153" i="3"/>
  <c r="H13" i="3"/>
  <c r="H15" i="3"/>
  <c r="H21" i="3"/>
  <c r="H196" i="3"/>
  <c r="H198" i="3"/>
  <c r="H197" i="3"/>
  <c r="H199" i="3"/>
  <c r="H200" i="3"/>
  <c r="H201" i="3"/>
  <c r="H202" i="3"/>
  <c r="H203" i="3"/>
  <c r="H204" i="3"/>
  <c r="H205" i="3"/>
  <c r="H206" i="3"/>
  <c r="H207" i="3"/>
  <c r="H208" i="3"/>
  <c r="H213" i="3"/>
  <c r="H209" i="3"/>
  <c r="H210" i="3"/>
  <c r="H211" i="3"/>
  <c r="H212" i="3"/>
  <c r="H214" i="3"/>
  <c r="H217" i="3"/>
  <c r="H215" i="3"/>
  <c r="H229" i="3"/>
  <c r="H251" i="3"/>
  <c r="H222" i="3"/>
  <c r="H227" i="3"/>
  <c r="H260" i="3"/>
  <c r="H261" i="3"/>
  <c r="H262" i="3"/>
  <c r="H294" i="3"/>
  <c r="H134" i="3"/>
  <c r="H135" i="3"/>
  <c r="H136" i="3"/>
  <c r="H140" i="3"/>
  <c r="H137" i="3"/>
  <c r="H138" i="3"/>
  <c r="H141" i="3"/>
  <c r="H145" i="3"/>
  <c r="H142" i="3"/>
  <c r="H146" i="3"/>
  <c r="H144" i="3"/>
  <c r="H149" i="3"/>
  <c r="H148" i="3"/>
  <c r="H143" i="3"/>
  <c r="H154" i="3"/>
  <c r="H150" i="3"/>
  <c r="H147" i="3"/>
  <c r="H151" i="3"/>
  <c r="H160" i="3"/>
  <c r="H156" i="3"/>
  <c r="H161" i="3"/>
  <c r="H167" i="3"/>
  <c r="H162" i="3"/>
  <c r="H168" i="3"/>
  <c r="H157" i="3"/>
  <c r="H159" i="3"/>
  <c r="H169" i="3"/>
  <c r="H170" i="3"/>
  <c r="H171" i="3"/>
  <c r="H172" i="3"/>
  <c r="H173" i="3"/>
  <c r="H158" i="3"/>
  <c r="H174" i="3"/>
  <c r="H175" i="3"/>
  <c r="H182" i="3"/>
  <c r="H181" i="3"/>
  <c r="H183" i="3"/>
  <c r="H184" i="3"/>
  <c r="H185" i="3"/>
  <c r="H186" i="3"/>
  <c r="H195" i="3"/>
  <c r="H23" i="3"/>
  <c r="AR3" i="4"/>
  <c r="AS3" i="4"/>
  <c r="AQ3" i="4"/>
  <c r="AO3" i="4"/>
  <c r="AP3" i="4"/>
  <c r="AN2" i="4"/>
  <c r="AP2" i="4"/>
  <c r="AR2" i="4"/>
  <c r="AS2" i="4"/>
  <c r="AQ2" i="4"/>
  <c r="AO2" i="4"/>
  <c r="AI197" i="4"/>
  <c r="AI597" i="4"/>
  <c r="AI194" i="4"/>
  <c r="AI600" i="4"/>
  <c r="AI198" i="4"/>
  <c r="AI601" i="4"/>
  <c r="AI199" i="4"/>
  <c r="AI602" i="4"/>
  <c r="AI200" i="4"/>
  <c r="AI603" i="4"/>
  <c r="AI201" i="4"/>
  <c r="AI604" i="4"/>
  <c r="AI202" i="4"/>
  <c r="AI605" i="4"/>
  <c r="AI203" i="4"/>
  <c r="AI606" i="4"/>
  <c r="AI269" i="4"/>
  <c r="AI596" i="4"/>
  <c r="AI204" i="4"/>
  <c r="AI607" i="4"/>
  <c r="AI206" i="4"/>
  <c r="AI610" i="4"/>
  <c r="AI208" i="4"/>
  <c r="AI611" i="4"/>
  <c r="AI209" i="4"/>
  <c r="AI614" i="4"/>
  <c r="AI627" i="4"/>
  <c r="AI615" i="4"/>
  <c r="AI628" i="4"/>
  <c r="AI616" i="4"/>
  <c r="AI629" i="4"/>
  <c r="AI618" i="4"/>
  <c r="AI630" i="4"/>
  <c r="AI617" i="4"/>
  <c r="AI213" i="4"/>
  <c r="AI622" i="4"/>
  <c r="AI217" i="4"/>
  <c r="AI620" i="4"/>
  <c r="AI215" i="4"/>
  <c r="AI621" i="4"/>
  <c r="AI216" i="4"/>
  <c r="AI612" i="4"/>
  <c r="AI625" i="4"/>
  <c r="AI635" i="4"/>
  <c r="AI671" i="4"/>
  <c r="AI637" i="4"/>
  <c r="AI674" i="4"/>
  <c r="AI639" i="4"/>
  <c r="AI676" i="4"/>
  <c r="AI623" i="4"/>
  <c r="AI218" i="4"/>
  <c r="AI647" i="4"/>
  <c r="AI648" i="4"/>
  <c r="AI649" i="4"/>
  <c r="AI650" i="4"/>
  <c r="AI651" i="4"/>
  <c r="AI652" i="4"/>
  <c r="AI189" i="4"/>
  <c r="AI669" i="4"/>
  <c r="AI714" i="4"/>
  <c r="AI704" i="4"/>
  <c r="AI678" i="4"/>
  <c r="AI801" i="4"/>
  <c r="AI132" i="4"/>
  <c r="AI640" i="4"/>
  <c r="AI680" i="4"/>
  <c r="AI687" i="4"/>
  <c r="AI688" i="4"/>
  <c r="AI653" i="4"/>
  <c r="AI705" i="4"/>
  <c r="AI697" i="4"/>
  <c r="AI634" i="4"/>
  <c r="AI713" i="4"/>
  <c r="AI483" i="4"/>
  <c r="AI485" i="4"/>
  <c r="AI486" i="4"/>
  <c r="AI487" i="4"/>
  <c r="AI488" i="4"/>
  <c r="AI489" i="4"/>
  <c r="AI490" i="4"/>
  <c r="AI491" i="4"/>
  <c r="AI492" i="4"/>
  <c r="AI493" i="4"/>
  <c r="AI482" i="4"/>
  <c r="AI484" i="4"/>
  <c r="AI813" i="4"/>
  <c r="AI735" i="4"/>
  <c r="AI736" i="4"/>
  <c r="AI741" i="4"/>
  <c r="AI737" i="4"/>
  <c r="AI820" i="4"/>
  <c r="AI738" i="4"/>
  <c r="AI739" i="4"/>
  <c r="AI740" i="4"/>
  <c r="AI742" i="4"/>
  <c r="AI531" i="4"/>
  <c r="AI534" i="4"/>
  <c r="AI536" i="4"/>
  <c r="AI539" i="4"/>
  <c r="AI541" i="4"/>
  <c r="AI542" i="4"/>
  <c r="AI543" i="4"/>
  <c r="AI544" i="4"/>
  <c r="AI827" i="4"/>
  <c r="AI545" i="4"/>
  <c r="AI546" i="4"/>
  <c r="AI753" i="4"/>
  <c r="AI754" i="4"/>
  <c r="AI755" i="4"/>
  <c r="AI756" i="4"/>
  <c r="AI757" i="4"/>
  <c r="AI758" i="4"/>
  <c r="AI759" i="4"/>
  <c r="AI760" i="4"/>
  <c r="AI761" i="4"/>
  <c r="AI762" i="4"/>
  <c r="AI763" i="4"/>
  <c r="AI734" i="4"/>
  <c r="AI66" i="4"/>
  <c r="AI67" i="4"/>
  <c r="AI87" i="4"/>
  <c r="AI113" i="4"/>
  <c r="AI68" i="4"/>
  <c r="F67" i="8" s="1"/>
  <c r="AI114" i="4"/>
  <c r="AI88" i="4"/>
  <c r="AI115" i="4"/>
  <c r="AI89" i="4"/>
  <c r="AI116" i="4"/>
  <c r="AI90" i="4"/>
  <c r="AI91" i="4"/>
  <c r="AI92" i="4"/>
  <c r="AI93" i="4"/>
  <c r="AI94" i="4"/>
  <c r="AI76" i="4"/>
  <c r="AI775" i="4"/>
  <c r="AI86" i="4"/>
  <c r="AI777" i="4"/>
  <c r="AI75" i="4"/>
  <c r="AI779" i="4"/>
  <c r="AI77" i="4"/>
  <c r="AI781" i="4"/>
  <c r="AI84" i="4"/>
  <c r="AI78" i="4"/>
  <c r="AI79" i="4"/>
  <c r="AI80" i="4"/>
  <c r="AI81" i="4"/>
  <c r="AI82" i="4"/>
  <c r="AI787" i="4"/>
  <c r="AI83" i="4"/>
  <c r="AI789" i="4"/>
  <c r="AI133" i="4"/>
  <c r="AI791" i="4"/>
  <c r="AI134" i="4"/>
  <c r="AI135" i="4"/>
  <c r="AI136" i="4"/>
  <c r="AI137" i="4"/>
  <c r="AI143" i="4"/>
  <c r="AI139" i="4"/>
  <c r="AI140" i="4"/>
  <c r="AI141" i="4"/>
  <c r="AI142" i="4"/>
  <c r="AI192" i="4"/>
  <c r="AI144" i="4"/>
  <c r="AI145" i="4"/>
  <c r="AI152" i="4"/>
  <c r="AI235" i="4"/>
  <c r="AI146" i="4"/>
  <c r="AI273" i="4"/>
  <c r="AI138" i="4"/>
  <c r="AI153" i="4"/>
  <c r="AI151" i="4"/>
  <c r="AI164" i="4"/>
  <c r="AI245" i="4"/>
  <c r="AI147" i="4"/>
  <c r="AI148" i="4"/>
  <c r="AI149" i="4"/>
  <c r="AI150" i="4"/>
  <c r="AI163" i="4"/>
  <c r="AI804" i="4"/>
  <c r="AI401" i="4"/>
  <c r="AI302" i="4"/>
  <c r="AI177" i="4"/>
  <c r="AI258" i="4"/>
  <c r="AI399" i="4"/>
  <c r="AI314" i="4"/>
  <c r="AI178" i="4"/>
  <c r="AI259" i="4"/>
  <c r="AI174" i="4"/>
  <c r="AI255" i="4"/>
  <c r="AI313" i="4"/>
  <c r="AI176" i="4"/>
  <c r="AI257" i="4"/>
  <c r="AI179" i="4"/>
  <c r="AI260" i="4"/>
  <c r="AI175" i="4"/>
  <c r="AI256" i="4"/>
  <c r="AI288" i="4"/>
  <c r="AI320" i="4"/>
  <c r="AI289" i="4"/>
  <c r="AI316" i="4"/>
  <c r="AI404" i="4"/>
  <c r="AI312" i="4"/>
  <c r="AI767" i="4"/>
  <c r="AI815" i="4"/>
  <c r="AI375" i="4"/>
  <c r="AI821" i="4"/>
  <c r="AI426" i="4"/>
  <c r="AI303" i="4"/>
  <c r="AI376" i="4"/>
  <c r="AI411" i="4"/>
  <c r="AI354" i="4"/>
  <c r="AI409" i="4"/>
  <c r="AI824" i="4"/>
  <c r="AI768" i="4"/>
  <c r="AI825" i="4"/>
  <c r="AI413" i="4"/>
  <c r="AI308" i="4"/>
  <c r="AI437" i="4"/>
  <c r="AI362" i="4"/>
  <c r="AI436" i="4"/>
  <c r="AI363" i="4"/>
  <c r="AI438" i="4"/>
  <c r="AI826" i="4"/>
  <c r="AI377" i="4"/>
  <c r="AI439" i="4"/>
  <c r="AI440" i="4"/>
  <c r="AI364" i="4"/>
  <c r="AI365" i="4"/>
  <c r="AI385" i="4"/>
  <c r="AI579" i="4"/>
  <c r="AI387" i="4"/>
  <c r="AI581" i="4"/>
  <c r="AI389" i="4"/>
  <c r="AI582" i="4"/>
  <c r="AI391" i="4"/>
  <c r="AI584" i="4"/>
  <c r="AI585" i="4"/>
  <c r="AI586" i="4"/>
  <c r="AI4" i="4"/>
  <c r="AI655" i="4"/>
  <c r="AI656" i="4"/>
  <c r="AI657" i="4"/>
  <c r="AI658" i="4"/>
  <c r="AI659" i="4"/>
  <c r="AI660" i="4"/>
  <c r="AI661" i="4"/>
  <c r="AI662" i="4"/>
  <c r="AI663" i="4"/>
  <c r="AI664" i="4"/>
  <c r="AI665" i="4"/>
  <c r="AI670" i="4"/>
  <c r="AI709" i="4"/>
  <c r="AI667" i="4"/>
  <c r="AI668" i="4"/>
  <c r="AI710" i="4"/>
  <c r="AI679" i="4"/>
  <c r="AI711" i="4"/>
  <c r="AI712" i="4"/>
  <c r="AI691" i="4"/>
  <c r="AI681" i="4"/>
  <c r="AI666" i="4"/>
  <c r="AI698" i="4"/>
  <c r="AI193" i="4"/>
  <c r="AI683" i="4"/>
  <c r="AI694" i="4"/>
  <c r="AI699" i="4"/>
  <c r="AI692" i="4"/>
  <c r="AI800" i="4"/>
  <c r="AI684" i="4"/>
  <c r="AI195" i="4"/>
  <c r="AI682" i="4"/>
  <c r="AI695" i="4"/>
  <c r="AI696" i="4"/>
  <c r="AI476" i="4"/>
  <c r="AI700" i="4"/>
  <c r="AI474" i="4"/>
  <c r="AI701" i="4"/>
  <c r="AI475" i="4"/>
  <c r="AI478" i="4"/>
  <c r="AI702" i="4"/>
  <c r="AI479" i="4"/>
  <c r="AI480" i="4"/>
  <c r="AI685" i="4"/>
  <c r="AI481" i="4"/>
  <c r="AI719" i="4"/>
  <c r="AI720" i="4"/>
  <c r="AI721" i="4"/>
  <c r="AI477" i="4"/>
  <c r="AI722" i="4"/>
  <c r="AI723" i="4"/>
  <c r="AI703" i="4"/>
  <c r="AI505" i="4"/>
  <c r="AI507" i="4"/>
  <c r="AI510" i="4"/>
  <c r="AI512" i="4"/>
  <c r="AI508" i="4"/>
  <c r="AI693" i="4"/>
  <c r="AI511" i="4"/>
  <c r="AI515" i="4"/>
  <c r="AI520" i="4"/>
  <c r="AI527" i="4"/>
  <c r="AI528" i="4"/>
  <c r="AI532" i="4"/>
  <c r="AI535" i="4"/>
  <c r="AI538" i="4"/>
  <c r="AI540" i="4"/>
  <c r="AI725" i="4"/>
  <c r="AI516" i="4"/>
  <c r="AI514" i="4"/>
  <c r="AI517" i="4"/>
  <c r="AI519" i="4"/>
  <c r="AI525" i="4"/>
  <c r="AI530" i="4"/>
  <c r="AI521" i="4"/>
  <c r="AI523" i="4"/>
  <c r="AI724" i="4"/>
  <c r="AI526" i="4"/>
  <c r="AI529" i="4"/>
  <c r="AI494" i="4"/>
  <c r="AI558" i="4"/>
  <c r="AI560" i="4"/>
  <c r="AI561" i="4"/>
  <c r="AI563" i="4"/>
  <c r="AI565" i="4"/>
  <c r="AI496" i="4"/>
  <c r="AI497" i="4"/>
  <c r="AI498" i="4"/>
  <c r="AI743" i="4"/>
  <c r="AI744" i="4"/>
  <c r="AI745" i="4"/>
  <c r="AI746" i="4"/>
  <c r="AI747" i="4"/>
  <c r="AI748" i="4"/>
  <c r="AI749" i="4"/>
  <c r="AI750" i="4"/>
  <c r="AI751" i="4"/>
  <c r="AI752" i="4"/>
  <c r="AI495" i="4"/>
  <c r="AI501" i="4"/>
  <c r="AI31" i="4"/>
  <c r="AI32" i="4"/>
  <c r="AI33" i="4"/>
  <c r="AI34" i="4"/>
  <c r="AI35" i="4"/>
  <c r="AI36" i="4"/>
  <c r="AI37" i="4"/>
  <c r="AI771" i="4"/>
  <c r="AI772" i="4"/>
  <c r="AI773" i="4"/>
  <c r="AI774" i="4"/>
  <c r="AI776" i="4"/>
  <c r="AI778" i="4"/>
  <c r="AI780" i="4"/>
  <c r="AI20" i="4"/>
  <c r="AI21" i="4"/>
  <c r="AI782" i="4"/>
  <c r="AI22" i="4"/>
  <c r="AI23" i="4"/>
  <c r="AI783" i="4"/>
  <c r="AI24" i="4"/>
  <c r="AI784" i="4"/>
  <c r="AI25" i="4"/>
  <c r="AI26" i="4"/>
  <c r="AI785" i="4"/>
  <c r="AI27" i="4"/>
  <c r="AI786" i="4"/>
  <c r="AI28" i="4"/>
  <c r="AI29" i="4"/>
  <c r="AI788" i="4"/>
  <c r="AI30" i="4"/>
  <c r="AI790" i="4"/>
  <c r="AI38" i="4"/>
  <c r="AI792" i="4"/>
  <c r="AI39" i="4"/>
  <c r="AI793" i="4"/>
  <c r="AI40" i="4"/>
  <c r="AI794" i="4"/>
  <c r="AI41" i="4"/>
  <c r="AI796" i="4"/>
  <c r="AI42" i="4"/>
  <c r="AI797" i="4"/>
  <c r="AI43" i="4"/>
  <c r="AI799" i="4"/>
  <c r="AI44" i="4"/>
  <c r="AI45" i="4"/>
  <c r="AI46" i="4"/>
  <c r="AI47" i="4"/>
  <c r="AI48" i="4"/>
  <c r="AI49" i="4"/>
  <c r="AI50" i="4"/>
  <c r="AI51" i="4"/>
  <c r="AI52" i="4"/>
  <c r="AI53" i="4"/>
  <c r="AI54" i="4"/>
  <c r="AI59" i="4"/>
  <c r="AI803" i="4"/>
  <c r="AI55" i="4"/>
  <c r="AI60" i="4"/>
  <c r="AI56" i="4"/>
  <c r="AI57" i="4"/>
  <c r="AI58" i="4"/>
  <c r="AI765" i="4"/>
  <c r="AI805" i="4"/>
  <c r="AI61" i="4"/>
  <c r="AI62" i="4"/>
  <c r="AI63" i="4"/>
  <c r="AI806" i="4"/>
  <c r="AI72" i="4"/>
  <c r="F71" i="8" s="1"/>
  <c r="AI807" i="4"/>
  <c r="AI808" i="4"/>
  <c r="AI64" i="4"/>
  <c r="AI73" i="4"/>
  <c r="AI809" i="4"/>
  <c r="AI74" i="4"/>
  <c r="AI810" i="4"/>
  <c r="AI65" i="4"/>
  <c r="AI85" i="4"/>
  <c r="AI811" i="4"/>
  <c r="AI154" i="4"/>
  <c r="AI183" i="4"/>
  <c r="AI162" i="4"/>
  <c r="AI816" i="4"/>
  <c r="AI161" i="4"/>
  <c r="AI155" i="4"/>
  <c r="AI160" i="4"/>
  <c r="AI274" i="4"/>
  <c r="AI159" i="4"/>
  <c r="AI156" i="4"/>
  <c r="AI157" i="4"/>
  <c r="AI822" i="4"/>
  <c r="AI158" i="4"/>
  <c r="AI240" i="4"/>
  <c r="AI279" i="4"/>
  <c r="AI330" i="4"/>
  <c r="AI280" i="4"/>
  <c r="AI331" i="4"/>
  <c r="AI287" i="4"/>
  <c r="AI323" i="4"/>
  <c r="AI281" i="4"/>
  <c r="AI332" i="4"/>
  <c r="AI282" i="4"/>
  <c r="AI333" i="4"/>
  <c r="AI284" i="4"/>
  <c r="AI334" i="4"/>
  <c r="AI311" i="4"/>
  <c r="AI285" i="4"/>
  <c r="AI335" i="4"/>
  <c r="AI587" i="4"/>
  <c r="AI286" i="4"/>
  <c r="AI324" i="4"/>
  <c r="AI322" i="4"/>
  <c r="AI397" i="4"/>
  <c r="AI298" i="4"/>
  <c r="AI418" i="4"/>
  <c r="AI325" i="4"/>
  <c r="AI184" i="4"/>
  <c r="AI19" i="4"/>
  <c r="AI242" i="4"/>
  <c r="AI445" i="4"/>
  <c r="AI499" i="4"/>
  <c r="AI446" i="4"/>
  <c r="AI502" i="4"/>
  <c r="AI447" i="4"/>
  <c r="AI503" i="4"/>
  <c r="AI448" i="4"/>
  <c r="AI504" i="4"/>
  <c r="AI449" i="4"/>
  <c r="AI506" i="4"/>
  <c r="AI450" i="4"/>
  <c r="AI509" i="4"/>
  <c r="AI451" i="4"/>
  <c r="AI513" i="4"/>
  <c r="AI452" i="4"/>
  <c r="AI518" i="4"/>
  <c r="AI453" i="4"/>
  <c r="AI524" i="4"/>
  <c r="AI454" i="4"/>
  <c r="AI533" i="4"/>
  <c r="AI455" i="4"/>
  <c r="AI537" i="4"/>
  <c r="AI456" i="4"/>
  <c r="AI551" i="4"/>
  <c r="AI462" i="4"/>
  <c r="AI566" i="4"/>
  <c r="AI457" i="4"/>
  <c r="AI554" i="4"/>
  <c r="AI458" i="4"/>
  <c r="AI556" i="4"/>
  <c r="AI459" i="4"/>
  <c r="AI559" i="4"/>
  <c r="AI460" i="4"/>
  <c r="AI562" i="4"/>
  <c r="AI461" i="4"/>
  <c r="AI564" i="4"/>
  <c r="AI463" i="4"/>
  <c r="AI567" i="4"/>
  <c r="AI613" i="4"/>
  <c r="AI626" i="4"/>
  <c r="AI464" i="4"/>
  <c r="AI568" i="4"/>
  <c r="AI469" i="4"/>
  <c r="AI589" i="4"/>
  <c r="AI465" i="4"/>
  <c r="AI569" i="4"/>
  <c r="AI466" i="4"/>
  <c r="AI570" i="4"/>
  <c r="AI690" i="4"/>
  <c r="AI467" i="4"/>
  <c r="AI573" i="4"/>
  <c r="AI468" i="4"/>
  <c r="AI574" i="4"/>
  <c r="AI636" i="4"/>
  <c r="AI672" i="4"/>
  <c r="AI190" i="4"/>
  <c r="AI673" i="4"/>
  <c r="AI470" i="4"/>
  <c r="AI578" i="4"/>
  <c r="AI654" i="4"/>
  <c r="AI608" i="4"/>
  <c r="AI205" i="4"/>
  <c r="AI471" i="4"/>
  <c r="AI580" i="4"/>
  <c r="AI633" i="4"/>
  <c r="AI643" i="4"/>
  <c r="AI472" i="4"/>
  <c r="AI583" i="4"/>
  <c r="AI609" i="4"/>
  <c r="AI207" i="4"/>
  <c r="AI707" i="4"/>
  <c r="AI715" i="4"/>
  <c r="AI638" i="4"/>
  <c r="AI675" i="4"/>
  <c r="AI689" i="4"/>
  <c r="AI631" i="4"/>
  <c r="AI641" i="4"/>
  <c r="AI210" i="4"/>
  <c r="AI619" i="4"/>
  <c r="AI214" i="4"/>
  <c r="AI708" i="4"/>
  <c r="AI624" i="4"/>
  <c r="AI644" i="4"/>
  <c r="AI219" i="4"/>
  <c r="AI646" i="4"/>
  <c r="AI812" i="4"/>
  <c r="AI716" i="4"/>
  <c r="AI814" i="4"/>
  <c r="AI717" i="4"/>
  <c r="AI706" i="4"/>
  <c r="AI550" i="4"/>
  <c r="AI632" i="4"/>
  <c r="AI642" i="4"/>
  <c r="AI818" i="4"/>
  <c r="AI645" i="4"/>
  <c r="AI718" i="4"/>
  <c r="AI726" i="4"/>
  <c r="AI727" i="4"/>
  <c r="AI728" i="4"/>
  <c r="AI729" i="4"/>
  <c r="AI730" i="4"/>
  <c r="AI686" i="4"/>
  <c r="AI731" i="4"/>
  <c r="AI732" i="4"/>
  <c r="AI733" i="4"/>
  <c r="AI547" i="4"/>
  <c r="AI548" i="4"/>
  <c r="AI549" i="4"/>
  <c r="AI2" i="4"/>
  <c r="AI553" i="4"/>
  <c r="AI555" i="4"/>
  <c r="AI557" i="4"/>
  <c r="AI764" i="4"/>
  <c r="AI500" i="4"/>
  <c r="AI576" i="4"/>
  <c r="AI552" i="4"/>
  <c r="AI165" i="4"/>
  <c r="AI770" i="4"/>
  <c r="AI166" i="4"/>
  <c r="AI247" i="4"/>
  <c r="AI167" i="4"/>
  <c r="AI248" i="4"/>
  <c r="AI168" i="4"/>
  <c r="AI249" i="4"/>
  <c r="AI169" i="4"/>
  <c r="AI250" i="4"/>
  <c r="AI170" i="4"/>
  <c r="AI251" i="4"/>
  <c r="AI171" i="4"/>
  <c r="AI252" i="4"/>
  <c r="AI172" i="4"/>
  <c r="AI191" i="4"/>
  <c r="AI253" i="4"/>
  <c r="AI173" i="4"/>
  <c r="AI254" i="4"/>
  <c r="AI246" i="4"/>
  <c r="AI412" i="4"/>
  <c r="AI299" i="4"/>
  <c r="AI180" i="4"/>
  <c r="AI261" i="4"/>
  <c r="AI181" i="4"/>
  <c r="AI262" i="4"/>
  <c r="AI283" i="4"/>
  <c r="AI329" i="4"/>
  <c r="AI182" i="4"/>
  <c r="AI188" i="4"/>
  <c r="AI185" i="4"/>
  <c r="AI431" i="4"/>
  <c r="AI187" i="4"/>
  <c r="AI212" i="4"/>
  <c r="AI441" i="4"/>
  <c r="AI366" i="4"/>
  <c r="AI186" i="4"/>
  <c r="AI795" i="4"/>
  <c r="AI415" i="4"/>
  <c r="AI315" i="4"/>
  <c r="AI420" i="4"/>
  <c r="AI798" i="4"/>
  <c r="AI417" i="4"/>
  <c r="AI319" i="4"/>
  <c r="AI425" i="4"/>
  <c r="AI327" i="4"/>
  <c r="AI416" i="4"/>
  <c r="AI304" i="4"/>
  <c r="AI410" i="4"/>
  <c r="AI297" i="4"/>
  <c r="AI422" i="4"/>
  <c r="AI309" i="4"/>
  <c r="AI424" i="4"/>
  <c r="AI306" i="4"/>
  <c r="AI405" i="4"/>
  <c r="AI326" i="4"/>
  <c r="AI423" i="4"/>
  <c r="AI310" i="4"/>
  <c r="AI802" i="4"/>
  <c r="AI406" i="4"/>
  <c r="AI414" i="4"/>
  <c r="AI318" i="4"/>
  <c r="AI421" i="4"/>
  <c r="AI317" i="4"/>
  <c r="AI400" i="4"/>
  <c r="AI305" i="4"/>
  <c r="AI407" i="4"/>
  <c r="AI328" i="4"/>
  <c r="AI428" i="4"/>
  <c r="AI408" i="4"/>
  <c r="AI301" i="4"/>
  <c r="AI398" i="4"/>
  <c r="AI321" i="4"/>
  <c r="AI402" i="4"/>
  <c r="AI307" i="4"/>
  <c r="AI403" i="4"/>
  <c r="AI473" i="4"/>
  <c r="AI300" i="4"/>
  <c r="AI433" i="4"/>
  <c r="AI359" i="4"/>
  <c r="AI427" i="4"/>
  <c r="AI419" i="4"/>
  <c r="AI355" i="4"/>
  <c r="AI434" i="4"/>
  <c r="AI360" i="4"/>
  <c r="AI766" i="4"/>
  <c r="AI361" i="4"/>
  <c r="AI817" i="4"/>
  <c r="AI443" i="4"/>
  <c r="AI371" i="4"/>
  <c r="AI372" i="4"/>
  <c r="AI429" i="4"/>
  <c r="AI356" i="4"/>
  <c r="AI819" i="4"/>
  <c r="AI432" i="4"/>
  <c r="AI358" i="4"/>
  <c r="AI442" i="4"/>
  <c r="AI367" i="4"/>
  <c r="AI823" i="4"/>
  <c r="AI373" i="4"/>
  <c r="AI430" i="4"/>
  <c r="AI357" i="4"/>
  <c r="AI370" i="4"/>
  <c r="AI374" i="4"/>
  <c r="AI444" i="4"/>
  <c r="AI369" i="4"/>
  <c r="AI522" i="4"/>
  <c r="AI571" i="4"/>
  <c r="AI572" i="4"/>
  <c r="AI575" i="4"/>
  <c r="AI577" i="4"/>
  <c r="AI588" i="4"/>
  <c r="AN196" i="4"/>
  <c r="AO196" i="4"/>
  <c r="AP196" i="4"/>
  <c r="AQ196" i="4"/>
  <c r="AR196" i="4"/>
  <c r="AS196" i="4"/>
  <c r="AN599" i="4"/>
  <c r="AO599" i="4"/>
  <c r="AP599" i="4"/>
  <c r="AQ599" i="4"/>
  <c r="AR599" i="4"/>
  <c r="AS599" i="4"/>
  <c r="AN197" i="4"/>
  <c r="AO197" i="4"/>
  <c r="AP197" i="4"/>
  <c r="AQ197" i="4"/>
  <c r="AR197" i="4"/>
  <c r="AS197" i="4"/>
  <c r="AN597" i="4"/>
  <c r="AO597" i="4"/>
  <c r="AP597" i="4"/>
  <c r="AQ597" i="4"/>
  <c r="AR597" i="4"/>
  <c r="AS597" i="4"/>
  <c r="AN194" i="4"/>
  <c r="AO194" i="4"/>
  <c r="AP194" i="4"/>
  <c r="AQ194" i="4"/>
  <c r="AR194" i="4"/>
  <c r="AS194" i="4"/>
  <c r="AN600" i="4"/>
  <c r="AO600" i="4"/>
  <c r="AP600" i="4"/>
  <c r="AQ600" i="4"/>
  <c r="AR600" i="4"/>
  <c r="AS600" i="4"/>
  <c r="AN198" i="4"/>
  <c r="AO198" i="4"/>
  <c r="AP198" i="4"/>
  <c r="AQ198" i="4"/>
  <c r="AR198" i="4"/>
  <c r="AS198" i="4"/>
  <c r="AN601" i="4"/>
  <c r="AO601" i="4"/>
  <c r="AP601" i="4"/>
  <c r="AQ601" i="4"/>
  <c r="AR601" i="4"/>
  <c r="AS601" i="4"/>
  <c r="AN199" i="4"/>
  <c r="AO199" i="4"/>
  <c r="AP199" i="4"/>
  <c r="AQ199" i="4"/>
  <c r="AR199" i="4"/>
  <c r="AS199" i="4"/>
  <c r="AN602" i="4"/>
  <c r="AO602" i="4"/>
  <c r="AP602" i="4"/>
  <c r="AQ602" i="4"/>
  <c r="AR602" i="4"/>
  <c r="AS602" i="4"/>
  <c r="AN200" i="4"/>
  <c r="AO200" i="4"/>
  <c r="AP200" i="4"/>
  <c r="AQ200" i="4"/>
  <c r="AR200" i="4"/>
  <c r="AS200" i="4"/>
  <c r="AN603" i="4"/>
  <c r="AO603" i="4"/>
  <c r="AP603" i="4"/>
  <c r="AQ603" i="4"/>
  <c r="AR603" i="4"/>
  <c r="AS603" i="4"/>
  <c r="AN201" i="4"/>
  <c r="AO201" i="4"/>
  <c r="AP201" i="4"/>
  <c r="AQ201" i="4"/>
  <c r="AR201" i="4"/>
  <c r="AS201" i="4"/>
  <c r="AN604" i="4"/>
  <c r="AO604" i="4"/>
  <c r="AP604" i="4"/>
  <c r="AQ604" i="4"/>
  <c r="AR604" i="4"/>
  <c r="AS604" i="4"/>
  <c r="AN202" i="4"/>
  <c r="AO202" i="4"/>
  <c r="AP202" i="4"/>
  <c r="AQ202" i="4"/>
  <c r="AR202" i="4"/>
  <c r="AS202" i="4"/>
  <c r="AN605" i="4"/>
  <c r="AO605" i="4"/>
  <c r="AP605" i="4"/>
  <c r="AQ605" i="4"/>
  <c r="AR605" i="4"/>
  <c r="AS605" i="4"/>
  <c r="AN203" i="4"/>
  <c r="AO203" i="4"/>
  <c r="AP203" i="4"/>
  <c r="AQ203" i="4"/>
  <c r="AR203" i="4"/>
  <c r="AS203" i="4"/>
  <c r="AN606" i="4"/>
  <c r="AO606" i="4"/>
  <c r="AP606" i="4"/>
  <c r="AQ606" i="4"/>
  <c r="AR606" i="4"/>
  <c r="AS606" i="4"/>
  <c r="AN269" i="4"/>
  <c r="AO269" i="4"/>
  <c r="AP269" i="4"/>
  <c r="AQ269" i="4"/>
  <c r="AR269" i="4"/>
  <c r="AS269" i="4"/>
  <c r="AN596" i="4"/>
  <c r="AO596" i="4"/>
  <c r="AP596" i="4"/>
  <c r="AQ596" i="4"/>
  <c r="AR596" i="4"/>
  <c r="AS596" i="4"/>
  <c r="AN204" i="4"/>
  <c r="AO204" i="4"/>
  <c r="AP204" i="4"/>
  <c r="AQ204" i="4"/>
  <c r="AR204" i="4"/>
  <c r="AS204" i="4"/>
  <c r="AN607" i="4"/>
  <c r="AO607" i="4"/>
  <c r="AP607" i="4"/>
  <c r="AQ607" i="4"/>
  <c r="AR607" i="4"/>
  <c r="AS607" i="4"/>
  <c r="AN206" i="4"/>
  <c r="AO206" i="4"/>
  <c r="AP206" i="4"/>
  <c r="AQ206" i="4"/>
  <c r="AR206" i="4"/>
  <c r="AS206" i="4"/>
  <c r="AN610" i="4"/>
  <c r="AO610" i="4"/>
  <c r="AP610" i="4"/>
  <c r="AQ610" i="4"/>
  <c r="AR610" i="4"/>
  <c r="AS610" i="4"/>
  <c r="AN208" i="4"/>
  <c r="AO208" i="4"/>
  <c r="AP208" i="4"/>
  <c r="AQ208" i="4"/>
  <c r="AR208" i="4"/>
  <c r="AS208" i="4"/>
  <c r="AN611" i="4"/>
  <c r="AO611" i="4"/>
  <c r="AP611" i="4"/>
  <c r="AQ611" i="4"/>
  <c r="AR611" i="4"/>
  <c r="AS611" i="4"/>
  <c r="AN209" i="4"/>
  <c r="AO209" i="4"/>
  <c r="AP209" i="4"/>
  <c r="AQ209" i="4"/>
  <c r="AR209" i="4"/>
  <c r="AS209" i="4"/>
  <c r="AN614" i="4"/>
  <c r="AO614" i="4"/>
  <c r="AP614" i="4"/>
  <c r="AQ614" i="4"/>
  <c r="AR614" i="4"/>
  <c r="AS614" i="4"/>
  <c r="AN627" i="4"/>
  <c r="AO627" i="4"/>
  <c r="AP627" i="4"/>
  <c r="AQ627" i="4"/>
  <c r="AR627" i="4"/>
  <c r="AS627" i="4"/>
  <c r="AN615" i="4"/>
  <c r="AO615" i="4"/>
  <c r="AP615" i="4"/>
  <c r="AQ615" i="4"/>
  <c r="AR615" i="4"/>
  <c r="AS615" i="4"/>
  <c r="AN628" i="4"/>
  <c r="AO628" i="4"/>
  <c r="AP628" i="4"/>
  <c r="AQ628" i="4"/>
  <c r="AR628" i="4"/>
  <c r="AS628" i="4"/>
  <c r="AN616" i="4"/>
  <c r="AO616" i="4"/>
  <c r="AP616" i="4"/>
  <c r="AQ616" i="4"/>
  <c r="AR616" i="4"/>
  <c r="AS616" i="4"/>
  <c r="AN629" i="4"/>
  <c r="AO629" i="4"/>
  <c r="AP629" i="4"/>
  <c r="AQ629" i="4"/>
  <c r="AR629" i="4"/>
  <c r="AS629" i="4"/>
  <c r="AN618" i="4"/>
  <c r="AO618" i="4"/>
  <c r="AP618" i="4"/>
  <c r="AQ618" i="4"/>
  <c r="AR618" i="4"/>
  <c r="AS618" i="4"/>
  <c r="AN630" i="4"/>
  <c r="AO630" i="4"/>
  <c r="AP630" i="4"/>
  <c r="AQ630" i="4"/>
  <c r="AR630" i="4"/>
  <c r="AS630" i="4"/>
  <c r="AN617" i="4"/>
  <c r="AO617" i="4"/>
  <c r="AP617" i="4"/>
  <c r="AQ617" i="4"/>
  <c r="AR617" i="4"/>
  <c r="AS617" i="4"/>
  <c r="AN213" i="4"/>
  <c r="AO213" i="4"/>
  <c r="AP213" i="4"/>
  <c r="AQ213" i="4"/>
  <c r="AR213" i="4"/>
  <c r="AS213" i="4"/>
  <c r="AN622" i="4"/>
  <c r="AO622" i="4"/>
  <c r="AP622" i="4"/>
  <c r="AQ622" i="4"/>
  <c r="AR622" i="4"/>
  <c r="AS622" i="4"/>
  <c r="AN217" i="4"/>
  <c r="AO217" i="4"/>
  <c r="AP217" i="4"/>
  <c r="AQ217" i="4"/>
  <c r="AR217" i="4"/>
  <c r="AS217" i="4"/>
  <c r="AN620" i="4"/>
  <c r="AO620" i="4"/>
  <c r="AP620" i="4"/>
  <c r="AQ620" i="4"/>
  <c r="AR620" i="4"/>
  <c r="AS620" i="4"/>
  <c r="AN215" i="4"/>
  <c r="AO215" i="4"/>
  <c r="AP215" i="4"/>
  <c r="AQ215" i="4"/>
  <c r="AR215" i="4"/>
  <c r="AS215" i="4"/>
  <c r="AN621" i="4"/>
  <c r="AO621" i="4"/>
  <c r="AP621" i="4"/>
  <c r="AQ621" i="4"/>
  <c r="AR621" i="4"/>
  <c r="AS621" i="4"/>
  <c r="AN216" i="4"/>
  <c r="AO216" i="4"/>
  <c r="AP216" i="4"/>
  <c r="AQ216" i="4"/>
  <c r="AR216" i="4"/>
  <c r="AS216" i="4"/>
  <c r="AN612" i="4"/>
  <c r="AO612" i="4"/>
  <c r="AP612" i="4"/>
  <c r="AQ612" i="4"/>
  <c r="AR612" i="4"/>
  <c r="AS612" i="4"/>
  <c r="AN625" i="4"/>
  <c r="AO625" i="4"/>
  <c r="AP625" i="4"/>
  <c r="AQ625" i="4"/>
  <c r="AR625" i="4"/>
  <c r="AS625" i="4"/>
  <c r="AN635" i="4"/>
  <c r="AO635" i="4"/>
  <c r="AP635" i="4"/>
  <c r="AQ635" i="4"/>
  <c r="AR635" i="4"/>
  <c r="AS635" i="4"/>
  <c r="AN671" i="4"/>
  <c r="AO671" i="4"/>
  <c r="AP671" i="4"/>
  <c r="AQ671" i="4"/>
  <c r="AR671" i="4"/>
  <c r="AS671" i="4"/>
  <c r="AN637" i="4"/>
  <c r="AO637" i="4"/>
  <c r="AP637" i="4"/>
  <c r="AQ637" i="4"/>
  <c r="AR637" i="4"/>
  <c r="AS637" i="4"/>
  <c r="AN674" i="4"/>
  <c r="AO674" i="4"/>
  <c r="AP674" i="4"/>
  <c r="AQ674" i="4"/>
  <c r="AR674" i="4"/>
  <c r="AS674" i="4"/>
  <c r="AN639" i="4"/>
  <c r="AO639" i="4"/>
  <c r="AP639" i="4"/>
  <c r="AQ639" i="4"/>
  <c r="AR639" i="4"/>
  <c r="AS639" i="4"/>
  <c r="AN676" i="4"/>
  <c r="AO676" i="4"/>
  <c r="AP676" i="4"/>
  <c r="AQ676" i="4"/>
  <c r="AR676" i="4"/>
  <c r="AS676" i="4"/>
  <c r="AN623" i="4"/>
  <c r="AO623" i="4"/>
  <c r="AP623" i="4"/>
  <c r="AQ623" i="4"/>
  <c r="AR623" i="4"/>
  <c r="AS623" i="4"/>
  <c r="AN218" i="4"/>
  <c r="AO218" i="4"/>
  <c r="AP218" i="4"/>
  <c r="AQ218" i="4"/>
  <c r="AR218" i="4"/>
  <c r="AS218" i="4"/>
  <c r="AN647" i="4"/>
  <c r="AO647" i="4"/>
  <c r="AP647" i="4"/>
  <c r="AQ647" i="4"/>
  <c r="AR647" i="4"/>
  <c r="AS647" i="4"/>
  <c r="AN648" i="4"/>
  <c r="AO648" i="4"/>
  <c r="AP648" i="4"/>
  <c r="AQ648" i="4"/>
  <c r="AR648" i="4"/>
  <c r="AS648" i="4"/>
  <c r="AN649" i="4"/>
  <c r="AO649" i="4"/>
  <c r="AP649" i="4"/>
  <c r="AQ649" i="4"/>
  <c r="AR649" i="4"/>
  <c r="AS649" i="4"/>
  <c r="AN650" i="4"/>
  <c r="AO650" i="4"/>
  <c r="AP650" i="4"/>
  <c r="AQ650" i="4"/>
  <c r="AR650" i="4"/>
  <c r="AS650" i="4"/>
  <c r="AN651" i="4"/>
  <c r="AO651" i="4"/>
  <c r="AP651" i="4"/>
  <c r="AQ651" i="4"/>
  <c r="AR651" i="4"/>
  <c r="AS651" i="4"/>
  <c r="AN652" i="4"/>
  <c r="AO652" i="4"/>
  <c r="AP652" i="4"/>
  <c r="AQ652" i="4"/>
  <c r="AR652" i="4"/>
  <c r="AS652" i="4"/>
  <c r="AN189" i="4"/>
  <c r="AO189" i="4"/>
  <c r="AP189" i="4"/>
  <c r="AQ189" i="4"/>
  <c r="AR189" i="4"/>
  <c r="AS189" i="4"/>
  <c r="AN669" i="4"/>
  <c r="AO669" i="4"/>
  <c r="AP669" i="4"/>
  <c r="AQ669" i="4"/>
  <c r="AR669" i="4"/>
  <c r="AS669" i="4"/>
  <c r="AN714" i="4"/>
  <c r="AO714" i="4"/>
  <c r="AP714" i="4"/>
  <c r="AQ714" i="4"/>
  <c r="AR714" i="4"/>
  <c r="AS714" i="4"/>
  <c r="AN704" i="4"/>
  <c r="AO704" i="4"/>
  <c r="AP704" i="4"/>
  <c r="AQ704" i="4"/>
  <c r="AR704" i="4"/>
  <c r="AS704" i="4"/>
  <c r="AN678" i="4"/>
  <c r="AO678" i="4"/>
  <c r="AP678" i="4"/>
  <c r="AQ678" i="4"/>
  <c r="AR678" i="4"/>
  <c r="AS678" i="4"/>
  <c r="AN801" i="4"/>
  <c r="AO801" i="4"/>
  <c r="AP801" i="4"/>
  <c r="AQ801" i="4"/>
  <c r="AR801" i="4"/>
  <c r="AS801" i="4"/>
  <c r="AN132" i="4"/>
  <c r="AO132" i="4"/>
  <c r="AP132" i="4"/>
  <c r="AQ132" i="4"/>
  <c r="AR132" i="4"/>
  <c r="AS132" i="4"/>
  <c r="AN640" i="4"/>
  <c r="AO640" i="4"/>
  <c r="AP640" i="4"/>
  <c r="AQ640" i="4"/>
  <c r="AR640" i="4"/>
  <c r="AS640" i="4"/>
  <c r="AN680" i="4"/>
  <c r="AO680" i="4"/>
  <c r="AP680" i="4"/>
  <c r="AQ680" i="4"/>
  <c r="AR680" i="4"/>
  <c r="AS680" i="4"/>
  <c r="AN687" i="4"/>
  <c r="AO687" i="4"/>
  <c r="AP687" i="4"/>
  <c r="AQ687" i="4"/>
  <c r="AR687" i="4"/>
  <c r="AS687" i="4"/>
  <c r="AN688" i="4"/>
  <c r="AO688" i="4"/>
  <c r="AP688" i="4"/>
  <c r="AQ688" i="4"/>
  <c r="AR688" i="4"/>
  <c r="AS688" i="4"/>
  <c r="AN653" i="4"/>
  <c r="AO653" i="4"/>
  <c r="AP653" i="4"/>
  <c r="AQ653" i="4"/>
  <c r="AR653" i="4"/>
  <c r="AS653" i="4"/>
  <c r="AN705" i="4"/>
  <c r="AO705" i="4"/>
  <c r="AP705" i="4"/>
  <c r="AQ705" i="4"/>
  <c r="AR705" i="4"/>
  <c r="AS705" i="4"/>
  <c r="AN697" i="4"/>
  <c r="AO697" i="4"/>
  <c r="AP697" i="4"/>
  <c r="AQ697" i="4"/>
  <c r="AR697" i="4"/>
  <c r="AS697" i="4"/>
  <c r="AN634" i="4"/>
  <c r="AO634" i="4"/>
  <c r="AP634" i="4"/>
  <c r="AQ634" i="4"/>
  <c r="AR634" i="4"/>
  <c r="AS634" i="4"/>
  <c r="AN713" i="4"/>
  <c r="AO713" i="4"/>
  <c r="AP713" i="4"/>
  <c r="AQ713" i="4"/>
  <c r="AR713" i="4"/>
  <c r="AS713" i="4"/>
  <c r="AN483" i="4"/>
  <c r="AO483" i="4"/>
  <c r="AP483" i="4"/>
  <c r="AQ483" i="4"/>
  <c r="AR483" i="4"/>
  <c r="AS483" i="4"/>
  <c r="AN485" i="4"/>
  <c r="AO485" i="4"/>
  <c r="AP485" i="4"/>
  <c r="AQ485" i="4"/>
  <c r="AR485" i="4"/>
  <c r="AS485" i="4"/>
  <c r="AN486" i="4"/>
  <c r="AO486" i="4"/>
  <c r="AP486" i="4"/>
  <c r="AQ486" i="4"/>
  <c r="AR486" i="4"/>
  <c r="AS486" i="4"/>
  <c r="AN487" i="4"/>
  <c r="AO487" i="4"/>
  <c r="AP487" i="4"/>
  <c r="AQ487" i="4"/>
  <c r="AR487" i="4"/>
  <c r="AS487" i="4"/>
  <c r="AN488" i="4"/>
  <c r="AO488" i="4"/>
  <c r="AP488" i="4"/>
  <c r="AQ488" i="4"/>
  <c r="AR488" i="4"/>
  <c r="AS488" i="4"/>
  <c r="AN489" i="4"/>
  <c r="AO489" i="4"/>
  <c r="AP489" i="4"/>
  <c r="AQ489" i="4"/>
  <c r="AR489" i="4"/>
  <c r="AS489" i="4"/>
  <c r="AN490" i="4"/>
  <c r="AO490" i="4"/>
  <c r="AP490" i="4"/>
  <c r="AQ490" i="4"/>
  <c r="AR490" i="4"/>
  <c r="AS490" i="4"/>
  <c r="AN491" i="4"/>
  <c r="AO491" i="4"/>
  <c r="AP491" i="4"/>
  <c r="AQ491" i="4"/>
  <c r="AR491" i="4"/>
  <c r="AS491" i="4"/>
  <c r="AN492" i="4"/>
  <c r="AO492" i="4"/>
  <c r="AP492" i="4"/>
  <c r="AQ492" i="4"/>
  <c r="AR492" i="4"/>
  <c r="AS492" i="4"/>
  <c r="AN493" i="4"/>
  <c r="AO493" i="4"/>
  <c r="AP493" i="4"/>
  <c r="AQ493" i="4"/>
  <c r="AR493" i="4"/>
  <c r="AS493" i="4"/>
  <c r="AN482" i="4"/>
  <c r="AO482" i="4"/>
  <c r="AP482" i="4"/>
  <c r="AQ482" i="4"/>
  <c r="AR482" i="4"/>
  <c r="AS482" i="4"/>
  <c r="AN484" i="4"/>
  <c r="AO484" i="4"/>
  <c r="AP484" i="4"/>
  <c r="AQ484" i="4"/>
  <c r="AR484" i="4"/>
  <c r="AS484" i="4"/>
  <c r="AN813" i="4"/>
  <c r="AO813" i="4"/>
  <c r="AP813" i="4"/>
  <c r="AQ813" i="4"/>
  <c r="AR813" i="4"/>
  <c r="AS813" i="4"/>
  <c r="AN735" i="4"/>
  <c r="AO735" i="4"/>
  <c r="AP735" i="4"/>
  <c r="AQ735" i="4"/>
  <c r="AR735" i="4"/>
  <c r="AS735" i="4"/>
  <c r="AN736" i="4"/>
  <c r="AO736" i="4"/>
  <c r="AP736" i="4"/>
  <c r="AQ736" i="4"/>
  <c r="AR736" i="4"/>
  <c r="AS736" i="4"/>
  <c r="AN741" i="4"/>
  <c r="AO741" i="4"/>
  <c r="AP741" i="4"/>
  <c r="AQ741" i="4"/>
  <c r="AR741" i="4"/>
  <c r="AS741" i="4"/>
  <c r="AN737" i="4"/>
  <c r="AO737" i="4"/>
  <c r="AP737" i="4"/>
  <c r="AQ737" i="4"/>
  <c r="AR737" i="4"/>
  <c r="AS737" i="4"/>
  <c r="AN820" i="4"/>
  <c r="AO820" i="4"/>
  <c r="AP820" i="4"/>
  <c r="AQ820" i="4"/>
  <c r="AR820" i="4"/>
  <c r="AS820" i="4"/>
  <c r="AN738" i="4"/>
  <c r="AO738" i="4"/>
  <c r="AP738" i="4"/>
  <c r="AQ738" i="4"/>
  <c r="AR738" i="4"/>
  <c r="AS738" i="4"/>
  <c r="AN739" i="4"/>
  <c r="AO739" i="4"/>
  <c r="AP739" i="4"/>
  <c r="AQ739" i="4"/>
  <c r="AR739" i="4"/>
  <c r="AS739" i="4"/>
  <c r="AN740" i="4"/>
  <c r="AO740" i="4"/>
  <c r="AP740" i="4"/>
  <c r="AQ740" i="4"/>
  <c r="AR740" i="4"/>
  <c r="AS740" i="4"/>
  <c r="AN742" i="4"/>
  <c r="AO742" i="4"/>
  <c r="AP742" i="4"/>
  <c r="AQ742" i="4"/>
  <c r="AR742" i="4"/>
  <c r="AS742" i="4"/>
  <c r="AN531" i="4"/>
  <c r="AO531" i="4"/>
  <c r="AP531" i="4"/>
  <c r="AQ531" i="4"/>
  <c r="AR531" i="4"/>
  <c r="AS531" i="4"/>
  <c r="AN534" i="4"/>
  <c r="AO534" i="4"/>
  <c r="AP534" i="4"/>
  <c r="AQ534" i="4"/>
  <c r="AR534" i="4"/>
  <c r="AS534" i="4"/>
  <c r="AN536" i="4"/>
  <c r="AO536" i="4"/>
  <c r="AP536" i="4"/>
  <c r="AQ536" i="4"/>
  <c r="AR536" i="4"/>
  <c r="AS536" i="4"/>
  <c r="AN539" i="4"/>
  <c r="AO539" i="4"/>
  <c r="AP539" i="4"/>
  <c r="AQ539" i="4"/>
  <c r="AR539" i="4"/>
  <c r="AS539" i="4"/>
  <c r="AN541" i="4"/>
  <c r="AO541" i="4"/>
  <c r="AP541" i="4"/>
  <c r="AQ541" i="4"/>
  <c r="AR541" i="4"/>
  <c r="AS541" i="4"/>
  <c r="AN542" i="4"/>
  <c r="AO542" i="4"/>
  <c r="AP542" i="4"/>
  <c r="AQ542" i="4"/>
  <c r="AR542" i="4"/>
  <c r="AS542" i="4"/>
  <c r="AN543" i="4"/>
  <c r="AO543" i="4"/>
  <c r="AP543" i="4"/>
  <c r="AQ543" i="4"/>
  <c r="AR543" i="4"/>
  <c r="AS543" i="4"/>
  <c r="AN544" i="4"/>
  <c r="AO544" i="4"/>
  <c r="AP544" i="4"/>
  <c r="AQ544" i="4"/>
  <c r="AR544" i="4"/>
  <c r="AS544" i="4"/>
  <c r="AN827" i="4"/>
  <c r="AO827" i="4"/>
  <c r="AP827" i="4"/>
  <c r="AQ827" i="4"/>
  <c r="AR827" i="4"/>
  <c r="AS827" i="4"/>
  <c r="AN545" i="4"/>
  <c r="AO545" i="4"/>
  <c r="AP545" i="4"/>
  <c r="AQ545" i="4"/>
  <c r="AR545" i="4"/>
  <c r="AS545" i="4"/>
  <c r="AN546" i="4"/>
  <c r="AO546" i="4"/>
  <c r="AP546" i="4"/>
  <c r="AQ546" i="4"/>
  <c r="AR546" i="4"/>
  <c r="AS546" i="4"/>
  <c r="AN753" i="4"/>
  <c r="AO753" i="4"/>
  <c r="AP753" i="4"/>
  <c r="AQ753" i="4"/>
  <c r="AR753" i="4"/>
  <c r="AS753" i="4"/>
  <c r="AN754" i="4"/>
  <c r="AO754" i="4"/>
  <c r="AP754" i="4"/>
  <c r="AQ754" i="4"/>
  <c r="AR754" i="4"/>
  <c r="AS754" i="4"/>
  <c r="AN755" i="4"/>
  <c r="AO755" i="4"/>
  <c r="AP755" i="4"/>
  <c r="AQ755" i="4"/>
  <c r="AR755" i="4"/>
  <c r="AS755" i="4"/>
  <c r="AN756" i="4"/>
  <c r="AO756" i="4"/>
  <c r="AP756" i="4"/>
  <c r="AQ756" i="4"/>
  <c r="AR756" i="4"/>
  <c r="AS756" i="4"/>
  <c r="AN757" i="4"/>
  <c r="AO757" i="4"/>
  <c r="AP757" i="4"/>
  <c r="AQ757" i="4"/>
  <c r="AR757" i="4"/>
  <c r="AS757" i="4"/>
  <c r="AN758" i="4"/>
  <c r="AO758" i="4"/>
  <c r="AP758" i="4"/>
  <c r="AQ758" i="4"/>
  <c r="AR758" i="4"/>
  <c r="AS758" i="4"/>
  <c r="AN759" i="4"/>
  <c r="AO759" i="4"/>
  <c r="AP759" i="4"/>
  <c r="AQ759" i="4"/>
  <c r="AR759" i="4"/>
  <c r="AS759" i="4"/>
  <c r="AN760" i="4"/>
  <c r="AO760" i="4"/>
  <c r="AP760" i="4"/>
  <c r="AQ760" i="4"/>
  <c r="AR760" i="4"/>
  <c r="AS760" i="4"/>
  <c r="AN761" i="4"/>
  <c r="AO761" i="4"/>
  <c r="AP761" i="4"/>
  <c r="AQ761" i="4"/>
  <c r="AR761" i="4"/>
  <c r="AS761" i="4"/>
  <c r="AN762" i="4"/>
  <c r="AO762" i="4"/>
  <c r="AP762" i="4"/>
  <c r="AQ762" i="4"/>
  <c r="AR762" i="4"/>
  <c r="AS762" i="4"/>
  <c r="AN763" i="4"/>
  <c r="AO763" i="4"/>
  <c r="AP763" i="4"/>
  <c r="AQ763" i="4"/>
  <c r="AR763" i="4"/>
  <c r="AS763" i="4"/>
  <c r="AN734" i="4"/>
  <c r="AO734" i="4"/>
  <c r="AP734" i="4"/>
  <c r="AQ734" i="4"/>
  <c r="AR734" i="4"/>
  <c r="AS734" i="4"/>
  <c r="AN66" i="4"/>
  <c r="AO66" i="4"/>
  <c r="AP66" i="4"/>
  <c r="AQ66" i="4"/>
  <c r="AR66" i="4"/>
  <c r="AS66" i="4"/>
  <c r="AN67" i="4"/>
  <c r="AO67" i="4"/>
  <c r="AP67" i="4"/>
  <c r="AQ67" i="4"/>
  <c r="AR67" i="4"/>
  <c r="AS67" i="4"/>
  <c r="AN87" i="4"/>
  <c r="AO87" i="4"/>
  <c r="AP87" i="4"/>
  <c r="AQ87" i="4"/>
  <c r="AR87" i="4"/>
  <c r="AS87" i="4"/>
  <c r="AN113" i="4"/>
  <c r="AO113" i="4"/>
  <c r="AP113" i="4"/>
  <c r="AQ113" i="4"/>
  <c r="AR113" i="4"/>
  <c r="AS113" i="4"/>
  <c r="AN68" i="4"/>
  <c r="AO68" i="4"/>
  <c r="AP68" i="4"/>
  <c r="AQ68" i="4"/>
  <c r="AR68" i="4"/>
  <c r="AS68" i="4"/>
  <c r="AN114" i="4"/>
  <c r="AO114" i="4"/>
  <c r="AP114" i="4"/>
  <c r="AQ114" i="4"/>
  <c r="AR114" i="4"/>
  <c r="AS114" i="4"/>
  <c r="AN88" i="4"/>
  <c r="AO88" i="4"/>
  <c r="AP88" i="4"/>
  <c r="AQ88" i="4"/>
  <c r="AR88" i="4"/>
  <c r="AS88" i="4"/>
  <c r="AN115" i="4"/>
  <c r="AO115" i="4"/>
  <c r="AP115" i="4"/>
  <c r="AQ115" i="4"/>
  <c r="AR115" i="4"/>
  <c r="AS115" i="4"/>
  <c r="AN89" i="4"/>
  <c r="AO89" i="4"/>
  <c r="AP89" i="4"/>
  <c r="AQ89" i="4"/>
  <c r="AR89" i="4"/>
  <c r="AS89" i="4"/>
  <c r="AN116" i="4"/>
  <c r="AO116" i="4"/>
  <c r="AP116" i="4"/>
  <c r="AQ116" i="4"/>
  <c r="AR116" i="4"/>
  <c r="AS116" i="4"/>
  <c r="AN90" i="4"/>
  <c r="AO90" i="4"/>
  <c r="AP90" i="4"/>
  <c r="AQ90" i="4"/>
  <c r="AR90" i="4"/>
  <c r="AS90" i="4"/>
  <c r="AN91" i="4"/>
  <c r="AO91" i="4"/>
  <c r="AP91" i="4"/>
  <c r="AQ91" i="4"/>
  <c r="AR91" i="4"/>
  <c r="AS91" i="4"/>
  <c r="AN92" i="4"/>
  <c r="AO92" i="4"/>
  <c r="AP92" i="4"/>
  <c r="AQ92" i="4"/>
  <c r="AR92" i="4"/>
  <c r="AS92" i="4"/>
  <c r="AN93" i="4"/>
  <c r="AO93" i="4"/>
  <c r="AP93" i="4"/>
  <c r="AQ93" i="4"/>
  <c r="AR93" i="4"/>
  <c r="AS93" i="4"/>
  <c r="AN94" i="4"/>
  <c r="AO94" i="4"/>
  <c r="AP94" i="4"/>
  <c r="AQ94" i="4"/>
  <c r="AR94" i="4"/>
  <c r="AS94" i="4"/>
  <c r="AN76" i="4"/>
  <c r="AO76" i="4"/>
  <c r="AP76" i="4"/>
  <c r="AQ76" i="4"/>
  <c r="AR76" i="4"/>
  <c r="AS76" i="4"/>
  <c r="AN775" i="4"/>
  <c r="AO775" i="4"/>
  <c r="AP775" i="4"/>
  <c r="AQ775" i="4"/>
  <c r="AR775" i="4"/>
  <c r="AS775" i="4"/>
  <c r="AN86" i="4"/>
  <c r="AO86" i="4"/>
  <c r="AP86" i="4"/>
  <c r="AQ86" i="4"/>
  <c r="AR86" i="4"/>
  <c r="AS86" i="4"/>
  <c r="AN777" i="4"/>
  <c r="AO777" i="4"/>
  <c r="AP777" i="4"/>
  <c r="AQ777" i="4"/>
  <c r="AR777" i="4"/>
  <c r="AS777" i="4"/>
  <c r="AN75" i="4"/>
  <c r="AO75" i="4"/>
  <c r="AP75" i="4"/>
  <c r="AQ75" i="4"/>
  <c r="AR75" i="4"/>
  <c r="AS75" i="4"/>
  <c r="AN779" i="4"/>
  <c r="AO779" i="4"/>
  <c r="AP779" i="4"/>
  <c r="AQ779" i="4"/>
  <c r="AR779" i="4"/>
  <c r="AS779" i="4"/>
  <c r="AN77" i="4"/>
  <c r="AO77" i="4"/>
  <c r="AP77" i="4"/>
  <c r="AQ77" i="4"/>
  <c r="AR77" i="4"/>
  <c r="AS77" i="4"/>
  <c r="AN781" i="4"/>
  <c r="AO781" i="4"/>
  <c r="AP781" i="4"/>
  <c r="AQ781" i="4"/>
  <c r="AR781" i="4"/>
  <c r="AS781" i="4"/>
  <c r="AN84" i="4"/>
  <c r="AO84" i="4"/>
  <c r="AP84" i="4"/>
  <c r="AQ84" i="4"/>
  <c r="AR84" i="4"/>
  <c r="AS84" i="4"/>
  <c r="AN78" i="4"/>
  <c r="AO78" i="4"/>
  <c r="AP78" i="4"/>
  <c r="AQ78" i="4"/>
  <c r="AR78" i="4"/>
  <c r="AS78" i="4"/>
  <c r="AN79" i="4"/>
  <c r="AO79" i="4"/>
  <c r="AP79" i="4"/>
  <c r="AQ79" i="4"/>
  <c r="AR79" i="4"/>
  <c r="AS79" i="4"/>
  <c r="AN80" i="4"/>
  <c r="AO80" i="4"/>
  <c r="AP80" i="4"/>
  <c r="AQ80" i="4"/>
  <c r="AR80" i="4"/>
  <c r="AS80" i="4"/>
  <c r="AN81" i="4"/>
  <c r="AO81" i="4"/>
  <c r="AP81" i="4"/>
  <c r="AQ81" i="4"/>
  <c r="AR81" i="4"/>
  <c r="AS81" i="4"/>
  <c r="AN82" i="4"/>
  <c r="AO82" i="4"/>
  <c r="AP82" i="4"/>
  <c r="AQ82" i="4"/>
  <c r="AR82" i="4"/>
  <c r="AS82" i="4"/>
  <c r="AN787" i="4"/>
  <c r="AO787" i="4"/>
  <c r="AP787" i="4"/>
  <c r="AQ787" i="4"/>
  <c r="AR787" i="4"/>
  <c r="AS787" i="4"/>
  <c r="AN83" i="4"/>
  <c r="AO83" i="4"/>
  <c r="AP83" i="4"/>
  <c r="AQ83" i="4"/>
  <c r="AR83" i="4"/>
  <c r="AS83" i="4"/>
  <c r="AN789" i="4"/>
  <c r="AO789" i="4"/>
  <c r="AP789" i="4"/>
  <c r="AQ789" i="4"/>
  <c r="AR789" i="4"/>
  <c r="AS789" i="4"/>
  <c r="AN133" i="4"/>
  <c r="AO133" i="4"/>
  <c r="AP133" i="4"/>
  <c r="AQ133" i="4"/>
  <c r="AR133" i="4"/>
  <c r="AS133" i="4"/>
  <c r="AN791" i="4"/>
  <c r="AO791" i="4"/>
  <c r="AP791" i="4"/>
  <c r="AQ791" i="4"/>
  <c r="AR791" i="4"/>
  <c r="AS791" i="4"/>
  <c r="AN134" i="4"/>
  <c r="AO134" i="4"/>
  <c r="AP134" i="4"/>
  <c r="AQ134" i="4"/>
  <c r="AR134" i="4"/>
  <c r="AS134" i="4"/>
  <c r="AN135" i="4"/>
  <c r="AO135" i="4"/>
  <c r="AP135" i="4"/>
  <c r="AQ135" i="4"/>
  <c r="AR135" i="4"/>
  <c r="AS135" i="4"/>
  <c r="AN136" i="4"/>
  <c r="AO136" i="4"/>
  <c r="AP136" i="4"/>
  <c r="AQ136" i="4"/>
  <c r="AR136" i="4"/>
  <c r="AS136" i="4"/>
  <c r="AN137" i="4"/>
  <c r="AO137" i="4"/>
  <c r="AP137" i="4"/>
  <c r="AQ137" i="4"/>
  <c r="AR137" i="4"/>
  <c r="AS137" i="4"/>
  <c r="AN143" i="4"/>
  <c r="AO143" i="4"/>
  <c r="AP143" i="4"/>
  <c r="AQ143" i="4"/>
  <c r="AR143" i="4"/>
  <c r="AS143" i="4"/>
  <c r="AN139" i="4"/>
  <c r="AO139" i="4"/>
  <c r="AP139" i="4"/>
  <c r="AQ139" i="4"/>
  <c r="AR139" i="4"/>
  <c r="AS139" i="4"/>
  <c r="AN140" i="4"/>
  <c r="AO140" i="4"/>
  <c r="AP140" i="4"/>
  <c r="AQ140" i="4"/>
  <c r="AR140" i="4"/>
  <c r="AS140" i="4"/>
  <c r="AN141" i="4"/>
  <c r="AO141" i="4"/>
  <c r="AP141" i="4"/>
  <c r="AQ141" i="4"/>
  <c r="AR141" i="4"/>
  <c r="AS141" i="4"/>
  <c r="AN142" i="4"/>
  <c r="AO142" i="4"/>
  <c r="AP142" i="4"/>
  <c r="AQ142" i="4"/>
  <c r="AR142" i="4"/>
  <c r="AS142" i="4"/>
  <c r="AN192" i="4"/>
  <c r="AO192" i="4"/>
  <c r="AP192" i="4"/>
  <c r="AQ192" i="4"/>
  <c r="AR192" i="4"/>
  <c r="AS192" i="4"/>
  <c r="AN144" i="4"/>
  <c r="AO144" i="4"/>
  <c r="AP144" i="4"/>
  <c r="AQ144" i="4"/>
  <c r="AR144" i="4"/>
  <c r="AS144" i="4"/>
  <c r="AN145" i="4"/>
  <c r="AO145" i="4"/>
  <c r="AP145" i="4"/>
  <c r="AQ145" i="4"/>
  <c r="AR145" i="4"/>
  <c r="AS145" i="4"/>
  <c r="AN152" i="4"/>
  <c r="AO152" i="4"/>
  <c r="AP152" i="4"/>
  <c r="AQ152" i="4"/>
  <c r="AR152" i="4"/>
  <c r="AS152" i="4"/>
  <c r="AN235" i="4"/>
  <c r="AO235" i="4"/>
  <c r="AP235" i="4"/>
  <c r="AQ235" i="4"/>
  <c r="AR235" i="4"/>
  <c r="AS235" i="4"/>
  <c r="AN146" i="4"/>
  <c r="AO146" i="4"/>
  <c r="AP146" i="4"/>
  <c r="AQ146" i="4"/>
  <c r="AR146" i="4"/>
  <c r="AS146" i="4"/>
  <c r="AN273" i="4"/>
  <c r="AO273" i="4"/>
  <c r="AP273" i="4"/>
  <c r="AQ273" i="4"/>
  <c r="AR273" i="4"/>
  <c r="AS273" i="4"/>
  <c r="AN138" i="4"/>
  <c r="AO138" i="4"/>
  <c r="AP138" i="4"/>
  <c r="AQ138" i="4"/>
  <c r="AR138" i="4"/>
  <c r="AS138" i="4"/>
  <c r="AN153" i="4"/>
  <c r="AO153" i="4"/>
  <c r="AP153" i="4"/>
  <c r="AQ153" i="4"/>
  <c r="AR153" i="4"/>
  <c r="AS153" i="4"/>
  <c r="AN151" i="4"/>
  <c r="AO151" i="4"/>
  <c r="AP151" i="4"/>
  <c r="AQ151" i="4"/>
  <c r="AR151" i="4"/>
  <c r="AS151" i="4"/>
  <c r="AN164" i="4"/>
  <c r="AO164" i="4"/>
  <c r="AP164" i="4"/>
  <c r="AQ164" i="4"/>
  <c r="AR164" i="4"/>
  <c r="AS164" i="4"/>
  <c r="AN245" i="4"/>
  <c r="AO245" i="4"/>
  <c r="AP245" i="4"/>
  <c r="AQ245" i="4"/>
  <c r="AR245" i="4"/>
  <c r="AS245" i="4"/>
  <c r="AN147" i="4"/>
  <c r="AO147" i="4"/>
  <c r="AP147" i="4"/>
  <c r="AQ147" i="4"/>
  <c r="AR147" i="4"/>
  <c r="AS147" i="4"/>
  <c r="AN148" i="4"/>
  <c r="AO148" i="4"/>
  <c r="AP148" i="4"/>
  <c r="AQ148" i="4"/>
  <c r="AR148" i="4"/>
  <c r="AS148" i="4"/>
  <c r="AN149" i="4"/>
  <c r="AO149" i="4"/>
  <c r="AP149" i="4"/>
  <c r="AQ149" i="4"/>
  <c r="AR149" i="4"/>
  <c r="AS149" i="4"/>
  <c r="AN150" i="4"/>
  <c r="AO150" i="4"/>
  <c r="AP150" i="4"/>
  <c r="AQ150" i="4"/>
  <c r="AR150" i="4"/>
  <c r="AS150" i="4"/>
  <c r="AN163" i="4"/>
  <c r="AO163" i="4"/>
  <c r="AP163" i="4"/>
  <c r="AQ163" i="4"/>
  <c r="AR163" i="4"/>
  <c r="AS163" i="4"/>
  <c r="AN804" i="4"/>
  <c r="AO804" i="4"/>
  <c r="AP804" i="4"/>
  <c r="AQ804" i="4"/>
  <c r="AR804" i="4"/>
  <c r="AS804" i="4"/>
  <c r="AN401" i="4"/>
  <c r="AO401" i="4"/>
  <c r="AP401" i="4"/>
  <c r="AQ401" i="4"/>
  <c r="AR401" i="4"/>
  <c r="AS401" i="4"/>
  <c r="AN302" i="4"/>
  <c r="AO302" i="4"/>
  <c r="AP302" i="4"/>
  <c r="AQ302" i="4"/>
  <c r="AR302" i="4"/>
  <c r="AS302" i="4"/>
  <c r="AN177" i="4"/>
  <c r="AO177" i="4"/>
  <c r="AP177" i="4"/>
  <c r="AQ177" i="4"/>
  <c r="AR177" i="4"/>
  <c r="AS177" i="4"/>
  <c r="AN258" i="4"/>
  <c r="AO258" i="4"/>
  <c r="AP258" i="4"/>
  <c r="AQ258" i="4"/>
  <c r="AR258" i="4"/>
  <c r="AS258" i="4"/>
  <c r="AN399" i="4"/>
  <c r="AO399" i="4"/>
  <c r="AP399" i="4"/>
  <c r="AQ399" i="4"/>
  <c r="AR399" i="4"/>
  <c r="AS399" i="4"/>
  <c r="AN314" i="4"/>
  <c r="AO314" i="4"/>
  <c r="AP314" i="4"/>
  <c r="AQ314" i="4"/>
  <c r="AR314" i="4"/>
  <c r="AS314" i="4"/>
  <c r="AN178" i="4"/>
  <c r="AO178" i="4"/>
  <c r="AP178" i="4"/>
  <c r="AQ178" i="4"/>
  <c r="AR178" i="4"/>
  <c r="AS178" i="4"/>
  <c r="AN259" i="4"/>
  <c r="AO259" i="4"/>
  <c r="AP259" i="4"/>
  <c r="AQ259" i="4"/>
  <c r="AR259" i="4"/>
  <c r="AS259" i="4"/>
  <c r="AN174" i="4"/>
  <c r="AO174" i="4"/>
  <c r="AP174" i="4"/>
  <c r="AQ174" i="4"/>
  <c r="AR174" i="4"/>
  <c r="AS174" i="4"/>
  <c r="AN255" i="4"/>
  <c r="AO255" i="4"/>
  <c r="AP255" i="4"/>
  <c r="AQ255" i="4"/>
  <c r="AR255" i="4"/>
  <c r="AS255" i="4"/>
  <c r="AN313" i="4"/>
  <c r="AO313" i="4"/>
  <c r="AP313" i="4"/>
  <c r="AQ313" i="4"/>
  <c r="AR313" i="4"/>
  <c r="AS313" i="4"/>
  <c r="AN176" i="4"/>
  <c r="AO176" i="4"/>
  <c r="AP176" i="4"/>
  <c r="AQ176" i="4"/>
  <c r="AR176" i="4"/>
  <c r="AS176" i="4"/>
  <c r="AN257" i="4"/>
  <c r="AO257" i="4"/>
  <c r="AP257" i="4"/>
  <c r="AQ257" i="4"/>
  <c r="AR257" i="4"/>
  <c r="AS257" i="4"/>
  <c r="AN179" i="4"/>
  <c r="AO179" i="4"/>
  <c r="AP179" i="4"/>
  <c r="AQ179" i="4"/>
  <c r="AR179" i="4"/>
  <c r="AS179" i="4"/>
  <c r="AN260" i="4"/>
  <c r="AO260" i="4"/>
  <c r="AP260" i="4"/>
  <c r="AQ260" i="4"/>
  <c r="AR260" i="4"/>
  <c r="AS260" i="4"/>
  <c r="AN175" i="4"/>
  <c r="AO175" i="4"/>
  <c r="AP175" i="4"/>
  <c r="AQ175" i="4"/>
  <c r="AR175" i="4"/>
  <c r="AS175" i="4"/>
  <c r="AN256" i="4"/>
  <c r="AO256" i="4"/>
  <c r="AP256" i="4"/>
  <c r="AQ256" i="4"/>
  <c r="AR256" i="4"/>
  <c r="AS256" i="4"/>
  <c r="AN288" i="4"/>
  <c r="AO288" i="4"/>
  <c r="AP288" i="4"/>
  <c r="AQ288" i="4"/>
  <c r="AR288" i="4"/>
  <c r="AS288" i="4"/>
  <c r="AN320" i="4"/>
  <c r="AO320" i="4"/>
  <c r="AP320" i="4"/>
  <c r="AQ320" i="4"/>
  <c r="AR320" i="4"/>
  <c r="AS320" i="4"/>
  <c r="AN289" i="4"/>
  <c r="AO289" i="4"/>
  <c r="AP289" i="4"/>
  <c r="AQ289" i="4"/>
  <c r="AR289" i="4"/>
  <c r="AS289" i="4"/>
  <c r="AN316" i="4"/>
  <c r="AO316" i="4"/>
  <c r="AP316" i="4"/>
  <c r="AQ316" i="4"/>
  <c r="AR316" i="4"/>
  <c r="AS316" i="4"/>
  <c r="AN404" i="4"/>
  <c r="AO404" i="4"/>
  <c r="AP404" i="4"/>
  <c r="AQ404" i="4"/>
  <c r="AR404" i="4"/>
  <c r="AS404" i="4"/>
  <c r="AN312" i="4"/>
  <c r="AO312" i="4"/>
  <c r="AP312" i="4"/>
  <c r="AQ312" i="4"/>
  <c r="AR312" i="4"/>
  <c r="AS312" i="4"/>
  <c r="AN767" i="4"/>
  <c r="AO767" i="4"/>
  <c r="AP767" i="4"/>
  <c r="AQ767" i="4"/>
  <c r="AR767" i="4"/>
  <c r="AS767" i="4"/>
  <c r="AN815" i="4"/>
  <c r="AO815" i="4"/>
  <c r="AP815" i="4"/>
  <c r="AQ815" i="4"/>
  <c r="AR815" i="4"/>
  <c r="AS815" i="4"/>
  <c r="AN375" i="4"/>
  <c r="AO375" i="4"/>
  <c r="AP375" i="4"/>
  <c r="AQ375" i="4"/>
  <c r="AR375" i="4"/>
  <c r="AS375" i="4"/>
  <c r="AN821" i="4"/>
  <c r="AO821" i="4"/>
  <c r="AP821" i="4"/>
  <c r="AQ821" i="4"/>
  <c r="AR821" i="4"/>
  <c r="AS821" i="4"/>
  <c r="AN426" i="4"/>
  <c r="AO426" i="4"/>
  <c r="AP426" i="4"/>
  <c r="AQ426" i="4"/>
  <c r="AR426" i="4"/>
  <c r="AS426" i="4"/>
  <c r="AN303" i="4"/>
  <c r="AO303" i="4"/>
  <c r="AP303" i="4"/>
  <c r="AQ303" i="4"/>
  <c r="AR303" i="4"/>
  <c r="AS303" i="4"/>
  <c r="AN376" i="4"/>
  <c r="AO376" i="4"/>
  <c r="AP376" i="4"/>
  <c r="AQ376" i="4"/>
  <c r="AR376" i="4"/>
  <c r="AS376" i="4"/>
  <c r="AN411" i="4"/>
  <c r="AO411" i="4"/>
  <c r="AP411" i="4"/>
  <c r="AQ411" i="4"/>
  <c r="AR411" i="4"/>
  <c r="AS411" i="4"/>
  <c r="AN354" i="4"/>
  <c r="AO354" i="4"/>
  <c r="AP354" i="4"/>
  <c r="AQ354" i="4"/>
  <c r="AR354" i="4"/>
  <c r="AS354" i="4"/>
  <c r="AN409" i="4"/>
  <c r="AO409" i="4"/>
  <c r="AP409" i="4"/>
  <c r="AQ409" i="4"/>
  <c r="AR409" i="4"/>
  <c r="AS409" i="4"/>
  <c r="AN824" i="4"/>
  <c r="AO824" i="4"/>
  <c r="AP824" i="4"/>
  <c r="AQ824" i="4"/>
  <c r="AR824" i="4"/>
  <c r="AS824" i="4"/>
  <c r="AN768" i="4"/>
  <c r="AO768" i="4"/>
  <c r="AP768" i="4"/>
  <c r="AQ768" i="4"/>
  <c r="AR768" i="4"/>
  <c r="AS768" i="4"/>
  <c r="AN825" i="4"/>
  <c r="AO825" i="4"/>
  <c r="AP825" i="4"/>
  <c r="AQ825" i="4"/>
  <c r="AR825" i="4"/>
  <c r="AS825" i="4"/>
  <c r="AN413" i="4"/>
  <c r="AO413" i="4"/>
  <c r="AP413" i="4"/>
  <c r="AQ413" i="4"/>
  <c r="AR413" i="4"/>
  <c r="AS413" i="4"/>
  <c r="AN308" i="4"/>
  <c r="AO308" i="4"/>
  <c r="AP308" i="4"/>
  <c r="AQ308" i="4"/>
  <c r="AR308" i="4"/>
  <c r="AS308" i="4"/>
  <c r="AN437" i="4"/>
  <c r="AO437" i="4"/>
  <c r="AP437" i="4"/>
  <c r="AQ437" i="4"/>
  <c r="AR437" i="4"/>
  <c r="AS437" i="4"/>
  <c r="AN362" i="4"/>
  <c r="AO362" i="4"/>
  <c r="AP362" i="4"/>
  <c r="AQ362" i="4"/>
  <c r="AR362" i="4"/>
  <c r="AS362" i="4"/>
  <c r="AN436" i="4"/>
  <c r="AO436" i="4"/>
  <c r="AP436" i="4"/>
  <c r="AQ436" i="4"/>
  <c r="AR436" i="4"/>
  <c r="AS436" i="4"/>
  <c r="AN363" i="4"/>
  <c r="AO363" i="4"/>
  <c r="AP363" i="4"/>
  <c r="AQ363" i="4"/>
  <c r="AR363" i="4"/>
  <c r="AS363" i="4"/>
  <c r="AN438" i="4"/>
  <c r="AO438" i="4"/>
  <c r="AP438" i="4"/>
  <c r="AQ438" i="4"/>
  <c r="AR438" i="4"/>
  <c r="AS438" i="4"/>
  <c r="AN826" i="4"/>
  <c r="AO826" i="4"/>
  <c r="AP826" i="4"/>
  <c r="AQ826" i="4"/>
  <c r="AR826" i="4"/>
  <c r="AS826" i="4"/>
  <c r="AN377" i="4"/>
  <c r="AO377" i="4"/>
  <c r="AP377" i="4"/>
  <c r="AQ377" i="4"/>
  <c r="AR377" i="4"/>
  <c r="AS377" i="4"/>
  <c r="AN439" i="4"/>
  <c r="AO439" i="4"/>
  <c r="AP439" i="4"/>
  <c r="AQ439" i="4"/>
  <c r="AR439" i="4"/>
  <c r="AS439" i="4"/>
  <c r="AN440" i="4"/>
  <c r="AO440" i="4"/>
  <c r="AP440" i="4"/>
  <c r="AQ440" i="4"/>
  <c r="AR440" i="4"/>
  <c r="AS440" i="4"/>
  <c r="AN364" i="4"/>
  <c r="AO364" i="4"/>
  <c r="AP364" i="4"/>
  <c r="AQ364" i="4"/>
  <c r="AR364" i="4"/>
  <c r="AS364" i="4"/>
  <c r="AN365" i="4"/>
  <c r="AO365" i="4"/>
  <c r="AP365" i="4"/>
  <c r="AQ365" i="4"/>
  <c r="AR365" i="4"/>
  <c r="AS365" i="4"/>
  <c r="AN385" i="4"/>
  <c r="AO385" i="4"/>
  <c r="AP385" i="4"/>
  <c r="AQ385" i="4"/>
  <c r="AR385" i="4"/>
  <c r="AS385" i="4"/>
  <c r="AN579" i="4"/>
  <c r="AO579" i="4"/>
  <c r="AP579" i="4"/>
  <c r="AQ579" i="4"/>
  <c r="AR579" i="4"/>
  <c r="AS579" i="4"/>
  <c r="AN387" i="4"/>
  <c r="AO387" i="4"/>
  <c r="AP387" i="4"/>
  <c r="AQ387" i="4"/>
  <c r="AR387" i="4"/>
  <c r="AS387" i="4"/>
  <c r="AN581" i="4"/>
  <c r="AO581" i="4"/>
  <c r="AP581" i="4"/>
  <c r="AQ581" i="4"/>
  <c r="AR581" i="4"/>
  <c r="AS581" i="4"/>
  <c r="AN389" i="4"/>
  <c r="AO389" i="4"/>
  <c r="AP389" i="4"/>
  <c r="AQ389" i="4"/>
  <c r="AR389" i="4"/>
  <c r="AS389" i="4"/>
  <c r="AN582" i="4"/>
  <c r="AO582" i="4"/>
  <c r="AP582" i="4"/>
  <c r="AQ582" i="4"/>
  <c r="AR582" i="4"/>
  <c r="AS582" i="4"/>
  <c r="AN391" i="4"/>
  <c r="AO391" i="4"/>
  <c r="AP391" i="4"/>
  <c r="AQ391" i="4"/>
  <c r="AR391" i="4"/>
  <c r="AS391" i="4"/>
  <c r="AN584" i="4"/>
  <c r="AO584" i="4"/>
  <c r="AP584" i="4"/>
  <c r="AQ584" i="4"/>
  <c r="AR584" i="4"/>
  <c r="AS584" i="4"/>
  <c r="AN585" i="4"/>
  <c r="AO585" i="4"/>
  <c r="AP585" i="4"/>
  <c r="AQ585" i="4"/>
  <c r="AR585" i="4"/>
  <c r="AS585" i="4"/>
  <c r="AN586" i="4"/>
  <c r="AO586" i="4"/>
  <c r="AP586" i="4"/>
  <c r="AQ586" i="4"/>
  <c r="AR586" i="4"/>
  <c r="AS586" i="4"/>
  <c r="AN4" i="4"/>
  <c r="AO4" i="4"/>
  <c r="AP4" i="4"/>
  <c r="AQ4" i="4"/>
  <c r="AR4" i="4"/>
  <c r="AS4" i="4"/>
  <c r="AN655" i="4"/>
  <c r="AO655" i="4"/>
  <c r="AP655" i="4"/>
  <c r="AQ655" i="4"/>
  <c r="AR655" i="4"/>
  <c r="AS655" i="4"/>
  <c r="AN656" i="4"/>
  <c r="AO656" i="4"/>
  <c r="AP656" i="4"/>
  <c r="AQ656" i="4"/>
  <c r="AR656" i="4"/>
  <c r="AS656" i="4"/>
  <c r="AN657" i="4"/>
  <c r="AO657" i="4"/>
  <c r="AP657" i="4"/>
  <c r="AQ657" i="4"/>
  <c r="AR657" i="4"/>
  <c r="AS657" i="4"/>
  <c r="AN658" i="4"/>
  <c r="AO658" i="4"/>
  <c r="AP658" i="4"/>
  <c r="AQ658" i="4"/>
  <c r="AR658" i="4"/>
  <c r="AS658" i="4"/>
  <c r="AN659" i="4"/>
  <c r="AO659" i="4"/>
  <c r="AP659" i="4"/>
  <c r="AQ659" i="4"/>
  <c r="AR659" i="4"/>
  <c r="AS659" i="4"/>
  <c r="AN660" i="4"/>
  <c r="AO660" i="4"/>
  <c r="AP660" i="4"/>
  <c r="AQ660" i="4"/>
  <c r="AR660" i="4"/>
  <c r="AS660" i="4"/>
  <c r="AN661" i="4"/>
  <c r="AO661" i="4"/>
  <c r="AP661" i="4"/>
  <c r="AQ661" i="4"/>
  <c r="AR661" i="4"/>
  <c r="AS661" i="4"/>
  <c r="AN662" i="4"/>
  <c r="AO662" i="4"/>
  <c r="AP662" i="4"/>
  <c r="AQ662" i="4"/>
  <c r="AR662" i="4"/>
  <c r="AS662" i="4"/>
  <c r="AN663" i="4"/>
  <c r="AO663" i="4"/>
  <c r="AP663" i="4"/>
  <c r="AQ663" i="4"/>
  <c r="AR663" i="4"/>
  <c r="AS663" i="4"/>
  <c r="AN664" i="4"/>
  <c r="AO664" i="4"/>
  <c r="AP664" i="4"/>
  <c r="AQ664" i="4"/>
  <c r="AR664" i="4"/>
  <c r="AS664" i="4"/>
  <c r="AN665" i="4"/>
  <c r="AO665" i="4"/>
  <c r="AP665" i="4"/>
  <c r="AQ665" i="4"/>
  <c r="AR665" i="4"/>
  <c r="AS665" i="4"/>
  <c r="AN670" i="4"/>
  <c r="AO670" i="4"/>
  <c r="AP670" i="4"/>
  <c r="AQ670" i="4"/>
  <c r="AR670" i="4"/>
  <c r="AS670" i="4"/>
  <c r="AN709" i="4"/>
  <c r="AO709" i="4"/>
  <c r="AP709" i="4"/>
  <c r="AQ709" i="4"/>
  <c r="AR709" i="4"/>
  <c r="AS709" i="4"/>
  <c r="AN667" i="4"/>
  <c r="AO667" i="4"/>
  <c r="AP667" i="4"/>
  <c r="AQ667" i="4"/>
  <c r="AR667" i="4"/>
  <c r="AS667" i="4"/>
  <c r="AN668" i="4"/>
  <c r="AO668" i="4"/>
  <c r="AP668" i="4"/>
  <c r="AQ668" i="4"/>
  <c r="AR668" i="4"/>
  <c r="AS668" i="4"/>
  <c r="AN710" i="4"/>
  <c r="AO710" i="4"/>
  <c r="AP710" i="4"/>
  <c r="AQ710" i="4"/>
  <c r="AR710" i="4"/>
  <c r="AS710" i="4"/>
  <c r="AN679" i="4"/>
  <c r="AO679" i="4"/>
  <c r="AP679" i="4"/>
  <c r="AQ679" i="4"/>
  <c r="AR679" i="4"/>
  <c r="AS679" i="4"/>
  <c r="AN711" i="4"/>
  <c r="AO711" i="4"/>
  <c r="AP711" i="4"/>
  <c r="AQ711" i="4"/>
  <c r="AR711" i="4"/>
  <c r="AS711" i="4"/>
  <c r="AN712" i="4"/>
  <c r="AO712" i="4"/>
  <c r="AP712" i="4"/>
  <c r="AQ712" i="4"/>
  <c r="AR712" i="4"/>
  <c r="AS712" i="4"/>
  <c r="AN691" i="4"/>
  <c r="AO691" i="4"/>
  <c r="AP691" i="4"/>
  <c r="AQ691" i="4"/>
  <c r="AR691" i="4"/>
  <c r="AS691" i="4"/>
  <c r="AN681" i="4"/>
  <c r="AO681" i="4"/>
  <c r="AP681" i="4"/>
  <c r="AQ681" i="4"/>
  <c r="AR681" i="4"/>
  <c r="AS681" i="4"/>
  <c r="AN666" i="4"/>
  <c r="AO666" i="4"/>
  <c r="AP666" i="4"/>
  <c r="AQ666" i="4"/>
  <c r="AR666" i="4"/>
  <c r="AS666" i="4"/>
  <c r="AN698" i="4"/>
  <c r="AO698" i="4"/>
  <c r="AP698" i="4"/>
  <c r="AQ698" i="4"/>
  <c r="AR698" i="4"/>
  <c r="AS698" i="4"/>
  <c r="AN193" i="4"/>
  <c r="AO193" i="4"/>
  <c r="AP193" i="4"/>
  <c r="AQ193" i="4"/>
  <c r="AR193" i="4"/>
  <c r="AS193" i="4"/>
  <c r="AN683" i="4"/>
  <c r="AO683" i="4"/>
  <c r="AP683" i="4"/>
  <c r="AQ683" i="4"/>
  <c r="AR683" i="4"/>
  <c r="AS683" i="4"/>
  <c r="AN694" i="4"/>
  <c r="AO694" i="4"/>
  <c r="AP694" i="4"/>
  <c r="AQ694" i="4"/>
  <c r="AR694" i="4"/>
  <c r="AS694" i="4"/>
  <c r="AN699" i="4"/>
  <c r="AO699" i="4"/>
  <c r="AP699" i="4"/>
  <c r="AQ699" i="4"/>
  <c r="AR699" i="4"/>
  <c r="AS699" i="4"/>
  <c r="AN692" i="4"/>
  <c r="AO692" i="4"/>
  <c r="AP692" i="4"/>
  <c r="AQ692" i="4"/>
  <c r="AR692" i="4"/>
  <c r="AS692" i="4"/>
  <c r="AN800" i="4"/>
  <c r="AO800" i="4"/>
  <c r="AP800" i="4"/>
  <c r="AQ800" i="4"/>
  <c r="AR800" i="4"/>
  <c r="AS800" i="4"/>
  <c r="AN684" i="4"/>
  <c r="AO684" i="4"/>
  <c r="AP684" i="4"/>
  <c r="AQ684" i="4"/>
  <c r="AR684" i="4"/>
  <c r="AS684" i="4"/>
  <c r="AN195" i="4"/>
  <c r="AO195" i="4"/>
  <c r="AP195" i="4"/>
  <c r="AQ195" i="4"/>
  <c r="AR195" i="4"/>
  <c r="AS195" i="4"/>
  <c r="AN682" i="4"/>
  <c r="AO682" i="4"/>
  <c r="AP682" i="4"/>
  <c r="AQ682" i="4"/>
  <c r="AR682" i="4"/>
  <c r="AS682" i="4"/>
  <c r="AN695" i="4"/>
  <c r="AO695" i="4"/>
  <c r="AP695" i="4"/>
  <c r="AQ695" i="4"/>
  <c r="AR695" i="4"/>
  <c r="AS695" i="4"/>
  <c r="AN696" i="4"/>
  <c r="AO696" i="4"/>
  <c r="AP696" i="4"/>
  <c r="AQ696" i="4"/>
  <c r="AR696" i="4"/>
  <c r="AS696" i="4"/>
  <c r="AN476" i="4"/>
  <c r="AO476" i="4"/>
  <c r="AP476" i="4"/>
  <c r="AQ476" i="4"/>
  <c r="AR476" i="4"/>
  <c r="AS476" i="4"/>
  <c r="AN700" i="4"/>
  <c r="AO700" i="4"/>
  <c r="AP700" i="4"/>
  <c r="AQ700" i="4"/>
  <c r="AR700" i="4"/>
  <c r="AS700" i="4"/>
  <c r="AN474" i="4"/>
  <c r="AO474" i="4"/>
  <c r="AP474" i="4"/>
  <c r="AQ474" i="4"/>
  <c r="AR474" i="4"/>
  <c r="AS474" i="4"/>
  <c r="AN701" i="4"/>
  <c r="AO701" i="4"/>
  <c r="AP701" i="4"/>
  <c r="AQ701" i="4"/>
  <c r="AR701" i="4"/>
  <c r="AS701" i="4"/>
  <c r="AN475" i="4"/>
  <c r="AO475" i="4"/>
  <c r="AP475" i="4"/>
  <c r="AQ475" i="4"/>
  <c r="AR475" i="4"/>
  <c r="AS475" i="4"/>
  <c r="AN478" i="4"/>
  <c r="AO478" i="4"/>
  <c r="AP478" i="4"/>
  <c r="AQ478" i="4"/>
  <c r="AR478" i="4"/>
  <c r="AS478" i="4"/>
  <c r="AN702" i="4"/>
  <c r="AO702" i="4"/>
  <c r="AP702" i="4"/>
  <c r="AQ702" i="4"/>
  <c r="AR702" i="4"/>
  <c r="AS702" i="4"/>
  <c r="AN479" i="4"/>
  <c r="AO479" i="4"/>
  <c r="AP479" i="4"/>
  <c r="AQ479" i="4"/>
  <c r="AR479" i="4"/>
  <c r="AS479" i="4"/>
  <c r="AN480" i="4"/>
  <c r="AO480" i="4"/>
  <c r="AP480" i="4"/>
  <c r="AQ480" i="4"/>
  <c r="AR480" i="4"/>
  <c r="AS480" i="4"/>
  <c r="AN685" i="4"/>
  <c r="AO685" i="4"/>
  <c r="AP685" i="4"/>
  <c r="AQ685" i="4"/>
  <c r="AR685" i="4"/>
  <c r="AS685" i="4"/>
  <c r="AN481" i="4"/>
  <c r="AO481" i="4"/>
  <c r="AP481" i="4"/>
  <c r="AQ481" i="4"/>
  <c r="AR481" i="4"/>
  <c r="AS481" i="4"/>
  <c r="AN719" i="4"/>
  <c r="AO719" i="4"/>
  <c r="AP719" i="4"/>
  <c r="AQ719" i="4"/>
  <c r="AR719" i="4"/>
  <c r="AS719" i="4"/>
  <c r="AN720" i="4"/>
  <c r="AO720" i="4"/>
  <c r="AP720" i="4"/>
  <c r="AQ720" i="4"/>
  <c r="AR720" i="4"/>
  <c r="AS720" i="4"/>
  <c r="AN721" i="4"/>
  <c r="AO721" i="4"/>
  <c r="AP721" i="4"/>
  <c r="AQ721" i="4"/>
  <c r="AR721" i="4"/>
  <c r="AS721" i="4"/>
  <c r="AN477" i="4"/>
  <c r="AO477" i="4"/>
  <c r="AP477" i="4"/>
  <c r="AQ477" i="4"/>
  <c r="AR477" i="4"/>
  <c r="AS477" i="4"/>
  <c r="AN722" i="4"/>
  <c r="AO722" i="4"/>
  <c r="AP722" i="4"/>
  <c r="AQ722" i="4"/>
  <c r="AR722" i="4"/>
  <c r="AS722" i="4"/>
  <c r="AN723" i="4"/>
  <c r="AO723" i="4"/>
  <c r="AP723" i="4"/>
  <c r="AQ723" i="4"/>
  <c r="AR723" i="4"/>
  <c r="AS723" i="4"/>
  <c r="AN703" i="4"/>
  <c r="AO703" i="4"/>
  <c r="AP703" i="4"/>
  <c r="AQ703" i="4"/>
  <c r="AR703" i="4"/>
  <c r="AS703" i="4"/>
  <c r="AN505" i="4"/>
  <c r="AO505" i="4"/>
  <c r="AP505" i="4"/>
  <c r="AQ505" i="4"/>
  <c r="AR505" i="4"/>
  <c r="AS505" i="4"/>
  <c r="AN507" i="4"/>
  <c r="AO507" i="4"/>
  <c r="AP507" i="4"/>
  <c r="AQ507" i="4"/>
  <c r="AR507" i="4"/>
  <c r="AS507" i="4"/>
  <c r="AN510" i="4"/>
  <c r="AO510" i="4"/>
  <c r="AP510" i="4"/>
  <c r="AQ510" i="4"/>
  <c r="AR510" i="4"/>
  <c r="AS510" i="4"/>
  <c r="AN512" i="4"/>
  <c r="AO512" i="4"/>
  <c r="AP512" i="4"/>
  <c r="AQ512" i="4"/>
  <c r="AR512" i="4"/>
  <c r="AS512" i="4"/>
  <c r="AN508" i="4"/>
  <c r="AO508" i="4"/>
  <c r="AP508" i="4"/>
  <c r="AQ508" i="4"/>
  <c r="AR508" i="4"/>
  <c r="AS508" i="4"/>
  <c r="AN693" i="4"/>
  <c r="AO693" i="4"/>
  <c r="AP693" i="4"/>
  <c r="AQ693" i="4"/>
  <c r="AR693" i="4"/>
  <c r="AS693" i="4"/>
  <c r="AN511" i="4"/>
  <c r="AO511" i="4"/>
  <c r="AP511" i="4"/>
  <c r="AQ511" i="4"/>
  <c r="AR511" i="4"/>
  <c r="AS511" i="4"/>
  <c r="AN515" i="4"/>
  <c r="AO515" i="4"/>
  <c r="AP515" i="4"/>
  <c r="AQ515" i="4"/>
  <c r="AR515" i="4"/>
  <c r="AS515" i="4"/>
  <c r="AN520" i="4"/>
  <c r="AO520" i="4"/>
  <c r="AP520" i="4"/>
  <c r="AQ520" i="4"/>
  <c r="AR520" i="4"/>
  <c r="AS520" i="4"/>
  <c r="AN527" i="4"/>
  <c r="AO527" i="4"/>
  <c r="AP527" i="4"/>
  <c r="AQ527" i="4"/>
  <c r="AR527" i="4"/>
  <c r="AS527" i="4"/>
  <c r="AN528" i="4"/>
  <c r="AO528" i="4"/>
  <c r="AP528" i="4"/>
  <c r="AQ528" i="4"/>
  <c r="AR528" i="4"/>
  <c r="AS528" i="4"/>
  <c r="AN532" i="4"/>
  <c r="AO532" i="4"/>
  <c r="AP532" i="4"/>
  <c r="AQ532" i="4"/>
  <c r="AR532" i="4"/>
  <c r="AS532" i="4"/>
  <c r="AN535" i="4"/>
  <c r="AO535" i="4"/>
  <c r="AP535" i="4"/>
  <c r="AQ535" i="4"/>
  <c r="AR535" i="4"/>
  <c r="AS535" i="4"/>
  <c r="AN538" i="4"/>
  <c r="AO538" i="4"/>
  <c r="AP538" i="4"/>
  <c r="AQ538" i="4"/>
  <c r="AR538" i="4"/>
  <c r="AS538" i="4"/>
  <c r="AN540" i="4"/>
  <c r="AO540" i="4"/>
  <c r="AP540" i="4"/>
  <c r="AQ540" i="4"/>
  <c r="AR540" i="4"/>
  <c r="AS540" i="4"/>
  <c r="AN725" i="4"/>
  <c r="AO725" i="4"/>
  <c r="AP725" i="4"/>
  <c r="AQ725" i="4"/>
  <c r="AR725" i="4"/>
  <c r="AS725" i="4"/>
  <c r="AN516" i="4"/>
  <c r="AO516" i="4"/>
  <c r="AP516" i="4"/>
  <c r="AQ516" i="4"/>
  <c r="AR516" i="4"/>
  <c r="AS516" i="4"/>
  <c r="AN514" i="4"/>
  <c r="AO514" i="4"/>
  <c r="AP514" i="4"/>
  <c r="AQ514" i="4"/>
  <c r="AR514" i="4"/>
  <c r="AS514" i="4"/>
  <c r="AN517" i="4"/>
  <c r="AO517" i="4"/>
  <c r="AP517" i="4"/>
  <c r="AQ517" i="4"/>
  <c r="AR517" i="4"/>
  <c r="AS517" i="4"/>
  <c r="AN519" i="4"/>
  <c r="AO519" i="4"/>
  <c r="AP519" i="4"/>
  <c r="AQ519" i="4"/>
  <c r="AR519" i="4"/>
  <c r="AS519" i="4"/>
  <c r="AN525" i="4"/>
  <c r="AO525" i="4"/>
  <c r="AP525" i="4"/>
  <c r="AQ525" i="4"/>
  <c r="AR525" i="4"/>
  <c r="AS525" i="4"/>
  <c r="AN530" i="4"/>
  <c r="AO530" i="4"/>
  <c r="AP530" i="4"/>
  <c r="AQ530" i="4"/>
  <c r="AR530" i="4"/>
  <c r="AS530" i="4"/>
  <c r="AN521" i="4"/>
  <c r="AO521" i="4"/>
  <c r="AP521" i="4"/>
  <c r="AQ521" i="4"/>
  <c r="AR521" i="4"/>
  <c r="AS521" i="4"/>
  <c r="AN523" i="4"/>
  <c r="AO523" i="4"/>
  <c r="AP523" i="4"/>
  <c r="AQ523" i="4"/>
  <c r="AR523" i="4"/>
  <c r="AS523" i="4"/>
  <c r="AN724" i="4"/>
  <c r="AO724" i="4"/>
  <c r="AP724" i="4"/>
  <c r="AQ724" i="4"/>
  <c r="AR724" i="4"/>
  <c r="AS724" i="4"/>
  <c r="AN526" i="4"/>
  <c r="AO526" i="4"/>
  <c r="AP526" i="4"/>
  <c r="AQ526" i="4"/>
  <c r="AR526" i="4"/>
  <c r="AS526" i="4"/>
  <c r="AN529" i="4"/>
  <c r="AO529" i="4"/>
  <c r="AP529" i="4"/>
  <c r="AQ529" i="4"/>
  <c r="AR529" i="4"/>
  <c r="AS529" i="4"/>
  <c r="AN494" i="4"/>
  <c r="AO494" i="4"/>
  <c r="AP494" i="4"/>
  <c r="AQ494" i="4"/>
  <c r="AR494" i="4"/>
  <c r="AS494" i="4"/>
  <c r="AN558" i="4"/>
  <c r="AO558" i="4"/>
  <c r="AP558" i="4"/>
  <c r="AQ558" i="4"/>
  <c r="AR558" i="4"/>
  <c r="AS558" i="4"/>
  <c r="AN560" i="4"/>
  <c r="AO560" i="4"/>
  <c r="AP560" i="4"/>
  <c r="AQ560" i="4"/>
  <c r="AR560" i="4"/>
  <c r="AS560" i="4"/>
  <c r="AN561" i="4"/>
  <c r="AO561" i="4"/>
  <c r="AP561" i="4"/>
  <c r="AQ561" i="4"/>
  <c r="AR561" i="4"/>
  <c r="AS561" i="4"/>
  <c r="AN563" i="4"/>
  <c r="AO563" i="4"/>
  <c r="AP563" i="4"/>
  <c r="AQ563" i="4"/>
  <c r="AR563" i="4"/>
  <c r="AS563" i="4"/>
  <c r="AN565" i="4"/>
  <c r="AO565" i="4"/>
  <c r="AP565" i="4"/>
  <c r="AQ565" i="4"/>
  <c r="AR565" i="4"/>
  <c r="AS565" i="4"/>
  <c r="AN496" i="4"/>
  <c r="AO496" i="4"/>
  <c r="AP496" i="4"/>
  <c r="AQ496" i="4"/>
  <c r="AR496" i="4"/>
  <c r="AS496" i="4"/>
  <c r="AN497" i="4"/>
  <c r="AO497" i="4"/>
  <c r="AP497" i="4"/>
  <c r="AQ497" i="4"/>
  <c r="AR497" i="4"/>
  <c r="AS497" i="4"/>
  <c r="AN498" i="4"/>
  <c r="AO498" i="4"/>
  <c r="AP498" i="4"/>
  <c r="AQ498" i="4"/>
  <c r="AR498" i="4"/>
  <c r="AS498" i="4"/>
  <c r="AN743" i="4"/>
  <c r="AO743" i="4"/>
  <c r="AP743" i="4"/>
  <c r="AQ743" i="4"/>
  <c r="AR743" i="4"/>
  <c r="AS743" i="4"/>
  <c r="AN744" i="4"/>
  <c r="AO744" i="4"/>
  <c r="AP744" i="4"/>
  <c r="AQ744" i="4"/>
  <c r="AR744" i="4"/>
  <c r="AS744" i="4"/>
  <c r="AN745" i="4"/>
  <c r="AO745" i="4"/>
  <c r="AP745" i="4"/>
  <c r="AQ745" i="4"/>
  <c r="AR745" i="4"/>
  <c r="AS745" i="4"/>
  <c r="AN746" i="4"/>
  <c r="AO746" i="4"/>
  <c r="AP746" i="4"/>
  <c r="AQ746" i="4"/>
  <c r="AR746" i="4"/>
  <c r="AS746" i="4"/>
  <c r="AN747" i="4"/>
  <c r="AO747" i="4"/>
  <c r="AP747" i="4"/>
  <c r="AQ747" i="4"/>
  <c r="AR747" i="4"/>
  <c r="AS747" i="4"/>
  <c r="AN748" i="4"/>
  <c r="AO748" i="4"/>
  <c r="AP748" i="4"/>
  <c r="AQ748" i="4"/>
  <c r="AR748" i="4"/>
  <c r="AS748" i="4"/>
  <c r="AN749" i="4"/>
  <c r="AO749" i="4"/>
  <c r="AP749" i="4"/>
  <c r="AQ749" i="4"/>
  <c r="AR749" i="4"/>
  <c r="AS749" i="4"/>
  <c r="AN750" i="4"/>
  <c r="AO750" i="4"/>
  <c r="AP750" i="4"/>
  <c r="AQ750" i="4"/>
  <c r="AR750" i="4"/>
  <c r="AS750" i="4"/>
  <c r="AN751" i="4"/>
  <c r="AO751" i="4"/>
  <c r="AP751" i="4"/>
  <c r="AQ751" i="4"/>
  <c r="AR751" i="4"/>
  <c r="AS751" i="4"/>
  <c r="AN752" i="4"/>
  <c r="AO752" i="4"/>
  <c r="AP752" i="4"/>
  <c r="AQ752" i="4"/>
  <c r="AR752" i="4"/>
  <c r="AS752" i="4"/>
  <c r="AN495" i="4"/>
  <c r="AO495" i="4"/>
  <c r="AP495" i="4"/>
  <c r="AQ495" i="4"/>
  <c r="AR495" i="4"/>
  <c r="AS495" i="4"/>
  <c r="AN501" i="4"/>
  <c r="AO501" i="4"/>
  <c r="AP501" i="4"/>
  <c r="AQ501" i="4"/>
  <c r="AR501" i="4"/>
  <c r="AS501" i="4"/>
  <c r="AN31" i="4"/>
  <c r="AO31" i="4"/>
  <c r="AP31" i="4"/>
  <c r="AQ31" i="4"/>
  <c r="AR31" i="4"/>
  <c r="AS31" i="4"/>
  <c r="AN32" i="4"/>
  <c r="AO32" i="4"/>
  <c r="AP32" i="4"/>
  <c r="AQ32" i="4"/>
  <c r="AR32" i="4"/>
  <c r="AS32" i="4"/>
  <c r="AN33" i="4"/>
  <c r="AO33" i="4"/>
  <c r="AP33" i="4"/>
  <c r="AQ33" i="4"/>
  <c r="AR33" i="4"/>
  <c r="AS33" i="4"/>
  <c r="AN34" i="4"/>
  <c r="AO34" i="4"/>
  <c r="AP34" i="4"/>
  <c r="AQ34" i="4"/>
  <c r="AR34" i="4"/>
  <c r="AS34" i="4"/>
  <c r="AN35" i="4"/>
  <c r="AO35" i="4"/>
  <c r="AP35" i="4"/>
  <c r="AQ35" i="4"/>
  <c r="AR35" i="4"/>
  <c r="AS35" i="4"/>
  <c r="AN36" i="4"/>
  <c r="AO36" i="4"/>
  <c r="AP36" i="4"/>
  <c r="AQ36" i="4"/>
  <c r="AR36" i="4"/>
  <c r="AS36" i="4"/>
  <c r="AN37" i="4"/>
  <c r="AO37" i="4"/>
  <c r="AP37" i="4"/>
  <c r="AQ37" i="4"/>
  <c r="AR37" i="4"/>
  <c r="AS37" i="4"/>
  <c r="AN771" i="4"/>
  <c r="AO771" i="4"/>
  <c r="AP771" i="4"/>
  <c r="AQ771" i="4"/>
  <c r="AR771" i="4"/>
  <c r="AS771" i="4"/>
  <c r="AN772" i="4"/>
  <c r="AO772" i="4"/>
  <c r="AP772" i="4"/>
  <c r="AQ772" i="4"/>
  <c r="AR772" i="4"/>
  <c r="AS772" i="4"/>
  <c r="AN773" i="4"/>
  <c r="AO773" i="4"/>
  <c r="AP773" i="4"/>
  <c r="AQ773" i="4"/>
  <c r="AR773" i="4"/>
  <c r="AS773" i="4"/>
  <c r="AN774" i="4"/>
  <c r="AO774" i="4"/>
  <c r="AP774" i="4"/>
  <c r="AQ774" i="4"/>
  <c r="AR774" i="4"/>
  <c r="AS774" i="4"/>
  <c r="AN776" i="4"/>
  <c r="AO776" i="4"/>
  <c r="AP776" i="4"/>
  <c r="AQ776" i="4"/>
  <c r="AR776" i="4"/>
  <c r="AS776" i="4"/>
  <c r="AN778" i="4"/>
  <c r="AO778" i="4"/>
  <c r="AP778" i="4"/>
  <c r="AQ778" i="4"/>
  <c r="AR778" i="4"/>
  <c r="AS778" i="4"/>
  <c r="AN780" i="4"/>
  <c r="AO780" i="4"/>
  <c r="AP780" i="4"/>
  <c r="AQ780" i="4"/>
  <c r="AR780" i="4"/>
  <c r="AS780" i="4"/>
  <c r="AN20" i="4"/>
  <c r="AO20" i="4"/>
  <c r="AP20" i="4"/>
  <c r="AQ20" i="4"/>
  <c r="AR20" i="4"/>
  <c r="AS20" i="4"/>
  <c r="AN21" i="4"/>
  <c r="AO21" i="4"/>
  <c r="AP21" i="4"/>
  <c r="AQ21" i="4"/>
  <c r="AR21" i="4"/>
  <c r="AS21" i="4"/>
  <c r="AN782" i="4"/>
  <c r="AO782" i="4"/>
  <c r="AP782" i="4"/>
  <c r="AQ782" i="4"/>
  <c r="AR782" i="4"/>
  <c r="AS782" i="4"/>
  <c r="AN22" i="4"/>
  <c r="AO22" i="4"/>
  <c r="AP22" i="4"/>
  <c r="AQ22" i="4"/>
  <c r="AR22" i="4"/>
  <c r="AS22" i="4"/>
  <c r="AN23" i="4"/>
  <c r="AO23" i="4"/>
  <c r="AP23" i="4"/>
  <c r="AQ23" i="4"/>
  <c r="AR23" i="4"/>
  <c r="AS23" i="4"/>
  <c r="AN783" i="4"/>
  <c r="AO783" i="4"/>
  <c r="AP783" i="4"/>
  <c r="AQ783" i="4"/>
  <c r="AR783" i="4"/>
  <c r="AS783" i="4"/>
  <c r="AN24" i="4"/>
  <c r="AO24" i="4"/>
  <c r="AP24" i="4"/>
  <c r="AQ24" i="4"/>
  <c r="AR24" i="4"/>
  <c r="AS24" i="4"/>
  <c r="AN784" i="4"/>
  <c r="AO784" i="4"/>
  <c r="AP784" i="4"/>
  <c r="AQ784" i="4"/>
  <c r="AR784" i="4"/>
  <c r="AS784" i="4"/>
  <c r="AN25" i="4"/>
  <c r="AO25" i="4"/>
  <c r="AP25" i="4"/>
  <c r="AQ25" i="4"/>
  <c r="AR25" i="4"/>
  <c r="AS25" i="4"/>
  <c r="AN26" i="4"/>
  <c r="AO26" i="4"/>
  <c r="AP26" i="4"/>
  <c r="AQ26" i="4"/>
  <c r="AR26" i="4"/>
  <c r="AS26" i="4"/>
  <c r="AN785" i="4"/>
  <c r="AO785" i="4"/>
  <c r="AP785" i="4"/>
  <c r="AQ785" i="4"/>
  <c r="AR785" i="4"/>
  <c r="AS785" i="4"/>
  <c r="AN27" i="4"/>
  <c r="AO27" i="4"/>
  <c r="AP27" i="4"/>
  <c r="AQ27" i="4"/>
  <c r="AR27" i="4"/>
  <c r="AS27" i="4"/>
  <c r="AN786" i="4"/>
  <c r="AO786" i="4"/>
  <c r="AP786" i="4"/>
  <c r="AQ786" i="4"/>
  <c r="AR786" i="4"/>
  <c r="AS786" i="4"/>
  <c r="AN28" i="4"/>
  <c r="AO28" i="4"/>
  <c r="AP28" i="4"/>
  <c r="AQ28" i="4"/>
  <c r="AR28" i="4"/>
  <c r="AS28" i="4"/>
  <c r="AN29" i="4"/>
  <c r="AO29" i="4"/>
  <c r="AP29" i="4"/>
  <c r="AQ29" i="4"/>
  <c r="AR29" i="4"/>
  <c r="AS29" i="4"/>
  <c r="AN788" i="4"/>
  <c r="AO788" i="4"/>
  <c r="AP788" i="4"/>
  <c r="AQ788" i="4"/>
  <c r="AR788" i="4"/>
  <c r="AS788" i="4"/>
  <c r="AN30" i="4"/>
  <c r="AO30" i="4"/>
  <c r="AP30" i="4"/>
  <c r="AQ30" i="4"/>
  <c r="AR30" i="4"/>
  <c r="AS30" i="4"/>
  <c r="AN790" i="4"/>
  <c r="AO790" i="4"/>
  <c r="AP790" i="4"/>
  <c r="AQ790" i="4"/>
  <c r="AR790" i="4"/>
  <c r="AS790" i="4"/>
  <c r="AN38" i="4"/>
  <c r="AO38" i="4"/>
  <c r="AP38" i="4"/>
  <c r="AQ38" i="4"/>
  <c r="AR38" i="4"/>
  <c r="AS38" i="4"/>
  <c r="AN792" i="4"/>
  <c r="AO792" i="4"/>
  <c r="AP792" i="4"/>
  <c r="AQ792" i="4"/>
  <c r="AR792" i="4"/>
  <c r="AS792" i="4"/>
  <c r="AN39" i="4"/>
  <c r="AO39" i="4"/>
  <c r="AP39" i="4"/>
  <c r="AQ39" i="4"/>
  <c r="AR39" i="4"/>
  <c r="AS39" i="4"/>
  <c r="AN793" i="4"/>
  <c r="AO793" i="4"/>
  <c r="AP793" i="4"/>
  <c r="AQ793" i="4"/>
  <c r="AR793" i="4"/>
  <c r="AS793" i="4"/>
  <c r="AN40" i="4"/>
  <c r="AO40" i="4"/>
  <c r="AP40" i="4"/>
  <c r="AQ40" i="4"/>
  <c r="AR40" i="4"/>
  <c r="AS40" i="4"/>
  <c r="AN794" i="4"/>
  <c r="AO794" i="4"/>
  <c r="AP794" i="4"/>
  <c r="AQ794" i="4"/>
  <c r="AR794" i="4"/>
  <c r="AS794" i="4"/>
  <c r="AN41" i="4"/>
  <c r="AO41" i="4"/>
  <c r="AP41" i="4"/>
  <c r="AQ41" i="4"/>
  <c r="AR41" i="4"/>
  <c r="AS41" i="4"/>
  <c r="AN796" i="4"/>
  <c r="AO796" i="4"/>
  <c r="AP796" i="4"/>
  <c r="AQ796" i="4"/>
  <c r="AR796" i="4"/>
  <c r="AS796" i="4"/>
  <c r="AN42" i="4"/>
  <c r="AO42" i="4"/>
  <c r="AP42" i="4"/>
  <c r="AQ42" i="4"/>
  <c r="AR42" i="4"/>
  <c r="AS42" i="4"/>
  <c r="AN797" i="4"/>
  <c r="AO797" i="4"/>
  <c r="AP797" i="4"/>
  <c r="AQ797" i="4"/>
  <c r="AR797" i="4"/>
  <c r="AS797" i="4"/>
  <c r="AN43" i="4"/>
  <c r="AO43" i="4"/>
  <c r="AP43" i="4"/>
  <c r="AQ43" i="4"/>
  <c r="AR43" i="4"/>
  <c r="AS43" i="4"/>
  <c r="AN799" i="4"/>
  <c r="AO799" i="4"/>
  <c r="AP799" i="4"/>
  <c r="AQ799" i="4"/>
  <c r="AR799" i="4"/>
  <c r="AS799" i="4"/>
  <c r="AN44" i="4"/>
  <c r="AO44" i="4"/>
  <c r="AP44" i="4"/>
  <c r="AQ44" i="4"/>
  <c r="AR44" i="4"/>
  <c r="AS44" i="4"/>
  <c r="AN45" i="4"/>
  <c r="AO45" i="4"/>
  <c r="AP45" i="4"/>
  <c r="AQ45" i="4"/>
  <c r="AR45" i="4"/>
  <c r="AS45" i="4"/>
  <c r="AN46" i="4"/>
  <c r="AO46" i="4"/>
  <c r="AP46" i="4"/>
  <c r="AQ46" i="4"/>
  <c r="AR46" i="4"/>
  <c r="AS46" i="4"/>
  <c r="AN47" i="4"/>
  <c r="AO47" i="4"/>
  <c r="AP47" i="4"/>
  <c r="AQ47" i="4"/>
  <c r="AR47" i="4"/>
  <c r="AS47" i="4"/>
  <c r="AN48" i="4"/>
  <c r="AO48" i="4"/>
  <c r="AP48" i="4"/>
  <c r="AQ48" i="4"/>
  <c r="AR48" i="4"/>
  <c r="AS48" i="4"/>
  <c r="AN49" i="4"/>
  <c r="AO49" i="4"/>
  <c r="AP49" i="4"/>
  <c r="AQ49" i="4"/>
  <c r="AR49" i="4"/>
  <c r="AS49" i="4"/>
  <c r="AN50" i="4"/>
  <c r="AO50" i="4"/>
  <c r="AP50" i="4"/>
  <c r="AQ50" i="4"/>
  <c r="AR50" i="4"/>
  <c r="AS50" i="4"/>
  <c r="AN51" i="4"/>
  <c r="AO51" i="4"/>
  <c r="AP51" i="4"/>
  <c r="AQ51" i="4"/>
  <c r="AR51" i="4"/>
  <c r="AS51" i="4"/>
  <c r="AN52" i="4"/>
  <c r="AO52" i="4"/>
  <c r="AP52" i="4"/>
  <c r="AQ52" i="4"/>
  <c r="AR52" i="4"/>
  <c r="AS52" i="4"/>
  <c r="AN53" i="4"/>
  <c r="AO53" i="4"/>
  <c r="AP53" i="4"/>
  <c r="AQ53" i="4"/>
  <c r="AR53" i="4"/>
  <c r="AS53" i="4"/>
  <c r="AN54" i="4"/>
  <c r="AO54" i="4"/>
  <c r="AP54" i="4"/>
  <c r="AQ54" i="4"/>
  <c r="AR54" i="4"/>
  <c r="AS54" i="4"/>
  <c r="AN59" i="4"/>
  <c r="AO59" i="4"/>
  <c r="AP59" i="4"/>
  <c r="AQ59" i="4"/>
  <c r="AR59" i="4"/>
  <c r="AS59" i="4"/>
  <c r="AN803" i="4"/>
  <c r="AO803" i="4"/>
  <c r="AP803" i="4"/>
  <c r="AQ803" i="4"/>
  <c r="AR803" i="4"/>
  <c r="AS803" i="4"/>
  <c r="AN55" i="4"/>
  <c r="AO55" i="4"/>
  <c r="AP55" i="4"/>
  <c r="AQ55" i="4"/>
  <c r="AR55" i="4"/>
  <c r="AS55" i="4"/>
  <c r="AN60" i="4"/>
  <c r="AO60" i="4"/>
  <c r="AP60" i="4"/>
  <c r="AQ60" i="4"/>
  <c r="AR60" i="4"/>
  <c r="AS60" i="4"/>
  <c r="AN56" i="4"/>
  <c r="AO56" i="4"/>
  <c r="AP56" i="4"/>
  <c r="AQ56" i="4"/>
  <c r="AR56" i="4"/>
  <c r="AS56" i="4"/>
  <c r="AN57" i="4"/>
  <c r="AO57" i="4"/>
  <c r="AP57" i="4"/>
  <c r="AQ57" i="4"/>
  <c r="AR57" i="4"/>
  <c r="AS57" i="4"/>
  <c r="AN58" i="4"/>
  <c r="AO58" i="4"/>
  <c r="AP58" i="4"/>
  <c r="AQ58" i="4"/>
  <c r="AR58" i="4"/>
  <c r="AS58" i="4"/>
  <c r="AN765" i="4"/>
  <c r="AO765" i="4"/>
  <c r="AP765" i="4"/>
  <c r="AQ765" i="4"/>
  <c r="AR765" i="4"/>
  <c r="AS765" i="4"/>
  <c r="AN805" i="4"/>
  <c r="AO805" i="4"/>
  <c r="AP805" i="4"/>
  <c r="AQ805" i="4"/>
  <c r="AR805" i="4"/>
  <c r="AS805" i="4"/>
  <c r="AN61" i="4"/>
  <c r="AO61" i="4"/>
  <c r="AP61" i="4"/>
  <c r="AQ61" i="4"/>
  <c r="AR61" i="4"/>
  <c r="AS61" i="4"/>
  <c r="AN62" i="4"/>
  <c r="AO62" i="4"/>
  <c r="AP62" i="4"/>
  <c r="AQ62" i="4"/>
  <c r="AR62" i="4"/>
  <c r="AS62" i="4"/>
  <c r="AN63" i="4"/>
  <c r="AO63" i="4"/>
  <c r="AP63" i="4"/>
  <c r="AQ63" i="4"/>
  <c r="AR63" i="4"/>
  <c r="AS63" i="4"/>
  <c r="AN806" i="4"/>
  <c r="AO806" i="4"/>
  <c r="AP806" i="4"/>
  <c r="AQ806" i="4"/>
  <c r="AR806" i="4"/>
  <c r="AS806" i="4"/>
  <c r="AN72" i="4"/>
  <c r="AO72" i="4"/>
  <c r="AP72" i="4"/>
  <c r="AQ72" i="4"/>
  <c r="AR72" i="4"/>
  <c r="AS72" i="4"/>
  <c r="AN807" i="4"/>
  <c r="AO807" i="4"/>
  <c r="AP807" i="4"/>
  <c r="AQ807" i="4"/>
  <c r="AR807" i="4"/>
  <c r="AS807" i="4"/>
  <c r="AN808" i="4"/>
  <c r="AO808" i="4"/>
  <c r="AP808" i="4"/>
  <c r="AQ808" i="4"/>
  <c r="AR808" i="4"/>
  <c r="AS808" i="4"/>
  <c r="AN64" i="4"/>
  <c r="AO64" i="4"/>
  <c r="AP64" i="4"/>
  <c r="AQ64" i="4"/>
  <c r="AR64" i="4"/>
  <c r="AS64" i="4"/>
  <c r="AN73" i="4"/>
  <c r="AO73" i="4"/>
  <c r="AP73" i="4"/>
  <c r="AQ73" i="4"/>
  <c r="AR73" i="4"/>
  <c r="AS73" i="4"/>
  <c r="AN809" i="4"/>
  <c r="AO809" i="4"/>
  <c r="AP809" i="4"/>
  <c r="AQ809" i="4"/>
  <c r="AR809" i="4"/>
  <c r="AS809" i="4"/>
  <c r="AN74" i="4"/>
  <c r="AO74" i="4"/>
  <c r="AP74" i="4"/>
  <c r="AQ74" i="4"/>
  <c r="AR74" i="4"/>
  <c r="AS74" i="4"/>
  <c r="AN810" i="4"/>
  <c r="AO810" i="4"/>
  <c r="AP810" i="4"/>
  <c r="AQ810" i="4"/>
  <c r="AR810" i="4"/>
  <c r="AS810" i="4"/>
  <c r="AN65" i="4"/>
  <c r="AO65" i="4"/>
  <c r="AP65" i="4"/>
  <c r="AQ65" i="4"/>
  <c r="AR65" i="4"/>
  <c r="AS65" i="4"/>
  <c r="AN85" i="4"/>
  <c r="AO85" i="4"/>
  <c r="AP85" i="4"/>
  <c r="AQ85" i="4"/>
  <c r="AR85" i="4"/>
  <c r="AS85" i="4"/>
  <c r="AN811" i="4"/>
  <c r="AO811" i="4"/>
  <c r="AP811" i="4"/>
  <c r="AQ811" i="4"/>
  <c r="AR811" i="4"/>
  <c r="AS811" i="4"/>
  <c r="AN154" i="4"/>
  <c r="AO154" i="4"/>
  <c r="AP154" i="4"/>
  <c r="AQ154" i="4"/>
  <c r="AR154" i="4"/>
  <c r="AS154" i="4"/>
  <c r="AN183" i="4"/>
  <c r="AO183" i="4"/>
  <c r="AP183" i="4"/>
  <c r="AQ183" i="4"/>
  <c r="AR183" i="4"/>
  <c r="AS183" i="4"/>
  <c r="AN162" i="4"/>
  <c r="AO162" i="4"/>
  <c r="AP162" i="4"/>
  <c r="AQ162" i="4"/>
  <c r="AR162" i="4"/>
  <c r="AS162" i="4"/>
  <c r="AN816" i="4"/>
  <c r="AO816" i="4"/>
  <c r="AP816" i="4"/>
  <c r="AQ816" i="4"/>
  <c r="AR816" i="4"/>
  <c r="AS816" i="4"/>
  <c r="AN161" i="4"/>
  <c r="AO161" i="4"/>
  <c r="AP161" i="4"/>
  <c r="AQ161" i="4"/>
  <c r="AR161" i="4"/>
  <c r="AS161" i="4"/>
  <c r="AN155" i="4"/>
  <c r="AO155" i="4"/>
  <c r="AP155" i="4"/>
  <c r="AQ155" i="4"/>
  <c r="AR155" i="4"/>
  <c r="AS155" i="4"/>
  <c r="AN160" i="4"/>
  <c r="AO160" i="4"/>
  <c r="AP160" i="4"/>
  <c r="AQ160" i="4"/>
  <c r="AR160" i="4"/>
  <c r="AS160" i="4"/>
  <c r="AN274" i="4"/>
  <c r="AO274" i="4"/>
  <c r="AP274" i="4"/>
  <c r="AQ274" i="4"/>
  <c r="AR274" i="4"/>
  <c r="AS274" i="4"/>
  <c r="AN159" i="4"/>
  <c r="AO159" i="4"/>
  <c r="AP159" i="4"/>
  <c r="AQ159" i="4"/>
  <c r="AR159" i="4"/>
  <c r="AS159" i="4"/>
  <c r="AN156" i="4"/>
  <c r="AO156" i="4"/>
  <c r="AP156" i="4"/>
  <c r="AQ156" i="4"/>
  <c r="AR156" i="4"/>
  <c r="AS156" i="4"/>
  <c r="AN157" i="4"/>
  <c r="AO157" i="4"/>
  <c r="AP157" i="4"/>
  <c r="AQ157" i="4"/>
  <c r="AR157" i="4"/>
  <c r="AS157" i="4"/>
  <c r="AN822" i="4"/>
  <c r="AO822" i="4"/>
  <c r="AP822" i="4"/>
  <c r="AQ822" i="4"/>
  <c r="AR822" i="4"/>
  <c r="AS822" i="4"/>
  <c r="AN158" i="4"/>
  <c r="AO158" i="4"/>
  <c r="AP158" i="4"/>
  <c r="AQ158" i="4"/>
  <c r="AR158" i="4"/>
  <c r="AS158" i="4"/>
  <c r="AN240" i="4"/>
  <c r="AO240" i="4"/>
  <c r="AP240" i="4"/>
  <c r="AQ240" i="4"/>
  <c r="AR240" i="4"/>
  <c r="AS240" i="4"/>
  <c r="AN279" i="4"/>
  <c r="AO279" i="4"/>
  <c r="AP279" i="4"/>
  <c r="AQ279" i="4"/>
  <c r="AR279" i="4"/>
  <c r="AS279" i="4"/>
  <c r="AN330" i="4"/>
  <c r="AO330" i="4"/>
  <c r="AP330" i="4"/>
  <c r="AQ330" i="4"/>
  <c r="AR330" i="4"/>
  <c r="AS330" i="4"/>
  <c r="AN280" i="4"/>
  <c r="AO280" i="4"/>
  <c r="AP280" i="4"/>
  <c r="AQ280" i="4"/>
  <c r="AR280" i="4"/>
  <c r="AS280" i="4"/>
  <c r="AN331" i="4"/>
  <c r="AO331" i="4"/>
  <c r="AP331" i="4"/>
  <c r="AQ331" i="4"/>
  <c r="AR331" i="4"/>
  <c r="AS331" i="4"/>
  <c r="AN287" i="4"/>
  <c r="AO287" i="4"/>
  <c r="AP287" i="4"/>
  <c r="AQ287" i="4"/>
  <c r="AR287" i="4"/>
  <c r="AS287" i="4"/>
  <c r="AN323" i="4"/>
  <c r="AO323" i="4"/>
  <c r="AP323" i="4"/>
  <c r="AQ323" i="4"/>
  <c r="AR323" i="4"/>
  <c r="AS323" i="4"/>
  <c r="AN281" i="4"/>
  <c r="AO281" i="4"/>
  <c r="AP281" i="4"/>
  <c r="AQ281" i="4"/>
  <c r="AR281" i="4"/>
  <c r="AS281" i="4"/>
  <c r="AN332" i="4"/>
  <c r="AO332" i="4"/>
  <c r="AP332" i="4"/>
  <c r="AQ332" i="4"/>
  <c r="AR332" i="4"/>
  <c r="AS332" i="4"/>
  <c r="AN282" i="4"/>
  <c r="AO282" i="4"/>
  <c r="AP282" i="4"/>
  <c r="AQ282" i="4"/>
  <c r="AR282" i="4"/>
  <c r="AS282" i="4"/>
  <c r="AN333" i="4"/>
  <c r="AO333" i="4"/>
  <c r="AP333" i="4"/>
  <c r="AQ333" i="4"/>
  <c r="AR333" i="4"/>
  <c r="AS333" i="4"/>
  <c r="AN284" i="4"/>
  <c r="AO284" i="4"/>
  <c r="AP284" i="4"/>
  <c r="AQ284" i="4"/>
  <c r="AR284" i="4"/>
  <c r="AS284" i="4"/>
  <c r="AN334" i="4"/>
  <c r="AO334" i="4"/>
  <c r="AP334" i="4"/>
  <c r="AQ334" i="4"/>
  <c r="AR334" i="4"/>
  <c r="AS334" i="4"/>
  <c r="AN311" i="4"/>
  <c r="AO311" i="4"/>
  <c r="AP311" i="4"/>
  <c r="AQ311" i="4"/>
  <c r="AR311" i="4"/>
  <c r="AS311" i="4"/>
  <c r="AN285" i="4"/>
  <c r="AO285" i="4"/>
  <c r="AP285" i="4"/>
  <c r="AQ285" i="4"/>
  <c r="AR285" i="4"/>
  <c r="AS285" i="4"/>
  <c r="AN335" i="4"/>
  <c r="AO335" i="4"/>
  <c r="AP335" i="4"/>
  <c r="AQ335" i="4"/>
  <c r="AR335" i="4"/>
  <c r="AS335" i="4"/>
  <c r="AN587" i="4"/>
  <c r="AO587" i="4"/>
  <c r="AP587" i="4"/>
  <c r="AQ587" i="4"/>
  <c r="AR587" i="4"/>
  <c r="AS587" i="4"/>
  <c r="AN286" i="4"/>
  <c r="AO286" i="4"/>
  <c r="AP286" i="4"/>
  <c r="AQ286" i="4"/>
  <c r="AR286" i="4"/>
  <c r="AS286" i="4"/>
  <c r="AN324" i="4"/>
  <c r="AO324" i="4"/>
  <c r="AP324" i="4"/>
  <c r="AQ324" i="4"/>
  <c r="AR324" i="4"/>
  <c r="AS324" i="4"/>
  <c r="AN322" i="4"/>
  <c r="AO322" i="4"/>
  <c r="AP322" i="4"/>
  <c r="AQ322" i="4"/>
  <c r="AR322" i="4"/>
  <c r="AS322" i="4"/>
  <c r="AN397" i="4"/>
  <c r="AO397" i="4"/>
  <c r="AP397" i="4"/>
  <c r="AQ397" i="4"/>
  <c r="AR397" i="4"/>
  <c r="AS397" i="4"/>
  <c r="AN298" i="4"/>
  <c r="AO298" i="4"/>
  <c r="AP298" i="4"/>
  <c r="AQ298" i="4"/>
  <c r="AR298" i="4"/>
  <c r="AS298" i="4"/>
  <c r="AN418" i="4"/>
  <c r="AO418" i="4"/>
  <c r="AP418" i="4"/>
  <c r="AQ418" i="4"/>
  <c r="AR418" i="4"/>
  <c r="AS418" i="4"/>
  <c r="AN325" i="4"/>
  <c r="AO325" i="4"/>
  <c r="AP325" i="4"/>
  <c r="AQ325" i="4"/>
  <c r="AR325" i="4"/>
  <c r="AS325" i="4"/>
  <c r="AN184" i="4"/>
  <c r="AO184" i="4"/>
  <c r="AP184" i="4"/>
  <c r="AQ184" i="4"/>
  <c r="AR184" i="4"/>
  <c r="AS184" i="4"/>
  <c r="AN19" i="4"/>
  <c r="AO19" i="4"/>
  <c r="AP19" i="4"/>
  <c r="AQ19" i="4"/>
  <c r="AR19" i="4"/>
  <c r="AS19" i="4"/>
  <c r="AN242" i="4"/>
  <c r="AO242" i="4"/>
  <c r="AP242" i="4"/>
  <c r="AQ242" i="4"/>
  <c r="AR242" i="4"/>
  <c r="AS242" i="4"/>
  <c r="AN445" i="4"/>
  <c r="AO445" i="4"/>
  <c r="AP445" i="4"/>
  <c r="AQ445" i="4"/>
  <c r="AR445" i="4"/>
  <c r="AS445" i="4"/>
  <c r="AN499" i="4"/>
  <c r="AO499" i="4"/>
  <c r="AP499" i="4"/>
  <c r="AQ499" i="4"/>
  <c r="AR499" i="4"/>
  <c r="AS499" i="4"/>
  <c r="AN446" i="4"/>
  <c r="AO446" i="4"/>
  <c r="AP446" i="4"/>
  <c r="AQ446" i="4"/>
  <c r="AR446" i="4"/>
  <c r="AS446" i="4"/>
  <c r="AN502" i="4"/>
  <c r="AO502" i="4"/>
  <c r="AP502" i="4"/>
  <c r="AQ502" i="4"/>
  <c r="AR502" i="4"/>
  <c r="AS502" i="4"/>
  <c r="AN447" i="4"/>
  <c r="AO447" i="4"/>
  <c r="AP447" i="4"/>
  <c r="AQ447" i="4"/>
  <c r="AR447" i="4"/>
  <c r="AS447" i="4"/>
  <c r="AN503" i="4"/>
  <c r="AO503" i="4"/>
  <c r="AP503" i="4"/>
  <c r="AQ503" i="4"/>
  <c r="AR503" i="4"/>
  <c r="AS503" i="4"/>
  <c r="AN448" i="4"/>
  <c r="AO448" i="4"/>
  <c r="AP448" i="4"/>
  <c r="AQ448" i="4"/>
  <c r="AR448" i="4"/>
  <c r="AS448" i="4"/>
  <c r="AN504" i="4"/>
  <c r="AO504" i="4"/>
  <c r="AP504" i="4"/>
  <c r="AQ504" i="4"/>
  <c r="AR504" i="4"/>
  <c r="AS504" i="4"/>
  <c r="AN449" i="4"/>
  <c r="AO449" i="4"/>
  <c r="AP449" i="4"/>
  <c r="AQ449" i="4"/>
  <c r="AR449" i="4"/>
  <c r="AS449" i="4"/>
  <c r="AN506" i="4"/>
  <c r="AO506" i="4"/>
  <c r="AP506" i="4"/>
  <c r="AQ506" i="4"/>
  <c r="AR506" i="4"/>
  <c r="AS506" i="4"/>
  <c r="AN450" i="4"/>
  <c r="AO450" i="4"/>
  <c r="AP450" i="4"/>
  <c r="AQ450" i="4"/>
  <c r="AR450" i="4"/>
  <c r="AS450" i="4"/>
  <c r="AN509" i="4"/>
  <c r="AO509" i="4"/>
  <c r="AP509" i="4"/>
  <c r="AQ509" i="4"/>
  <c r="AR509" i="4"/>
  <c r="AS509" i="4"/>
  <c r="AN451" i="4"/>
  <c r="AO451" i="4"/>
  <c r="AP451" i="4"/>
  <c r="AQ451" i="4"/>
  <c r="AR451" i="4"/>
  <c r="AS451" i="4"/>
  <c r="AN513" i="4"/>
  <c r="AO513" i="4"/>
  <c r="AP513" i="4"/>
  <c r="AQ513" i="4"/>
  <c r="AR513" i="4"/>
  <c r="AS513" i="4"/>
  <c r="AN452" i="4"/>
  <c r="AO452" i="4"/>
  <c r="AP452" i="4"/>
  <c r="AQ452" i="4"/>
  <c r="AR452" i="4"/>
  <c r="AS452" i="4"/>
  <c r="AN518" i="4"/>
  <c r="AO518" i="4"/>
  <c r="AP518" i="4"/>
  <c r="AQ518" i="4"/>
  <c r="AR518" i="4"/>
  <c r="AS518" i="4"/>
  <c r="AN453" i="4"/>
  <c r="AO453" i="4"/>
  <c r="AP453" i="4"/>
  <c r="AQ453" i="4"/>
  <c r="AR453" i="4"/>
  <c r="AS453" i="4"/>
  <c r="AN524" i="4"/>
  <c r="AO524" i="4"/>
  <c r="AP524" i="4"/>
  <c r="AQ524" i="4"/>
  <c r="AR524" i="4"/>
  <c r="AS524" i="4"/>
  <c r="AN454" i="4"/>
  <c r="AO454" i="4"/>
  <c r="AP454" i="4"/>
  <c r="AQ454" i="4"/>
  <c r="AR454" i="4"/>
  <c r="AS454" i="4"/>
  <c r="AN533" i="4"/>
  <c r="AO533" i="4"/>
  <c r="AP533" i="4"/>
  <c r="AQ533" i="4"/>
  <c r="AR533" i="4"/>
  <c r="AS533" i="4"/>
  <c r="AN455" i="4"/>
  <c r="AO455" i="4"/>
  <c r="AP455" i="4"/>
  <c r="AQ455" i="4"/>
  <c r="AR455" i="4"/>
  <c r="AS455" i="4"/>
  <c r="AN537" i="4"/>
  <c r="AO537" i="4"/>
  <c r="AP537" i="4"/>
  <c r="AQ537" i="4"/>
  <c r="AR537" i="4"/>
  <c r="AS537" i="4"/>
  <c r="AN456" i="4"/>
  <c r="AO456" i="4"/>
  <c r="AP456" i="4"/>
  <c r="AQ456" i="4"/>
  <c r="AR456" i="4"/>
  <c r="AS456" i="4"/>
  <c r="AN551" i="4"/>
  <c r="AO551" i="4"/>
  <c r="AP551" i="4"/>
  <c r="AQ551" i="4"/>
  <c r="AR551" i="4"/>
  <c r="AS551" i="4"/>
  <c r="AN462" i="4"/>
  <c r="AO462" i="4"/>
  <c r="AP462" i="4"/>
  <c r="AQ462" i="4"/>
  <c r="AR462" i="4"/>
  <c r="AS462" i="4"/>
  <c r="AN566" i="4"/>
  <c r="AO566" i="4"/>
  <c r="AP566" i="4"/>
  <c r="AQ566" i="4"/>
  <c r="AR566" i="4"/>
  <c r="AS566" i="4"/>
  <c r="AN457" i="4"/>
  <c r="AO457" i="4"/>
  <c r="AP457" i="4"/>
  <c r="AQ457" i="4"/>
  <c r="AR457" i="4"/>
  <c r="AS457" i="4"/>
  <c r="AN554" i="4"/>
  <c r="AO554" i="4"/>
  <c r="AP554" i="4"/>
  <c r="AQ554" i="4"/>
  <c r="AR554" i="4"/>
  <c r="AS554" i="4"/>
  <c r="AN458" i="4"/>
  <c r="AO458" i="4"/>
  <c r="AP458" i="4"/>
  <c r="AQ458" i="4"/>
  <c r="AR458" i="4"/>
  <c r="AS458" i="4"/>
  <c r="AN556" i="4"/>
  <c r="AO556" i="4"/>
  <c r="AP556" i="4"/>
  <c r="AQ556" i="4"/>
  <c r="AR556" i="4"/>
  <c r="AS556" i="4"/>
  <c r="AN459" i="4"/>
  <c r="AO459" i="4"/>
  <c r="AP459" i="4"/>
  <c r="AQ459" i="4"/>
  <c r="AR459" i="4"/>
  <c r="AS459" i="4"/>
  <c r="AN559" i="4"/>
  <c r="AO559" i="4"/>
  <c r="AP559" i="4"/>
  <c r="AQ559" i="4"/>
  <c r="AR559" i="4"/>
  <c r="AS559" i="4"/>
  <c r="AN460" i="4"/>
  <c r="AO460" i="4"/>
  <c r="AP460" i="4"/>
  <c r="AQ460" i="4"/>
  <c r="AR460" i="4"/>
  <c r="AS460" i="4"/>
  <c r="AN562" i="4"/>
  <c r="AO562" i="4"/>
  <c r="AP562" i="4"/>
  <c r="AQ562" i="4"/>
  <c r="AR562" i="4"/>
  <c r="AS562" i="4"/>
  <c r="AN461" i="4"/>
  <c r="AO461" i="4"/>
  <c r="AP461" i="4"/>
  <c r="AQ461" i="4"/>
  <c r="AR461" i="4"/>
  <c r="AS461" i="4"/>
  <c r="AN564" i="4"/>
  <c r="AO564" i="4"/>
  <c r="AP564" i="4"/>
  <c r="AQ564" i="4"/>
  <c r="AR564" i="4"/>
  <c r="AS564" i="4"/>
  <c r="AN463" i="4"/>
  <c r="AO463" i="4"/>
  <c r="AP463" i="4"/>
  <c r="AQ463" i="4"/>
  <c r="AR463" i="4"/>
  <c r="AS463" i="4"/>
  <c r="AN567" i="4"/>
  <c r="AO567" i="4"/>
  <c r="AP567" i="4"/>
  <c r="AQ567" i="4"/>
  <c r="AR567" i="4"/>
  <c r="AS567" i="4"/>
  <c r="AN613" i="4"/>
  <c r="AO613" i="4"/>
  <c r="AP613" i="4"/>
  <c r="AQ613" i="4"/>
  <c r="AR613" i="4"/>
  <c r="AS613" i="4"/>
  <c r="AN626" i="4"/>
  <c r="AO626" i="4"/>
  <c r="AP626" i="4"/>
  <c r="AQ626" i="4"/>
  <c r="AR626" i="4"/>
  <c r="AS626" i="4"/>
  <c r="AN464" i="4"/>
  <c r="AO464" i="4"/>
  <c r="AP464" i="4"/>
  <c r="AQ464" i="4"/>
  <c r="AR464" i="4"/>
  <c r="AS464" i="4"/>
  <c r="AN568" i="4"/>
  <c r="AO568" i="4"/>
  <c r="AP568" i="4"/>
  <c r="AQ568" i="4"/>
  <c r="AR568" i="4"/>
  <c r="AS568" i="4"/>
  <c r="AN469" i="4"/>
  <c r="AO469" i="4"/>
  <c r="AP469" i="4"/>
  <c r="AQ469" i="4"/>
  <c r="AR469" i="4"/>
  <c r="AS469" i="4"/>
  <c r="AN589" i="4"/>
  <c r="AO589" i="4"/>
  <c r="AP589" i="4"/>
  <c r="AQ589" i="4"/>
  <c r="AR589" i="4"/>
  <c r="AS589" i="4"/>
  <c r="AN465" i="4"/>
  <c r="AO465" i="4"/>
  <c r="AP465" i="4"/>
  <c r="AQ465" i="4"/>
  <c r="AR465" i="4"/>
  <c r="AS465" i="4"/>
  <c r="AN569" i="4"/>
  <c r="AO569" i="4"/>
  <c r="AP569" i="4"/>
  <c r="AQ569" i="4"/>
  <c r="AR569" i="4"/>
  <c r="AS569" i="4"/>
  <c r="AN466" i="4"/>
  <c r="AO466" i="4"/>
  <c r="AP466" i="4"/>
  <c r="AQ466" i="4"/>
  <c r="AR466" i="4"/>
  <c r="AS466" i="4"/>
  <c r="AN570" i="4"/>
  <c r="AO570" i="4"/>
  <c r="AP570" i="4"/>
  <c r="AQ570" i="4"/>
  <c r="AR570" i="4"/>
  <c r="AS570" i="4"/>
  <c r="AN690" i="4"/>
  <c r="AO690" i="4"/>
  <c r="AP690" i="4"/>
  <c r="AQ690" i="4"/>
  <c r="AR690" i="4"/>
  <c r="AS690" i="4"/>
  <c r="AN467" i="4"/>
  <c r="AO467" i="4"/>
  <c r="AP467" i="4"/>
  <c r="AQ467" i="4"/>
  <c r="AR467" i="4"/>
  <c r="AS467" i="4"/>
  <c r="AN573" i="4"/>
  <c r="AO573" i="4"/>
  <c r="AP573" i="4"/>
  <c r="AQ573" i="4"/>
  <c r="AR573" i="4"/>
  <c r="AS573" i="4"/>
  <c r="AN468" i="4"/>
  <c r="AO468" i="4"/>
  <c r="AP468" i="4"/>
  <c r="AQ468" i="4"/>
  <c r="AR468" i="4"/>
  <c r="AS468" i="4"/>
  <c r="AN574" i="4"/>
  <c r="AO574" i="4"/>
  <c r="AP574" i="4"/>
  <c r="AQ574" i="4"/>
  <c r="AR574" i="4"/>
  <c r="AS574" i="4"/>
  <c r="AN636" i="4"/>
  <c r="AO636" i="4"/>
  <c r="AP636" i="4"/>
  <c r="AQ636" i="4"/>
  <c r="AR636" i="4"/>
  <c r="AS636" i="4"/>
  <c r="AN672" i="4"/>
  <c r="AO672" i="4"/>
  <c r="AP672" i="4"/>
  <c r="AQ672" i="4"/>
  <c r="AR672" i="4"/>
  <c r="AS672" i="4"/>
  <c r="AN190" i="4"/>
  <c r="AO190" i="4"/>
  <c r="AP190" i="4"/>
  <c r="AQ190" i="4"/>
  <c r="AR190" i="4"/>
  <c r="AS190" i="4"/>
  <c r="AN673" i="4"/>
  <c r="AO673" i="4"/>
  <c r="AP673" i="4"/>
  <c r="AQ673" i="4"/>
  <c r="AR673" i="4"/>
  <c r="AS673" i="4"/>
  <c r="AN470" i="4"/>
  <c r="AO470" i="4"/>
  <c r="AP470" i="4"/>
  <c r="AQ470" i="4"/>
  <c r="AR470" i="4"/>
  <c r="AS470" i="4"/>
  <c r="AN578" i="4"/>
  <c r="AO578" i="4"/>
  <c r="AP578" i="4"/>
  <c r="AQ578" i="4"/>
  <c r="AR578" i="4"/>
  <c r="AS578" i="4"/>
  <c r="AN654" i="4"/>
  <c r="AO654" i="4"/>
  <c r="AP654" i="4"/>
  <c r="AQ654" i="4"/>
  <c r="AR654" i="4"/>
  <c r="AS654" i="4"/>
  <c r="AN608" i="4"/>
  <c r="AO608" i="4"/>
  <c r="AP608" i="4"/>
  <c r="AQ608" i="4"/>
  <c r="AR608" i="4"/>
  <c r="AS608" i="4"/>
  <c r="AN205" i="4"/>
  <c r="AO205" i="4"/>
  <c r="AP205" i="4"/>
  <c r="AQ205" i="4"/>
  <c r="AR205" i="4"/>
  <c r="AS205" i="4"/>
  <c r="AN471" i="4"/>
  <c r="AO471" i="4"/>
  <c r="AP471" i="4"/>
  <c r="AQ471" i="4"/>
  <c r="AR471" i="4"/>
  <c r="AS471" i="4"/>
  <c r="AN580" i="4"/>
  <c r="AO580" i="4"/>
  <c r="AP580" i="4"/>
  <c r="AQ580" i="4"/>
  <c r="AR580" i="4"/>
  <c r="AS580" i="4"/>
  <c r="AN633" i="4"/>
  <c r="AO633" i="4"/>
  <c r="AP633" i="4"/>
  <c r="AQ633" i="4"/>
  <c r="AR633" i="4"/>
  <c r="AS633" i="4"/>
  <c r="AN643" i="4"/>
  <c r="AO643" i="4"/>
  <c r="AP643" i="4"/>
  <c r="AQ643" i="4"/>
  <c r="AR643" i="4"/>
  <c r="AS643" i="4"/>
  <c r="AN472" i="4"/>
  <c r="AO472" i="4"/>
  <c r="AP472" i="4"/>
  <c r="AQ472" i="4"/>
  <c r="AR472" i="4"/>
  <c r="AS472" i="4"/>
  <c r="AN583" i="4"/>
  <c r="AO583" i="4"/>
  <c r="AP583" i="4"/>
  <c r="AQ583" i="4"/>
  <c r="AR583" i="4"/>
  <c r="AS583" i="4"/>
  <c r="AN609" i="4"/>
  <c r="AO609" i="4"/>
  <c r="AP609" i="4"/>
  <c r="AQ609" i="4"/>
  <c r="AR609" i="4"/>
  <c r="AS609" i="4"/>
  <c r="AN207" i="4"/>
  <c r="AO207" i="4"/>
  <c r="AP207" i="4"/>
  <c r="AQ207" i="4"/>
  <c r="AR207" i="4"/>
  <c r="AS207" i="4"/>
  <c r="AN707" i="4"/>
  <c r="AO707" i="4"/>
  <c r="AP707" i="4"/>
  <c r="AQ707" i="4"/>
  <c r="AR707" i="4"/>
  <c r="AS707" i="4"/>
  <c r="AN715" i="4"/>
  <c r="AO715" i="4"/>
  <c r="AP715" i="4"/>
  <c r="AQ715" i="4"/>
  <c r="AR715" i="4"/>
  <c r="AS715" i="4"/>
  <c r="AN638" i="4"/>
  <c r="AO638" i="4"/>
  <c r="AP638" i="4"/>
  <c r="AQ638" i="4"/>
  <c r="AR638" i="4"/>
  <c r="AS638" i="4"/>
  <c r="AN675" i="4"/>
  <c r="AO675" i="4"/>
  <c r="AP675" i="4"/>
  <c r="AQ675" i="4"/>
  <c r="AR675" i="4"/>
  <c r="AS675" i="4"/>
  <c r="AN689" i="4"/>
  <c r="AO689" i="4"/>
  <c r="AP689" i="4"/>
  <c r="AQ689" i="4"/>
  <c r="AR689" i="4"/>
  <c r="AS689" i="4"/>
  <c r="AN631" i="4"/>
  <c r="AO631" i="4"/>
  <c r="AP631" i="4"/>
  <c r="AQ631" i="4"/>
  <c r="AR631" i="4"/>
  <c r="AS631" i="4"/>
  <c r="AN641" i="4"/>
  <c r="AO641" i="4"/>
  <c r="AP641" i="4"/>
  <c r="AQ641" i="4"/>
  <c r="AR641" i="4"/>
  <c r="AS641" i="4"/>
  <c r="AN210" i="4"/>
  <c r="AO210" i="4"/>
  <c r="AP210" i="4"/>
  <c r="AQ210" i="4"/>
  <c r="AR210" i="4"/>
  <c r="AS210" i="4"/>
  <c r="AN619" i="4"/>
  <c r="AO619" i="4"/>
  <c r="AP619" i="4"/>
  <c r="AQ619" i="4"/>
  <c r="AR619" i="4"/>
  <c r="AS619" i="4"/>
  <c r="AN214" i="4"/>
  <c r="AO214" i="4"/>
  <c r="AP214" i="4"/>
  <c r="AQ214" i="4"/>
  <c r="AR214" i="4"/>
  <c r="AS214" i="4"/>
  <c r="AN708" i="4"/>
  <c r="AO708" i="4"/>
  <c r="AP708" i="4"/>
  <c r="AQ708" i="4"/>
  <c r="AR708" i="4"/>
  <c r="AS708" i="4"/>
  <c r="AN624" i="4"/>
  <c r="AO624" i="4"/>
  <c r="AP624" i="4"/>
  <c r="AQ624" i="4"/>
  <c r="AR624" i="4"/>
  <c r="AS624" i="4"/>
  <c r="AN644" i="4"/>
  <c r="AO644" i="4"/>
  <c r="AP644" i="4"/>
  <c r="AQ644" i="4"/>
  <c r="AR644" i="4"/>
  <c r="AS644" i="4"/>
  <c r="AN219" i="4"/>
  <c r="AO219" i="4"/>
  <c r="AP219" i="4"/>
  <c r="AQ219" i="4"/>
  <c r="AR219" i="4"/>
  <c r="AS219" i="4"/>
  <c r="AN646" i="4"/>
  <c r="AO646" i="4"/>
  <c r="AP646" i="4"/>
  <c r="AQ646" i="4"/>
  <c r="AR646" i="4"/>
  <c r="AS646" i="4"/>
  <c r="AN716" i="4"/>
  <c r="AO716" i="4"/>
  <c r="AP716" i="4"/>
  <c r="AQ716" i="4"/>
  <c r="AR716" i="4"/>
  <c r="AS716" i="4"/>
  <c r="AN717" i="4"/>
  <c r="AO717" i="4"/>
  <c r="AP717" i="4"/>
  <c r="AQ717" i="4"/>
  <c r="AR717" i="4"/>
  <c r="AS717" i="4"/>
  <c r="AN706" i="4"/>
  <c r="AO706" i="4"/>
  <c r="AP706" i="4"/>
  <c r="AQ706" i="4"/>
  <c r="AR706" i="4"/>
  <c r="AS706" i="4"/>
  <c r="AN550" i="4"/>
  <c r="AO550" i="4"/>
  <c r="AP550" i="4"/>
  <c r="AQ550" i="4"/>
  <c r="AR550" i="4"/>
  <c r="AS550" i="4"/>
  <c r="AN632" i="4"/>
  <c r="AO632" i="4"/>
  <c r="AP632" i="4"/>
  <c r="AQ632" i="4"/>
  <c r="AR632" i="4"/>
  <c r="AS632" i="4"/>
  <c r="AN642" i="4"/>
  <c r="AO642" i="4"/>
  <c r="AP642" i="4"/>
  <c r="AQ642" i="4"/>
  <c r="AR642" i="4"/>
  <c r="AS642" i="4"/>
  <c r="AN645" i="4"/>
  <c r="AO645" i="4"/>
  <c r="AP645" i="4"/>
  <c r="AQ645" i="4"/>
  <c r="AR645" i="4"/>
  <c r="AS645" i="4"/>
  <c r="AN718" i="4"/>
  <c r="AO718" i="4"/>
  <c r="AP718" i="4"/>
  <c r="AQ718" i="4"/>
  <c r="AR718" i="4"/>
  <c r="AS718" i="4"/>
  <c r="AN726" i="4"/>
  <c r="AO726" i="4"/>
  <c r="AP726" i="4"/>
  <c r="AQ726" i="4"/>
  <c r="AR726" i="4"/>
  <c r="AS726" i="4"/>
  <c r="AN727" i="4"/>
  <c r="AO727" i="4"/>
  <c r="AP727" i="4"/>
  <c r="AQ727" i="4"/>
  <c r="AR727" i="4"/>
  <c r="AS727" i="4"/>
  <c r="AN728" i="4"/>
  <c r="AO728" i="4"/>
  <c r="AP728" i="4"/>
  <c r="AQ728" i="4"/>
  <c r="AR728" i="4"/>
  <c r="AS728" i="4"/>
  <c r="AN729" i="4"/>
  <c r="AO729" i="4"/>
  <c r="AP729" i="4"/>
  <c r="AQ729" i="4"/>
  <c r="AR729" i="4"/>
  <c r="AS729" i="4"/>
  <c r="AN730" i="4"/>
  <c r="AO730" i="4"/>
  <c r="AP730" i="4"/>
  <c r="AQ730" i="4"/>
  <c r="AR730" i="4"/>
  <c r="AS730" i="4"/>
  <c r="AN686" i="4"/>
  <c r="AO686" i="4"/>
  <c r="AP686" i="4"/>
  <c r="AQ686" i="4"/>
  <c r="AR686" i="4"/>
  <c r="AS686" i="4"/>
  <c r="AN731" i="4"/>
  <c r="AO731" i="4"/>
  <c r="AP731" i="4"/>
  <c r="AQ731" i="4"/>
  <c r="AR731" i="4"/>
  <c r="AS731" i="4"/>
  <c r="AN732" i="4"/>
  <c r="AO732" i="4"/>
  <c r="AP732" i="4"/>
  <c r="AQ732" i="4"/>
  <c r="AR732" i="4"/>
  <c r="AS732" i="4"/>
  <c r="AN733" i="4"/>
  <c r="AO733" i="4"/>
  <c r="AP733" i="4"/>
  <c r="AQ733" i="4"/>
  <c r="AR733" i="4"/>
  <c r="AS733" i="4"/>
  <c r="AN547" i="4"/>
  <c r="AO547" i="4"/>
  <c r="AP547" i="4"/>
  <c r="AQ547" i="4"/>
  <c r="AR547" i="4"/>
  <c r="AS547" i="4"/>
  <c r="AN548" i="4"/>
  <c r="AO548" i="4"/>
  <c r="AP548" i="4"/>
  <c r="AQ548" i="4"/>
  <c r="AR548" i="4"/>
  <c r="AS548" i="4"/>
  <c r="AN549" i="4"/>
  <c r="AO549" i="4"/>
  <c r="AP549" i="4"/>
  <c r="AQ549" i="4"/>
  <c r="AR549" i="4"/>
  <c r="AS549" i="4"/>
  <c r="AN553" i="4"/>
  <c r="AO553" i="4"/>
  <c r="AP553" i="4"/>
  <c r="AQ553" i="4"/>
  <c r="AR553" i="4"/>
  <c r="AS553" i="4"/>
  <c r="AN555" i="4"/>
  <c r="AO555" i="4"/>
  <c r="AP555" i="4"/>
  <c r="AQ555" i="4"/>
  <c r="AR555" i="4"/>
  <c r="AS555" i="4"/>
  <c r="AN557" i="4"/>
  <c r="AO557" i="4"/>
  <c r="AP557" i="4"/>
  <c r="AQ557" i="4"/>
  <c r="AR557" i="4"/>
  <c r="AS557" i="4"/>
  <c r="AN764" i="4"/>
  <c r="AO764" i="4"/>
  <c r="AP764" i="4"/>
  <c r="AQ764" i="4"/>
  <c r="AR764" i="4"/>
  <c r="AS764" i="4"/>
  <c r="AN500" i="4"/>
  <c r="AO500" i="4"/>
  <c r="AP500" i="4"/>
  <c r="AQ500" i="4"/>
  <c r="AR500" i="4"/>
  <c r="AS500" i="4"/>
  <c r="AN576" i="4"/>
  <c r="AO576" i="4"/>
  <c r="AP576" i="4"/>
  <c r="AQ576" i="4"/>
  <c r="AR576" i="4"/>
  <c r="AS576" i="4"/>
  <c r="AN552" i="4"/>
  <c r="AO552" i="4"/>
  <c r="AP552" i="4"/>
  <c r="AQ552" i="4"/>
  <c r="AR552" i="4"/>
  <c r="AS552" i="4"/>
  <c r="AN165" i="4"/>
  <c r="AO165" i="4"/>
  <c r="AP165" i="4"/>
  <c r="AQ165" i="4"/>
  <c r="AR165" i="4"/>
  <c r="AS165" i="4"/>
  <c r="AN166" i="4"/>
  <c r="AO166" i="4"/>
  <c r="AP166" i="4"/>
  <c r="AQ166" i="4"/>
  <c r="AR166" i="4"/>
  <c r="AS166" i="4"/>
  <c r="AN247" i="4"/>
  <c r="AO247" i="4"/>
  <c r="AP247" i="4"/>
  <c r="AQ247" i="4"/>
  <c r="AR247" i="4"/>
  <c r="AS247" i="4"/>
  <c r="AN167" i="4"/>
  <c r="AO167" i="4"/>
  <c r="AP167" i="4"/>
  <c r="AQ167" i="4"/>
  <c r="AR167" i="4"/>
  <c r="AS167" i="4"/>
  <c r="AN248" i="4"/>
  <c r="AO248" i="4"/>
  <c r="AP248" i="4"/>
  <c r="AQ248" i="4"/>
  <c r="AR248" i="4"/>
  <c r="AS248" i="4"/>
  <c r="AN168" i="4"/>
  <c r="AO168" i="4"/>
  <c r="AP168" i="4"/>
  <c r="AQ168" i="4"/>
  <c r="AR168" i="4"/>
  <c r="AS168" i="4"/>
  <c r="AN249" i="4"/>
  <c r="AO249" i="4"/>
  <c r="AP249" i="4"/>
  <c r="AQ249" i="4"/>
  <c r="AR249" i="4"/>
  <c r="AS249" i="4"/>
  <c r="AN169" i="4"/>
  <c r="AO169" i="4"/>
  <c r="AP169" i="4"/>
  <c r="AQ169" i="4"/>
  <c r="AR169" i="4"/>
  <c r="AS169" i="4"/>
  <c r="AN250" i="4"/>
  <c r="AO250" i="4"/>
  <c r="AP250" i="4"/>
  <c r="AQ250" i="4"/>
  <c r="AR250" i="4"/>
  <c r="AS250" i="4"/>
  <c r="AN170" i="4"/>
  <c r="AO170" i="4"/>
  <c r="AP170" i="4"/>
  <c r="AQ170" i="4"/>
  <c r="AR170" i="4"/>
  <c r="AS170" i="4"/>
  <c r="AN251" i="4"/>
  <c r="AO251" i="4"/>
  <c r="AP251" i="4"/>
  <c r="AQ251" i="4"/>
  <c r="AR251" i="4"/>
  <c r="AS251" i="4"/>
  <c r="AN171" i="4"/>
  <c r="AO171" i="4"/>
  <c r="AP171" i="4"/>
  <c r="AQ171" i="4"/>
  <c r="AR171" i="4"/>
  <c r="AS171" i="4"/>
  <c r="AN252" i="4"/>
  <c r="AO252" i="4"/>
  <c r="AP252" i="4"/>
  <c r="AQ252" i="4"/>
  <c r="AR252" i="4"/>
  <c r="AS252" i="4"/>
  <c r="AN172" i="4"/>
  <c r="AO172" i="4"/>
  <c r="AP172" i="4"/>
  <c r="AQ172" i="4"/>
  <c r="AR172" i="4"/>
  <c r="AS172" i="4"/>
  <c r="AN191" i="4"/>
  <c r="AO191" i="4"/>
  <c r="AP191" i="4"/>
  <c r="AQ191" i="4"/>
  <c r="AR191" i="4"/>
  <c r="AS191" i="4"/>
  <c r="AN253" i="4"/>
  <c r="AO253" i="4"/>
  <c r="AP253" i="4"/>
  <c r="AQ253" i="4"/>
  <c r="AR253" i="4"/>
  <c r="AS253" i="4"/>
  <c r="AN173" i="4"/>
  <c r="AO173" i="4"/>
  <c r="AP173" i="4"/>
  <c r="AQ173" i="4"/>
  <c r="AR173" i="4"/>
  <c r="AS173" i="4"/>
  <c r="AN254" i="4"/>
  <c r="AO254" i="4"/>
  <c r="AP254" i="4"/>
  <c r="AQ254" i="4"/>
  <c r="AR254" i="4"/>
  <c r="AS254" i="4"/>
  <c r="AN246" i="4"/>
  <c r="AO246" i="4"/>
  <c r="AP246" i="4"/>
  <c r="AQ246" i="4"/>
  <c r="AR246" i="4"/>
  <c r="AS246" i="4"/>
  <c r="AN412" i="4"/>
  <c r="AO412" i="4"/>
  <c r="AP412" i="4"/>
  <c r="AQ412" i="4"/>
  <c r="AR412" i="4"/>
  <c r="AS412" i="4"/>
  <c r="AN299" i="4"/>
  <c r="AO299" i="4"/>
  <c r="AP299" i="4"/>
  <c r="AQ299" i="4"/>
  <c r="AR299" i="4"/>
  <c r="AS299" i="4"/>
  <c r="AN180" i="4"/>
  <c r="AO180" i="4"/>
  <c r="AP180" i="4"/>
  <c r="AQ180" i="4"/>
  <c r="AR180" i="4"/>
  <c r="AS180" i="4"/>
  <c r="AN261" i="4"/>
  <c r="AO261" i="4"/>
  <c r="AP261" i="4"/>
  <c r="AQ261" i="4"/>
  <c r="AR261" i="4"/>
  <c r="AS261" i="4"/>
  <c r="AN181" i="4"/>
  <c r="AO181" i="4"/>
  <c r="AP181" i="4"/>
  <c r="AQ181" i="4"/>
  <c r="AR181" i="4"/>
  <c r="AS181" i="4"/>
  <c r="AN262" i="4"/>
  <c r="AO262" i="4"/>
  <c r="AP262" i="4"/>
  <c r="AQ262" i="4"/>
  <c r="AR262" i="4"/>
  <c r="AS262" i="4"/>
  <c r="AN283" i="4"/>
  <c r="AO283" i="4"/>
  <c r="AP283" i="4"/>
  <c r="AQ283" i="4"/>
  <c r="AR283" i="4"/>
  <c r="AS283" i="4"/>
  <c r="AN329" i="4"/>
  <c r="AO329" i="4"/>
  <c r="AP329" i="4"/>
  <c r="AQ329" i="4"/>
  <c r="AR329" i="4"/>
  <c r="AS329" i="4"/>
  <c r="AN182" i="4"/>
  <c r="AO182" i="4"/>
  <c r="AP182" i="4"/>
  <c r="AQ182" i="4"/>
  <c r="AR182" i="4"/>
  <c r="AS182" i="4"/>
  <c r="AN188" i="4"/>
  <c r="AO188" i="4"/>
  <c r="AP188" i="4"/>
  <c r="AQ188" i="4"/>
  <c r="AR188" i="4"/>
  <c r="AS188" i="4"/>
  <c r="AN185" i="4"/>
  <c r="AO185" i="4"/>
  <c r="AP185" i="4"/>
  <c r="AQ185" i="4"/>
  <c r="AR185" i="4"/>
  <c r="AS185" i="4"/>
  <c r="AN431" i="4"/>
  <c r="AO431" i="4"/>
  <c r="AP431" i="4"/>
  <c r="AQ431" i="4"/>
  <c r="AR431" i="4"/>
  <c r="AS431" i="4"/>
  <c r="AN187" i="4"/>
  <c r="AO187" i="4"/>
  <c r="AP187" i="4"/>
  <c r="AQ187" i="4"/>
  <c r="AR187" i="4"/>
  <c r="AS187" i="4"/>
  <c r="AN212" i="4"/>
  <c r="AO212" i="4"/>
  <c r="AP212" i="4"/>
  <c r="AQ212" i="4"/>
  <c r="AR212" i="4"/>
  <c r="AS212" i="4"/>
  <c r="AN441" i="4"/>
  <c r="AO441" i="4"/>
  <c r="AP441" i="4"/>
  <c r="AQ441" i="4"/>
  <c r="AR441" i="4"/>
  <c r="AS441" i="4"/>
  <c r="AN366" i="4"/>
  <c r="AO366" i="4"/>
  <c r="AP366" i="4"/>
  <c r="AQ366" i="4"/>
  <c r="AR366" i="4"/>
  <c r="AS366" i="4"/>
  <c r="AN186" i="4"/>
  <c r="AO186" i="4"/>
  <c r="AP186" i="4"/>
  <c r="AQ186" i="4"/>
  <c r="AR186" i="4"/>
  <c r="AS186" i="4"/>
  <c r="AN415" i="4"/>
  <c r="AO415" i="4"/>
  <c r="AP415" i="4"/>
  <c r="AQ415" i="4"/>
  <c r="AR415" i="4"/>
  <c r="AS415" i="4"/>
  <c r="AN315" i="4"/>
  <c r="AO315" i="4"/>
  <c r="AP315" i="4"/>
  <c r="AQ315" i="4"/>
  <c r="AR315" i="4"/>
  <c r="AS315" i="4"/>
  <c r="AN420" i="4"/>
  <c r="AO420" i="4"/>
  <c r="AP420" i="4"/>
  <c r="AQ420" i="4"/>
  <c r="AR420" i="4"/>
  <c r="AS420" i="4"/>
  <c r="AN417" i="4"/>
  <c r="AO417" i="4"/>
  <c r="AP417" i="4"/>
  <c r="AQ417" i="4"/>
  <c r="AR417" i="4"/>
  <c r="AS417" i="4"/>
  <c r="AN319" i="4"/>
  <c r="AO319" i="4"/>
  <c r="AP319" i="4"/>
  <c r="AQ319" i="4"/>
  <c r="AR319" i="4"/>
  <c r="AS319" i="4"/>
  <c r="AN425" i="4"/>
  <c r="AO425" i="4"/>
  <c r="AP425" i="4"/>
  <c r="AQ425" i="4"/>
  <c r="AR425" i="4"/>
  <c r="AS425" i="4"/>
  <c r="AN327" i="4"/>
  <c r="AO327" i="4"/>
  <c r="AP327" i="4"/>
  <c r="AQ327" i="4"/>
  <c r="AR327" i="4"/>
  <c r="AS327" i="4"/>
  <c r="AN416" i="4"/>
  <c r="AO416" i="4"/>
  <c r="AP416" i="4"/>
  <c r="AQ416" i="4"/>
  <c r="AR416" i="4"/>
  <c r="AS416" i="4"/>
  <c r="AN304" i="4"/>
  <c r="AO304" i="4"/>
  <c r="AP304" i="4"/>
  <c r="AQ304" i="4"/>
  <c r="AR304" i="4"/>
  <c r="AS304" i="4"/>
  <c r="AN410" i="4"/>
  <c r="AO410" i="4"/>
  <c r="AP410" i="4"/>
  <c r="AQ410" i="4"/>
  <c r="AR410" i="4"/>
  <c r="AS410" i="4"/>
  <c r="AN297" i="4"/>
  <c r="AO297" i="4"/>
  <c r="AP297" i="4"/>
  <c r="AQ297" i="4"/>
  <c r="AR297" i="4"/>
  <c r="AS297" i="4"/>
  <c r="AN422" i="4"/>
  <c r="AO422" i="4"/>
  <c r="AP422" i="4"/>
  <c r="AQ422" i="4"/>
  <c r="AR422" i="4"/>
  <c r="AS422" i="4"/>
  <c r="AN309" i="4"/>
  <c r="AO309" i="4"/>
  <c r="AP309" i="4"/>
  <c r="AQ309" i="4"/>
  <c r="AR309" i="4"/>
  <c r="AS309" i="4"/>
  <c r="AN424" i="4"/>
  <c r="AO424" i="4"/>
  <c r="AP424" i="4"/>
  <c r="AQ424" i="4"/>
  <c r="AR424" i="4"/>
  <c r="AS424" i="4"/>
  <c r="AN306" i="4"/>
  <c r="AO306" i="4"/>
  <c r="AP306" i="4"/>
  <c r="AQ306" i="4"/>
  <c r="AR306" i="4"/>
  <c r="AS306" i="4"/>
  <c r="AN405" i="4"/>
  <c r="AO405" i="4"/>
  <c r="AP405" i="4"/>
  <c r="AQ405" i="4"/>
  <c r="AR405" i="4"/>
  <c r="AS405" i="4"/>
  <c r="AN326" i="4"/>
  <c r="AO326" i="4"/>
  <c r="AP326" i="4"/>
  <c r="AQ326" i="4"/>
  <c r="AR326" i="4"/>
  <c r="AS326" i="4"/>
  <c r="AN423" i="4"/>
  <c r="AO423" i="4"/>
  <c r="AP423" i="4"/>
  <c r="AQ423" i="4"/>
  <c r="AR423" i="4"/>
  <c r="AS423" i="4"/>
  <c r="AN310" i="4"/>
  <c r="AO310" i="4"/>
  <c r="AP310" i="4"/>
  <c r="AQ310" i="4"/>
  <c r="AR310" i="4"/>
  <c r="AS310" i="4"/>
  <c r="AN406" i="4"/>
  <c r="AO406" i="4"/>
  <c r="AP406" i="4"/>
  <c r="AQ406" i="4"/>
  <c r="AR406" i="4"/>
  <c r="AS406" i="4"/>
  <c r="AN414" i="4"/>
  <c r="AO414" i="4"/>
  <c r="AP414" i="4"/>
  <c r="AQ414" i="4"/>
  <c r="AR414" i="4"/>
  <c r="AS414" i="4"/>
  <c r="AN318" i="4"/>
  <c r="AO318" i="4"/>
  <c r="AP318" i="4"/>
  <c r="AQ318" i="4"/>
  <c r="AR318" i="4"/>
  <c r="AS318" i="4"/>
  <c r="AN421" i="4"/>
  <c r="AO421" i="4"/>
  <c r="AP421" i="4"/>
  <c r="AQ421" i="4"/>
  <c r="AR421" i="4"/>
  <c r="AS421" i="4"/>
  <c r="AN317" i="4"/>
  <c r="AO317" i="4"/>
  <c r="AP317" i="4"/>
  <c r="AQ317" i="4"/>
  <c r="AR317" i="4"/>
  <c r="AS317" i="4"/>
  <c r="AN400" i="4"/>
  <c r="AO400" i="4"/>
  <c r="AP400" i="4"/>
  <c r="AQ400" i="4"/>
  <c r="AR400" i="4"/>
  <c r="AS400" i="4"/>
  <c r="AN305" i="4"/>
  <c r="AO305" i="4"/>
  <c r="AP305" i="4"/>
  <c r="AQ305" i="4"/>
  <c r="AR305" i="4"/>
  <c r="AS305" i="4"/>
  <c r="AN407" i="4"/>
  <c r="AO407" i="4"/>
  <c r="AP407" i="4"/>
  <c r="AQ407" i="4"/>
  <c r="AR407" i="4"/>
  <c r="AS407" i="4"/>
  <c r="AN328" i="4"/>
  <c r="AO328" i="4"/>
  <c r="AP328" i="4"/>
  <c r="AQ328" i="4"/>
  <c r="AR328" i="4"/>
  <c r="AS328" i="4"/>
  <c r="AN428" i="4"/>
  <c r="AO428" i="4"/>
  <c r="AP428" i="4"/>
  <c r="AQ428" i="4"/>
  <c r="AR428" i="4"/>
  <c r="AS428" i="4"/>
  <c r="AN408" i="4"/>
  <c r="AO408" i="4"/>
  <c r="AP408" i="4"/>
  <c r="AQ408" i="4"/>
  <c r="AR408" i="4"/>
  <c r="AS408" i="4"/>
  <c r="AN301" i="4"/>
  <c r="AO301" i="4"/>
  <c r="AP301" i="4"/>
  <c r="AQ301" i="4"/>
  <c r="AR301" i="4"/>
  <c r="AS301" i="4"/>
  <c r="AN398" i="4"/>
  <c r="AO398" i="4"/>
  <c r="AP398" i="4"/>
  <c r="AQ398" i="4"/>
  <c r="AR398" i="4"/>
  <c r="AS398" i="4"/>
  <c r="AN321" i="4"/>
  <c r="AO321" i="4"/>
  <c r="AP321" i="4"/>
  <c r="AQ321" i="4"/>
  <c r="AR321" i="4"/>
  <c r="AS321" i="4"/>
  <c r="AN402" i="4"/>
  <c r="AO402" i="4"/>
  <c r="AP402" i="4"/>
  <c r="AQ402" i="4"/>
  <c r="AR402" i="4"/>
  <c r="AS402" i="4"/>
  <c r="AN307" i="4"/>
  <c r="AO307" i="4"/>
  <c r="AP307" i="4"/>
  <c r="AQ307" i="4"/>
  <c r="AR307" i="4"/>
  <c r="AS307" i="4"/>
  <c r="AN403" i="4"/>
  <c r="AO403" i="4"/>
  <c r="AP403" i="4"/>
  <c r="AQ403" i="4"/>
  <c r="AR403" i="4"/>
  <c r="AS403" i="4"/>
  <c r="AN473" i="4"/>
  <c r="AO473" i="4"/>
  <c r="AP473" i="4"/>
  <c r="AQ473" i="4"/>
  <c r="AR473" i="4"/>
  <c r="AS473" i="4"/>
  <c r="AN300" i="4"/>
  <c r="AO300" i="4"/>
  <c r="AP300" i="4"/>
  <c r="AQ300" i="4"/>
  <c r="AR300" i="4"/>
  <c r="AS300" i="4"/>
  <c r="AN433" i="4"/>
  <c r="AO433" i="4"/>
  <c r="AP433" i="4"/>
  <c r="AQ433" i="4"/>
  <c r="AR433" i="4"/>
  <c r="AS433" i="4"/>
  <c r="AN359" i="4"/>
  <c r="AO359" i="4"/>
  <c r="AP359" i="4"/>
  <c r="AQ359" i="4"/>
  <c r="AR359" i="4"/>
  <c r="AS359" i="4"/>
  <c r="AN427" i="4"/>
  <c r="AO427" i="4"/>
  <c r="AP427" i="4"/>
  <c r="AQ427" i="4"/>
  <c r="AR427" i="4"/>
  <c r="AS427" i="4"/>
  <c r="AN419" i="4"/>
  <c r="AO419" i="4"/>
  <c r="AP419" i="4"/>
  <c r="AQ419" i="4"/>
  <c r="AR419" i="4"/>
  <c r="AS419" i="4"/>
  <c r="AN355" i="4"/>
  <c r="AO355" i="4"/>
  <c r="AP355" i="4"/>
  <c r="AQ355" i="4"/>
  <c r="AR355" i="4"/>
  <c r="AS355" i="4"/>
  <c r="AN434" i="4"/>
  <c r="AO434" i="4"/>
  <c r="AP434" i="4"/>
  <c r="AQ434" i="4"/>
  <c r="AR434" i="4"/>
  <c r="AS434" i="4"/>
  <c r="AN360" i="4"/>
  <c r="AO360" i="4"/>
  <c r="AP360" i="4"/>
  <c r="AQ360" i="4"/>
  <c r="AR360" i="4"/>
  <c r="AS360" i="4"/>
  <c r="AN361" i="4"/>
  <c r="AO361" i="4"/>
  <c r="AP361" i="4"/>
  <c r="AQ361" i="4"/>
  <c r="AR361" i="4"/>
  <c r="AS361" i="4"/>
  <c r="AN443" i="4"/>
  <c r="AO443" i="4"/>
  <c r="AP443" i="4"/>
  <c r="AQ443" i="4"/>
  <c r="AR443" i="4"/>
  <c r="AS443" i="4"/>
  <c r="AN371" i="4"/>
  <c r="AO371" i="4"/>
  <c r="AP371" i="4"/>
  <c r="AQ371" i="4"/>
  <c r="AR371" i="4"/>
  <c r="AS371" i="4"/>
  <c r="AN372" i="4"/>
  <c r="AO372" i="4"/>
  <c r="AP372" i="4"/>
  <c r="AQ372" i="4"/>
  <c r="AR372" i="4"/>
  <c r="AS372" i="4"/>
  <c r="AN429" i="4"/>
  <c r="AO429" i="4"/>
  <c r="AP429" i="4"/>
  <c r="AQ429" i="4"/>
  <c r="AR429" i="4"/>
  <c r="AS429" i="4"/>
  <c r="AN356" i="4"/>
  <c r="AO356" i="4"/>
  <c r="AP356" i="4"/>
  <c r="AQ356" i="4"/>
  <c r="AR356" i="4"/>
  <c r="AS356" i="4"/>
  <c r="AN432" i="4"/>
  <c r="AO432" i="4"/>
  <c r="AP432" i="4"/>
  <c r="AQ432" i="4"/>
  <c r="AR432" i="4"/>
  <c r="AS432" i="4"/>
  <c r="AN358" i="4"/>
  <c r="AO358" i="4"/>
  <c r="AP358" i="4"/>
  <c r="AQ358" i="4"/>
  <c r="AR358" i="4"/>
  <c r="AS358" i="4"/>
  <c r="AN442" i="4"/>
  <c r="AO442" i="4"/>
  <c r="AP442" i="4"/>
  <c r="AQ442" i="4"/>
  <c r="AR442" i="4"/>
  <c r="AS442" i="4"/>
  <c r="AN367" i="4"/>
  <c r="AO367" i="4"/>
  <c r="AP367" i="4"/>
  <c r="AQ367" i="4"/>
  <c r="AR367" i="4"/>
  <c r="AS367" i="4"/>
  <c r="AN373" i="4"/>
  <c r="AO373" i="4"/>
  <c r="AP373" i="4"/>
  <c r="AQ373" i="4"/>
  <c r="AR373" i="4"/>
  <c r="AS373" i="4"/>
  <c r="AN430" i="4"/>
  <c r="AO430" i="4"/>
  <c r="AP430" i="4"/>
  <c r="AQ430" i="4"/>
  <c r="AR430" i="4"/>
  <c r="AS430" i="4"/>
  <c r="AN357" i="4"/>
  <c r="AO357" i="4"/>
  <c r="AP357" i="4"/>
  <c r="AQ357" i="4"/>
  <c r="AR357" i="4"/>
  <c r="AS357" i="4"/>
  <c r="AN370" i="4"/>
  <c r="AO370" i="4"/>
  <c r="AP370" i="4"/>
  <c r="AQ370" i="4"/>
  <c r="AR370" i="4"/>
  <c r="AS370" i="4"/>
  <c r="AN374" i="4"/>
  <c r="AO374" i="4"/>
  <c r="AP374" i="4"/>
  <c r="AQ374" i="4"/>
  <c r="AR374" i="4"/>
  <c r="AS374" i="4"/>
  <c r="AN444" i="4"/>
  <c r="AO444" i="4"/>
  <c r="AP444" i="4"/>
  <c r="AQ444" i="4"/>
  <c r="AR444" i="4"/>
  <c r="AS444" i="4"/>
  <c r="AN369" i="4"/>
  <c r="AO369" i="4"/>
  <c r="AP369" i="4"/>
  <c r="AQ369" i="4"/>
  <c r="AR369" i="4"/>
  <c r="AS369" i="4"/>
  <c r="AN522" i="4"/>
  <c r="AO522" i="4"/>
  <c r="AP522" i="4"/>
  <c r="AQ522" i="4"/>
  <c r="AR522" i="4"/>
  <c r="AS522" i="4"/>
  <c r="AN571" i="4"/>
  <c r="AO571" i="4"/>
  <c r="AP571" i="4"/>
  <c r="AQ571" i="4"/>
  <c r="AR571" i="4"/>
  <c r="AS571" i="4"/>
  <c r="AN572" i="4"/>
  <c r="AO572" i="4"/>
  <c r="AP572" i="4"/>
  <c r="AQ572" i="4"/>
  <c r="AR572" i="4"/>
  <c r="AS572" i="4"/>
  <c r="AN575" i="4"/>
  <c r="AO575" i="4"/>
  <c r="AP575" i="4"/>
  <c r="AQ575" i="4"/>
  <c r="AR575" i="4"/>
  <c r="AS575" i="4"/>
  <c r="AN577" i="4"/>
  <c r="AO577" i="4"/>
  <c r="AP577" i="4"/>
  <c r="AQ577" i="4"/>
  <c r="AR577" i="4"/>
  <c r="AS577" i="4"/>
  <c r="AN588" i="4"/>
  <c r="AO588" i="4"/>
  <c r="AP588" i="4"/>
  <c r="AQ588" i="4"/>
  <c r="AR588" i="4"/>
  <c r="AS588" i="4"/>
  <c r="AN368" i="4"/>
  <c r="AO368" i="4"/>
  <c r="AP368" i="4"/>
  <c r="AQ368" i="4"/>
  <c r="AR368" i="4"/>
  <c r="AS368" i="4"/>
  <c r="AN435" i="4"/>
  <c r="AO435" i="4"/>
  <c r="AP435" i="4"/>
  <c r="AQ435" i="4"/>
  <c r="AR435" i="4"/>
  <c r="AS435" i="4"/>
  <c r="AN590" i="4"/>
  <c r="AO590" i="4"/>
  <c r="AP590" i="4"/>
  <c r="AQ590" i="4"/>
  <c r="AR590" i="4"/>
  <c r="AS590" i="4"/>
  <c r="AN378" i="4"/>
  <c r="AO378" i="4"/>
  <c r="AP378" i="4"/>
  <c r="AQ378" i="4"/>
  <c r="AR378" i="4"/>
  <c r="AS378" i="4"/>
  <c r="AN591" i="4"/>
  <c r="AO591" i="4"/>
  <c r="AP591" i="4"/>
  <c r="AQ591" i="4"/>
  <c r="AR591" i="4"/>
  <c r="AS591" i="4"/>
  <c r="A3" i="8"/>
  <c r="B3" i="8"/>
  <c r="C3" i="8"/>
  <c r="D3" i="8"/>
  <c r="E3" i="8"/>
  <c r="G3" i="8"/>
  <c r="H3" i="8"/>
  <c r="O3" i="8"/>
  <c r="P3" i="8"/>
  <c r="Q3" i="8"/>
  <c r="R3" i="8"/>
  <c r="S3" i="8"/>
  <c r="T3" i="8"/>
  <c r="U3" i="8"/>
  <c r="V3" i="8"/>
  <c r="W3" i="8"/>
  <c r="A4" i="8"/>
  <c r="B4" i="8"/>
  <c r="C4" i="8"/>
  <c r="D4" i="8"/>
  <c r="E4" i="8"/>
  <c r="G4" i="8"/>
  <c r="H4" i="8"/>
  <c r="O4" i="8"/>
  <c r="P4" i="8"/>
  <c r="Q4" i="8"/>
  <c r="R4" i="8"/>
  <c r="S4" i="8"/>
  <c r="T4" i="8"/>
  <c r="U4" i="8"/>
  <c r="V4" i="8"/>
  <c r="W4" i="8"/>
  <c r="A5" i="8"/>
  <c r="B5" i="8"/>
  <c r="C5" i="8"/>
  <c r="D5" i="8"/>
  <c r="E5" i="8"/>
  <c r="G5" i="8"/>
  <c r="H5" i="8"/>
  <c r="O5" i="8"/>
  <c r="P5" i="8"/>
  <c r="Q5" i="8"/>
  <c r="R5" i="8"/>
  <c r="S5" i="8"/>
  <c r="T5" i="8"/>
  <c r="U5" i="8"/>
  <c r="V5" i="8"/>
  <c r="W5" i="8"/>
  <c r="A6" i="8"/>
  <c r="B6" i="8"/>
  <c r="C6" i="8"/>
  <c r="D6" i="8"/>
  <c r="E6" i="8"/>
  <c r="G6" i="8"/>
  <c r="H6" i="8"/>
  <c r="O6" i="8"/>
  <c r="P6" i="8"/>
  <c r="Q6" i="8"/>
  <c r="R6" i="8"/>
  <c r="S6" i="8"/>
  <c r="T6" i="8"/>
  <c r="U6" i="8"/>
  <c r="V6" i="8"/>
  <c r="W6" i="8"/>
  <c r="A7" i="8"/>
  <c r="B7" i="8"/>
  <c r="C7" i="8"/>
  <c r="D7" i="8"/>
  <c r="E7" i="8"/>
  <c r="G7" i="8"/>
  <c r="H7" i="8"/>
  <c r="O7" i="8"/>
  <c r="P7" i="8"/>
  <c r="Q7" i="8"/>
  <c r="R7" i="8"/>
  <c r="S7" i="8"/>
  <c r="T7" i="8"/>
  <c r="U7" i="8"/>
  <c r="V7" i="8"/>
  <c r="W7" i="8"/>
  <c r="A8" i="8"/>
  <c r="B8" i="8"/>
  <c r="C8" i="8"/>
  <c r="D8" i="8"/>
  <c r="E8" i="8"/>
  <c r="G8" i="8"/>
  <c r="H8" i="8"/>
  <c r="O8" i="8"/>
  <c r="P8" i="8"/>
  <c r="Q8" i="8"/>
  <c r="R8" i="8"/>
  <c r="S8" i="8"/>
  <c r="T8" i="8"/>
  <c r="U8" i="8"/>
  <c r="V8" i="8"/>
  <c r="W8" i="8"/>
  <c r="A9" i="8"/>
  <c r="B9" i="8"/>
  <c r="C9" i="8"/>
  <c r="D9" i="8"/>
  <c r="E9" i="8"/>
  <c r="G9" i="8"/>
  <c r="H9" i="8"/>
  <c r="O9" i="8"/>
  <c r="P9" i="8"/>
  <c r="Q9" i="8"/>
  <c r="R9" i="8"/>
  <c r="S9" i="8"/>
  <c r="T9" i="8"/>
  <c r="U9" i="8"/>
  <c r="V9" i="8"/>
  <c r="W9" i="8"/>
  <c r="A10" i="8"/>
  <c r="B10" i="8"/>
  <c r="C10" i="8"/>
  <c r="D10" i="8"/>
  <c r="E10" i="8"/>
  <c r="G10" i="8"/>
  <c r="H10" i="8"/>
  <c r="O10" i="8"/>
  <c r="P10" i="8"/>
  <c r="Q10" i="8"/>
  <c r="R10" i="8"/>
  <c r="S10" i="8"/>
  <c r="T10" i="8"/>
  <c r="U10" i="8"/>
  <c r="V10" i="8"/>
  <c r="W10" i="8"/>
  <c r="A11" i="8"/>
  <c r="B11" i="8"/>
  <c r="C11" i="8"/>
  <c r="D11" i="8"/>
  <c r="E11" i="8"/>
  <c r="G11" i="8"/>
  <c r="H11" i="8"/>
  <c r="O11" i="8"/>
  <c r="P11" i="8"/>
  <c r="Q11" i="8"/>
  <c r="R11" i="8"/>
  <c r="S11" i="8"/>
  <c r="T11" i="8"/>
  <c r="U11" i="8"/>
  <c r="V11" i="8"/>
  <c r="W11" i="8"/>
  <c r="A12" i="8"/>
  <c r="B12" i="8"/>
  <c r="C12" i="8"/>
  <c r="D12" i="8"/>
  <c r="E12" i="8"/>
  <c r="G12" i="8"/>
  <c r="H12" i="8"/>
  <c r="O12" i="8"/>
  <c r="P12" i="8"/>
  <c r="Q12" i="8"/>
  <c r="R12" i="8"/>
  <c r="S12" i="8"/>
  <c r="T12" i="8"/>
  <c r="U12" i="8"/>
  <c r="V12" i="8"/>
  <c r="W12" i="8"/>
  <c r="A13" i="8"/>
  <c r="B13" i="8"/>
  <c r="C13" i="8"/>
  <c r="D13" i="8"/>
  <c r="E13" i="8"/>
  <c r="G13" i="8"/>
  <c r="H13" i="8"/>
  <c r="O13" i="8"/>
  <c r="P13" i="8"/>
  <c r="Q13" i="8"/>
  <c r="R13" i="8"/>
  <c r="S13" i="8"/>
  <c r="T13" i="8"/>
  <c r="U13" i="8"/>
  <c r="V13" i="8"/>
  <c r="W13" i="8"/>
  <c r="A14" i="8"/>
  <c r="B14" i="8"/>
  <c r="C14" i="8"/>
  <c r="D14" i="8"/>
  <c r="E14" i="8"/>
  <c r="G14" i="8"/>
  <c r="H14" i="8"/>
  <c r="O14" i="8"/>
  <c r="P14" i="8"/>
  <c r="Q14" i="8"/>
  <c r="R14" i="8"/>
  <c r="S14" i="8"/>
  <c r="T14" i="8"/>
  <c r="U14" i="8"/>
  <c r="V14" i="8"/>
  <c r="W14" i="8"/>
  <c r="A15" i="8"/>
  <c r="B15" i="8"/>
  <c r="C15" i="8"/>
  <c r="D15" i="8"/>
  <c r="E15" i="8"/>
  <c r="G15" i="8"/>
  <c r="H15" i="8"/>
  <c r="O15" i="8"/>
  <c r="P15" i="8"/>
  <c r="Q15" i="8"/>
  <c r="R15" i="8"/>
  <c r="S15" i="8"/>
  <c r="T15" i="8"/>
  <c r="U15" i="8"/>
  <c r="V15" i="8"/>
  <c r="W15" i="8"/>
  <c r="A16" i="8"/>
  <c r="B16" i="8"/>
  <c r="C16" i="8"/>
  <c r="D16" i="8"/>
  <c r="E16" i="8"/>
  <c r="G16" i="8"/>
  <c r="H16" i="8"/>
  <c r="O16" i="8"/>
  <c r="P16" i="8"/>
  <c r="Q16" i="8"/>
  <c r="R16" i="8"/>
  <c r="S16" i="8"/>
  <c r="T16" i="8"/>
  <c r="U16" i="8"/>
  <c r="V16" i="8"/>
  <c r="W16" i="8"/>
  <c r="A17" i="8"/>
  <c r="B17" i="8"/>
  <c r="C17" i="8"/>
  <c r="D17" i="8"/>
  <c r="E17" i="8"/>
  <c r="G17" i="8"/>
  <c r="H17" i="8"/>
  <c r="O17" i="8"/>
  <c r="P17" i="8"/>
  <c r="Q17" i="8"/>
  <c r="R17" i="8"/>
  <c r="S17" i="8"/>
  <c r="T17" i="8"/>
  <c r="U17" i="8"/>
  <c r="V17" i="8"/>
  <c r="W17" i="8"/>
  <c r="A18" i="8"/>
  <c r="B18" i="8"/>
  <c r="C18" i="8"/>
  <c r="D18" i="8"/>
  <c r="E18" i="8"/>
  <c r="G18" i="8"/>
  <c r="H18" i="8"/>
  <c r="O18" i="8"/>
  <c r="P18" i="8"/>
  <c r="Q18" i="8"/>
  <c r="R18" i="8"/>
  <c r="S18" i="8"/>
  <c r="T18" i="8"/>
  <c r="U18" i="8"/>
  <c r="V18" i="8"/>
  <c r="W18" i="8"/>
  <c r="A19" i="8"/>
  <c r="B19" i="8"/>
  <c r="C19" i="8"/>
  <c r="D19" i="8"/>
  <c r="E19" i="8"/>
  <c r="G19" i="8"/>
  <c r="H19" i="8"/>
  <c r="O19" i="8"/>
  <c r="P19" i="8"/>
  <c r="Q19" i="8"/>
  <c r="R19" i="8"/>
  <c r="S19" i="8"/>
  <c r="T19" i="8"/>
  <c r="U19" i="8"/>
  <c r="V19" i="8"/>
  <c r="W19" i="8"/>
  <c r="A20" i="8"/>
  <c r="B20" i="8"/>
  <c r="C20" i="8"/>
  <c r="D20" i="8"/>
  <c r="E20" i="8"/>
  <c r="G20" i="8"/>
  <c r="H20" i="8"/>
  <c r="O20" i="8"/>
  <c r="P20" i="8"/>
  <c r="Q20" i="8"/>
  <c r="R20" i="8"/>
  <c r="S20" i="8"/>
  <c r="T20" i="8"/>
  <c r="U20" i="8"/>
  <c r="V20" i="8"/>
  <c r="W20" i="8"/>
  <c r="A21" i="8"/>
  <c r="B21" i="8"/>
  <c r="C21" i="8"/>
  <c r="D21" i="8"/>
  <c r="E21" i="8"/>
  <c r="G21" i="8"/>
  <c r="H21" i="8"/>
  <c r="O21" i="8"/>
  <c r="P21" i="8"/>
  <c r="Q21" i="8"/>
  <c r="R21" i="8"/>
  <c r="S21" i="8"/>
  <c r="T21" i="8"/>
  <c r="U21" i="8"/>
  <c r="V21" i="8"/>
  <c r="W21" i="8"/>
  <c r="A22" i="8"/>
  <c r="B22" i="8"/>
  <c r="C22" i="8"/>
  <c r="D22" i="8"/>
  <c r="E22" i="8"/>
  <c r="G22" i="8"/>
  <c r="H22" i="8"/>
  <c r="O22" i="8"/>
  <c r="P22" i="8"/>
  <c r="Q22" i="8"/>
  <c r="R22" i="8"/>
  <c r="S22" i="8"/>
  <c r="T22" i="8"/>
  <c r="U22" i="8"/>
  <c r="V22" i="8"/>
  <c r="W22" i="8"/>
  <c r="A23" i="8"/>
  <c r="B23" i="8"/>
  <c r="C23" i="8"/>
  <c r="D23" i="8"/>
  <c r="E23" i="8"/>
  <c r="G23" i="8"/>
  <c r="H23" i="8"/>
  <c r="O23" i="8"/>
  <c r="P23" i="8"/>
  <c r="Q23" i="8"/>
  <c r="R23" i="8"/>
  <c r="S23" i="8"/>
  <c r="T23" i="8"/>
  <c r="U23" i="8"/>
  <c r="V23" i="8"/>
  <c r="W23" i="8"/>
  <c r="A24" i="8"/>
  <c r="B24" i="8"/>
  <c r="C24" i="8"/>
  <c r="D24" i="8"/>
  <c r="E24" i="8"/>
  <c r="G24" i="8"/>
  <c r="H24" i="8"/>
  <c r="O24" i="8"/>
  <c r="P24" i="8"/>
  <c r="Q24" i="8"/>
  <c r="R24" i="8"/>
  <c r="S24" i="8"/>
  <c r="T24" i="8"/>
  <c r="U24" i="8"/>
  <c r="V24" i="8"/>
  <c r="W24" i="8"/>
  <c r="A25" i="8"/>
  <c r="B25" i="8"/>
  <c r="C25" i="8"/>
  <c r="D25" i="8"/>
  <c r="E25" i="8"/>
  <c r="G25" i="8"/>
  <c r="H25" i="8"/>
  <c r="O25" i="8"/>
  <c r="P25" i="8"/>
  <c r="Q25" i="8"/>
  <c r="R25" i="8"/>
  <c r="S25" i="8"/>
  <c r="T25" i="8"/>
  <c r="U25" i="8"/>
  <c r="V25" i="8"/>
  <c r="W25" i="8"/>
  <c r="A26" i="8"/>
  <c r="B26" i="8"/>
  <c r="C26" i="8"/>
  <c r="D26" i="8"/>
  <c r="E26" i="8"/>
  <c r="G26" i="8"/>
  <c r="H26" i="8"/>
  <c r="O26" i="8"/>
  <c r="P26" i="8"/>
  <c r="Q26" i="8"/>
  <c r="R26" i="8"/>
  <c r="S26" i="8"/>
  <c r="T26" i="8"/>
  <c r="U26" i="8"/>
  <c r="V26" i="8"/>
  <c r="W26" i="8"/>
  <c r="A27" i="8"/>
  <c r="B27" i="8"/>
  <c r="C27" i="8"/>
  <c r="D27" i="8"/>
  <c r="E27" i="8"/>
  <c r="G27" i="8"/>
  <c r="H27" i="8"/>
  <c r="O27" i="8"/>
  <c r="P27" i="8"/>
  <c r="Q27" i="8"/>
  <c r="R27" i="8"/>
  <c r="S27" i="8"/>
  <c r="T27" i="8"/>
  <c r="U27" i="8"/>
  <c r="V27" i="8"/>
  <c r="W27" i="8"/>
  <c r="A28" i="8"/>
  <c r="B28" i="8"/>
  <c r="C28" i="8"/>
  <c r="D28" i="8"/>
  <c r="E28" i="8"/>
  <c r="G28" i="8"/>
  <c r="H28" i="8"/>
  <c r="O28" i="8"/>
  <c r="P28" i="8"/>
  <c r="Q28" i="8"/>
  <c r="R28" i="8"/>
  <c r="S28" i="8"/>
  <c r="T28" i="8"/>
  <c r="U28" i="8"/>
  <c r="V28" i="8"/>
  <c r="W28" i="8"/>
  <c r="A29" i="8"/>
  <c r="B29" i="8"/>
  <c r="C29" i="8"/>
  <c r="D29" i="8"/>
  <c r="E29" i="8"/>
  <c r="G29" i="8"/>
  <c r="H29" i="8"/>
  <c r="O29" i="8"/>
  <c r="P29" i="8"/>
  <c r="Q29" i="8"/>
  <c r="R29" i="8"/>
  <c r="S29" i="8"/>
  <c r="T29" i="8"/>
  <c r="U29" i="8"/>
  <c r="V29" i="8"/>
  <c r="W29" i="8"/>
  <c r="A30" i="8"/>
  <c r="B30" i="8"/>
  <c r="C30" i="8"/>
  <c r="D30" i="8"/>
  <c r="E30" i="8"/>
  <c r="G30" i="8"/>
  <c r="H30" i="8"/>
  <c r="O30" i="8"/>
  <c r="P30" i="8"/>
  <c r="Q30" i="8"/>
  <c r="R30" i="8"/>
  <c r="S30" i="8"/>
  <c r="T30" i="8"/>
  <c r="U30" i="8"/>
  <c r="V30" i="8"/>
  <c r="W30" i="8"/>
  <c r="A31" i="8"/>
  <c r="B31" i="8"/>
  <c r="C31" i="8"/>
  <c r="D31" i="8"/>
  <c r="E31" i="8"/>
  <c r="G31" i="8"/>
  <c r="H31" i="8"/>
  <c r="O31" i="8"/>
  <c r="P31" i="8"/>
  <c r="Q31" i="8"/>
  <c r="R31" i="8"/>
  <c r="S31" i="8"/>
  <c r="T31" i="8"/>
  <c r="U31" i="8"/>
  <c r="V31" i="8"/>
  <c r="W31" i="8"/>
  <c r="A32" i="8"/>
  <c r="B32" i="8"/>
  <c r="C32" i="8"/>
  <c r="D32" i="8"/>
  <c r="E32" i="8"/>
  <c r="G32" i="8"/>
  <c r="H32" i="8"/>
  <c r="O32" i="8"/>
  <c r="P32" i="8"/>
  <c r="Q32" i="8"/>
  <c r="R32" i="8"/>
  <c r="S32" i="8"/>
  <c r="T32" i="8"/>
  <c r="U32" i="8"/>
  <c r="V32" i="8"/>
  <c r="W32" i="8"/>
  <c r="A33" i="8"/>
  <c r="B33" i="8"/>
  <c r="C33" i="8"/>
  <c r="D33" i="8"/>
  <c r="E33" i="8"/>
  <c r="G33" i="8"/>
  <c r="H33" i="8"/>
  <c r="O33" i="8"/>
  <c r="P33" i="8"/>
  <c r="Q33" i="8"/>
  <c r="R33" i="8"/>
  <c r="S33" i="8"/>
  <c r="T33" i="8"/>
  <c r="U33" i="8"/>
  <c r="V33" i="8"/>
  <c r="W33" i="8"/>
  <c r="A34" i="8"/>
  <c r="B34" i="8"/>
  <c r="C34" i="8"/>
  <c r="D34" i="8"/>
  <c r="E34" i="8"/>
  <c r="G34" i="8"/>
  <c r="H34" i="8"/>
  <c r="O34" i="8"/>
  <c r="P34" i="8"/>
  <c r="Q34" i="8"/>
  <c r="R34" i="8"/>
  <c r="S34" i="8"/>
  <c r="T34" i="8"/>
  <c r="U34" i="8"/>
  <c r="V34" i="8"/>
  <c r="W34" i="8"/>
  <c r="A35" i="8"/>
  <c r="B35" i="8"/>
  <c r="C35" i="8"/>
  <c r="D35" i="8"/>
  <c r="E35" i="8"/>
  <c r="G35" i="8"/>
  <c r="H35" i="8"/>
  <c r="O35" i="8"/>
  <c r="P35" i="8"/>
  <c r="Q35" i="8"/>
  <c r="R35" i="8"/>
  <c r="S35" i="8"/>
  <c r="T35" i="8"/>
  <c r="U35" i="8"/>
  <c r="V35" i="8"/>
  <c r="W35" i="8"/>
  <c r="A36" i="8"/>
  <c r="B36" i="8"/>
  <c r="C36" i="8"/>
  <c r="D36" i="8"/>
  <c r="E36" i="8"/>
  <c r="G36" i="8"/>
  <c r="H36" i="8"/>
  <c r="O36" i="8"/>
  <c r="P36" i="8"/>
  <c r="Q36" i="8"/>
  <c r="R36" i="8"/>
  <c r="S36" i="8"/>
  <c r="T36" i="8"/>
  <c r="U36" i="8"/>
  <c r="V36" i="8"/>
  <c r="W36" i="8"/>
  <c r="A37" i="8"/>
  <c r="B37" i="8"/>
  <c r="C37" i="8"/>
  <c r="D37" i="8"/>
  <c r="E37" i="8"/>
  <c r="G37" i="8"/>
  <c r="H37" i="8"/>
  <c r="O37" i="8"/>
  <c r="P37" i="8"/>
  <c r="Q37" i="8"/>
  <c r="R37" i="8"/>
  <c r="S37" i="8"/>
  <c r="T37" i="8"/>
  <c r="U37" i="8"/>
  <c r="V37" i="8"/>
  <c r="W37" i="8"/>
  <c r="A38" i="8"/>
  <c r="B38" i="8"/>
  <c r="C38" i="8"/>
  <c r="D38" i="8"/>
  <c r="E38" i="8"/>
  <c r="G38" i="8"/>
  <c r="H38" i="8"/>
  <c r="O38" i="8"/>
  <c r="P38" i="8"/>
  <c r="Q38" i="8"/>
  <c r="R38" i="8"/>
  <c r="S38" i="8"/>
  <c r="T38" i="8"/>
  <c r="U38" i="8"/>
  <c r="V38" i="8"/>
  <c r="W38" i="8"/>
  <c r="A39" i="8"/>
  <c r="B39" i="8"/>
  <c r="C39" i="8"/>
  <c r="D39" i="8"/>
  <c r="E39" i="8"/>
  <c r="G39" i="8"/>
  <c r="H39" i="8"/>
  <c r="O39" i="8"/>
  <c r="P39" i="8"/>
  <c r="Q39" i="8"/>
  <c r="R39" i="8"/>
  <c r="S39" i="8"/>
  <c r="T39" i="8"/>
  <c r="U39" i="8"/>
  <c r="V39" i="8"/>
  <c r="W39" i="8"/>
  <c r="A40" i="8"/>
  <c r="B40" i="8"/>
  <c r="C40" i="8"/>
  <c r="D40" i="8"/>
  <c r="E40" i="8"/>
  <c r="G40" i="8"/>
  <c r="H40" i="8"/>
  <c r="O40" i="8"/>
  <c r="P40" i="8"/>
  <c r="Q40" i="8"/>
  <c r="R40" i="8"/>
  <c r="S40" i="8"/>
  <c r="T40" i="8"/>
  <c r="U40" i="8"/>
  <c r="V40" i="8"/>
  <c r="W40" i="8"/>
  <c r="A41" i="8"/>
  <c r="B41" i="8"/>
  <c r="C41" i="8"/>
  <c r="D41" i="8"/>
  <c r="E41" i="8"/>
  <c r="G41" i="8"/>
  <c r="H41" i="8"/>
  <c r="O41" i="8"/>
  <c r="P41" i="8"/>
  <c r="Q41" i="8"/>
  <c r="R41" i="8"/>
  <c r="S41" i="8"/>
  <c r="T41" i="8"/>
  <c r="U41" i="8"/>
  <c r="V41" i="8"/>
  <c r="W41" i="8"/>
  <c r="A42" i="8"/>
  <c r="B42" i="8"/>
  <c r="C42" i="8"/>
  <c r="D42" i="8"/>
  <c r="E42" i="8"/>
  <c r="G42" i="8"/>
  <c r="H42" i="8"/>
  <c r="O42" i="8"/>
  <c r="P42" i="8"/>
  <c r="Q42" i="8"/>
  <c r="R42" i="8"/>
  <c r="S42" i="8"/>
  <c r="T42" i="8"/>
  <c r="U42" i="8"/>
  <c r="V42" i="8"/>
  <c r="W42" i="8"/>
  <c r="A43" i="8"/>
  <c r="B43" i="8"/>
  <c r="C43" i="8"/>
  <c r="D43" i="8"/>
  <c r="E43" i="8"/>
  <c r="G43" i="8"/>
  <c r="H43" i="8"/>
  <c r="O43" i="8"/>
  <c r="P43" i="8"/>
  <c r="Q43" i="8"/>
  <c r="R43" i="8"/>
  <c r="S43" i="8"/>
  <c r="T43" i="8"/>
  <c r="U43" i="8"/>
  <c r="V43" i="8"/>
  <c r="W43" i="8"/>
  <c r="A44" i="8"/>
  <c r="B44" i="8"/>
  <c r="C44" i="8"/>
  <c r="D44" i="8"/>
  <c r="E44" i="8"/>
  <c r="G44" i="8"/>
  <c r="H44" i="8"/>
  <c r="O44" i="8"/>
  <c r="P44" i="8"/>
  <c r="Q44" i="8"/>
  <c r="R44" i="8"/>
  <c r="S44" i="8"/>
  <c r="T44" i="8"/>
  <c r="U44" i="8"/>
  <c r="V44" i="8"/>
  <c r="W44" i="8"/>
  <c r="A45" i="8"/>
  <c r="B45" i="8"/>
  <c r="C45" i="8"/>
  <c r="D45" i="8"/>
  <c r="E45" i="8"/>
  <c r="G45" i="8"/>
  <c r="H45" i="8"/>
  <c r="O45" i="8"/>
  <c r="P45" i="8"/>
  <c r="Q45" i="8"/>
  <c r="R45" i="8"/>
  <c r="S45" i="8"/>
  <c r="T45" i="8"/>
  <c r="U45" i="8"/>
  <c r="V45" i="8"/>
  <c r="W45" i="8"/>
  <c r="A46" i="8"/>
  <c r="B46" i="8"/>
  <c r="C46" i="8"/>
  <c r="D46" i="8"/>
  <c r="E46" i="8"/>
  <c r="G46" i="8"/>
  <c r="H46" i="8"/>
  <c r="O46" i="8"/>
  <c r="P46" i="8"/>
  <c r="Q46" i="8"/>
  <c r="R46" i="8"/>
  <c r="S46" i="8"/>
  <c r="T46" i="8"/>
  <c r="U46" i="8"/>
  <c r="V46" i="8"/>
  <c r="W46" i="8"/>
  <c r="A47" i="8"/>
  <c r="B47" i="8"/>
  <c r="C47" i="8"/>
  <c r="D47" i="8"/>
  <c r="E47" i="8"/>
  <c r="F47" i="8"/>
  <c r="G47" i="8"/>
  <c r="H47" i="8"/>
  <c r="O47" i="8"/>
  <c r="P47" i="8"/>
  <c r="Q47" i="8"/>
  <c r="R47" i="8"/>
  <c r="S47" i="8"/>
  <c r="T47" i="8"/>
  <c r="U47" i="8"/>
  <c r="V47" i="8"/>
  <c r="W47" i="8"/>
  <c r="A48" i="8"/>
  <c r="B48" i="8"/>
  <c r="C48" i="8"/>
  <c r="D48" i="8"/>
  <c r="E48" i="8"/>
  <c r="G48" i="8"/>
  <c r="H48" i="8"/>
  <c r="O48" i="8"/>
  <c r="P48" i="8"/>
  <c r="Q48" i="8"/>
  <c r="R48" i="8"/>
  <c r="S48" i="8"/>
  <c r="T48" i="8"/>
  <c r="U48" i="8"/>
  <c r="V48" i="8"/>
  <c r="W48" i="8"/>
  <c r="A49" i="8"/>
  <c r="B49" i="8"/>
  <c r="C49" i="8"/>
  <c r="D49" i="8"/>
  <c r="E49" i="8"/>
  <c r="G49" i="8"/>
  <c r="H49" i="8"/>
  <c r="O49" i="8"/>
  <c r="P49" i="8"/>
  <c r="Q49" i="8"/>
  <c r="R49" i="8"/>
  <c r="S49" i="8"/>
  <c r="T49" i="8"/>
  <c r="U49" i="8"/>
  <c r="V49" i="8"/>
  <c r="W49" i="8"/>
  <c r="A50" i="8"/>
  <c r="B50" i="8"/>
  <c r="C50" i="8"/>
  <c r="D50" i="8"/>
  <c r="E50" i="8"/>
  <c r="G50" i="8"/>
  <c r="H50" i="8"/>
  <c r="O50" i="8"/>
  <c r="P50" i="8"/>
  <c r="Q50" i="8"/>
  <c r="R50" i="8"/>
  <c r="S50" i="8"/>
  <c r="T50" i="8"/>
  <c r="U50" i="8"/>
  <c r="V50" i="8"/>
  <c r="W50" i="8"/>
  <c r="A51" i="8"/>
  <c r="B51" i="8"/>
  <c r="C51" i="8"/>
  <c r="D51" i="8"/>
  <c r="E51" i="8"/>
  <c r="G51" i="8"/>
  <c r="H51" i="8"/>
  <c r="O51" i="8"/>
  <c r="P51" i="8"/>
  <c r="Q51" i="8"/>
  <c r="R51" i="8"/>
  <c r="S51" i="8"/>
  <c r="T51" i="8"/>
  <c r="U51" i="8"/>
  <c r="V51" i="8"/>
  <c r="W51" i="8"/>
  <c r="A52" i="8"/>
  <c r="B52" i="8"/>
  <c r="C52" i="8"/>
  <c r="D52" i="8"/>
  <c r="E52" i="8"/>
  <c r="G52" i="8"/>
  <c r="H52" i="8"/>
  <c r="O52" i="8"/>
  <c r="P52" i="8"/>
  <c r="Q52" i="8"/>
  <c r="R52" i="8"/>
  <c r="S52" i="8"/>
  <c r="T52" i="8"/>
  <c r="U52" i="8"/>
  <c r="V52" i="8"/>
  <c r="W52" i="8"/>
  <c r="A53" i="8"/>
  <c r="B53" i="8"/>
  <c r="C53" i="8"/>
  <c r="D53" i="8"/>
  <c r="E53" i="8"/>
  <c r="G53" i="8"/>
  <c r="H53" i="8"/>
  <c r="O53" i="8"/>
  <c r="P53" i="8"/>
  <c r="Q53" i="8"/>
  <c r="R53" i="8"/>
  <c r="S53" i="8"/>
  <c r="T53" i="8"/>
  <c r="U53" i="8"/>
  <c r="V53" i="8"/>
  <c r="W53" i="8"/>
  <c r="A54" i="8"/>
  <c r="B54" i="8"/>
  <c r="C54" i="8"/>
  <c r="D54" i="8"/>
  <c r="E54" i="8"/>
  <c r="G54" i="8"/>
  <c r="H54" i="8"/>
  <c r="O54" i="8"/>
  <c r="P54" i="8"/>
  <c r="Q54" i="8"/>
  <c r="R54" i="8"/>
  <c r="S54" i="8"/>
  <c r="T54" i="8"/>
  <c r="U54" i="8"/>
  <c r="V54" i="8"/>
  <c r="W54" i="8"/>
  <c r="A55" i="8"/>
  <c r="B55" i="8"/>
  <c r="C55" i="8"/>
  <c r="D55" i="8"/>
  <c r="E55" i="8"/>
  <c r="G55" i="8"/>
  <c r="H55" i="8"/>
  <c r="O55" i="8"/>
  <c r="P55" i="8"/>
  <c r="Q55" i="8"/>
  <c r="R55" i="8"/>
  <c r="S55" i="8"/>
  <c r="T55" i="8"/>
  <c r="U55" i="8"/>
  <c r="V55" i="8"/>
  <c r="W55" i="8"/>
  <c r="A56" i="8"/>
  <c r="B56" i="8"/>
  <c r="C56" i="8"/>
  <c r="D56" i="8"/>
  <c r="E56" i="8"/>
  <c r="G56" i="8"/>
  <c r="H56" i="8"/>
  <c r="O56" i="8"/>
  <c r="P56" i="8"/>
  <c r="Q56" i="8"/>
  <c r="R56" i="8"/>
  <c r="S56" i="8"/>
  <c r="T56" i="8"/>
  <c r="U56" i="8"/>
  <c r="V56" i="8"/>
  <c r="W56" i="8"/>
  <c r="A57" i="8"/>
  <c r="B57" i="8"/>
  <c r="C57" i="8"/>
  <c r="D57" i="8"/>
  <c r="E57" i="8"/>
  <c r="G57" i="8"/>
  <c r="H57" i="8"/>
  <c r="O57" i="8"/>
  <c r="P57" i="8"/>
  <c r="Q57" i="8"/>
  <c r="R57" i="8"/>
  <c r="S57" i="8"/>
  <c r="T57" i="8"/>
  <c r="U57" i="8"/>
  <c r="V57" i="8"/>
  <c r="W57" i="8"/>
  <c r="A58" i="8"/>
  <c r="B58" i="8"/>
  <c r="C58" i="8"/>
  <c r="D58" i="8"/>
  <c r="E58" i="8"/>
  <c r="G58" i="8"/>
  <c r="H58" i="8"/>
  <c r="O58" i="8"/>
  <c r="P58" i="8"/>
  <c r="Q58" i="8"/>
  <c r="R58" i="8"/>
  <c r="S58" i="8"/>
  <c r="T58" i="8"/>
  <c r="U58" i="8"/>
  <c r="V58" i="8"/>
  <c r="W58" i="8"/>
  <c r="A59" i="8"/>
  <c r="B59" i="8"/>
  <c r="C59" i="8"/>
  <c r="D59" i="8"/>
  <c r="E59" i="8"/>
  <c r="G59" i="8"/>
  <c r="H59" i="8"/>
  <c r="O59" i="8"/>
  <c r="P59" i="8"/>
  <c r="Q59" i="8"/>
  <c r="R59" i="8"/>
  <c r="S59" i="8"/>
  <c r="T59" i="8"/>
  <c r="U59" i="8"/>
  <c r="V59" i="8"/>
  <c r="W59" i="8"/>
  <c r="A60" i="8"/>
  <c r="B60" i="8"/>
  <c r="C60" i="8"/>
  <c r="D60" i="8"/>
  <c r="E60" i="8"/>
  <c r="G60" i="8"/>
  <c r="H60" i="8"/>
  <c r="O60" i="8"/>
  <c r="P60" i="8"/>
  <c r="Q60" i="8"/>
  <c r="R60" i="8"/>
  <c r="S60" i="8"/>
  <c r="T60" i="8"/>
  <c r="U60" i="8"/>
  <c r="V60" i="8"/>
  <c r="W60" i="8"/>
  <c r="A61" i="8"/>
  <c r="B61" i="8"/>
  <c r="C61" i="8"/>
  <c r="D61" i="8"/>
  <c r="E61" i="8"/>
  <c r="G61" i="8"/>
  <c r="H61" i="8"/>
  <c r="O61" i="8"/>
  <c r="P61" i="8"/>
  <c r="Q61" i="8"/>
  <c r="R61" i="8"/>
  <c r="S61" i="8"/>
  <c r="T61" i="8"/>
  <c r="U61" i="8"/>
  <c r="V61" i="8"/>
  <c r="W61" i="8"/>
  <c r="A62" i="8"/>
  <c r="B62" i="8"/>
  <c r="C62" i="8"/>
  <c r="D62" i="8"/>
  <c r="E62" i="8"/>
  <c r="G62" i="8"/>
  <c r="H62" i="8"/>
  <c r="O62" i="8"/>
  <c r="P62" i="8"/>
  <c r="Q62" i="8"/>
  <c r="R62" i="8"/>
  <c r="S62" i="8"/>
  <c r="T62" i="8"/>
  <c r="U62" i="8"/>
  <c r="V62" i="8"/>
  <c r="W62" i="8"/>
  <c r="A63" i="8"/>
  <c r="B63" i="8"/>
  <c r="C63" i="8"/>
  <c r="D63" i="8"/>
  <c r="E63" i="8"/>
  <c r="G63" i="8"/>
  <c r="H63" i="8"/>
  <c r="O63" i="8"/>
  <c r="P63" i="8"/>
  <c r="Q63" i="8"/>
  <c r="R63" i="8"/>
  <c r="S63" i="8"/>
  <c r="T63" i="8"/>
  <c r="U63" i="8"/>
  <c r="V63" i="8"/>
  <c r="W63" i="8"/>
  <c r="A64" i="8"/>
  <c r="B64" i="8"/>
  <c r="C64" i="8"/>
  <c r="D64" i="8"/>
  <c r="E64" i="8"/>
  <c r="G64" i="8"/>
  <c r="H64" i="8"/>
  <c r="O64" i="8"/>
  <c r="P64" i="8"/>
  <c r="Q64" i="8"/>
  <c r="R64" i="8"/>
  <c r="S64" i="8"/>
  <c r="T64" i="8"/>
  <c r="U64" i="8"/>
  <c r="V64" i="8"/>
  <c r="W64" i="8"/>
  <c r="A65" i="8"/>
  <c r="B65" i="8"/>
  <c r="C65" i="8"/>
  <c r="D65" i="8"/>
  <c r="E65" i="8"/>
  <c r="G65" i="8"/>
  <c r="H65" i="8"/>
  <c r="O65" i="8"/>
  <c r="P65" i="8"/>
  <c r="Q65" i="8"/>
  <c r="R65" i="8"/>
  <c r="S65" i="8"/>
  <c r="T65" i="8"/>
  <c r="U65" i="8"/>
  <c r="V65" i="8"/>
  <c r="W65" i="8"/>
  <c r="A66" i="8"/>
  <c r="B66" i="8"/>
  <c r="C66" i="8"/>
  <c r="D66" i="8"/>
  <c r="E66" i="8"/>
  <c r="G66" i="8"/>
  <c r="H66" i="8"/>
  <c r="O66" i="8"/>
  <c r="P66" i="8"/>
  <c r="Q66" i="8"/>
  <c r="R66" i="8"/>
  <c r="S66" i="8"/>
  <c r="T66" i="8"/>
  <c r="U66" i="8"/>
  <c r="V66" i="8"/>
  <c r="W66" i="8"/>
  <c r="A67" i="8"/>
  <c r="B67" i="8"/>
  <c r="C67" i="8"/>
  <c r="D67" i="8"/>
  <c r="E67" i="8"/>
  <c r="G67" i="8"/>
  <c r="H67" i="8"/>
  <c r="O67" i="8"/>
  <c r="P67" i="8"/>
  <c r="Q67" i="8"/>
  <c r="R67" i="8"/>
  <c r="S67" i="8"/>
  <c r="T67" i="8"/>
  <c r="U67" i="8"/>
  <c r="V67" i="8"/>
  <c r="W67" i="8"/>
  <c r="A68" i="8"/>
  <c r="B68" i="8"/>
  <c r="C68" i="8"/>
  <c r="D68" i="8"/>
  <c r="E68" i="8"/>
  <c r="G68" i="8"/>
  <c r="H68" i="8"/>
  <c r="O68" i="8"/>
  <c r="P68" i="8"/>
  <c r="Q68" i="8"/>
  <c r="R68" i="8"/>
  <c r="S68" i="8"/>
  <c r="T68" i="8"/>
  <c r="U68" i="8"/>
  <c r="V68" i="8"/>
  <c r="W68" i="8"/>
  <c r="A69" i="8"/>
  <c r="B69" i="8"/>
  <c r="C69" i="8"/>
  <c r="D69" i="8"/>
  <c r="E69" i="8"/>
  <c r="G69" i="8"/>
  <c r="H69" i="8"/>
  <c r="O69" i="8"/>
  <c r="P69" i="8"/>
  <c r="Q69" i="8"/>
  <c r="R69" i="8"/>
  <c r="S69" i="8"/>
  <c r="T69" i="8"/>
  <c r="U69" i="8"/>
  <c r="V69" i="8"/>
  <c r="W69" i="8"/>
  <c r="A70" i="8"/>
  <c r="B70" i="8"/>
  <c r="C70" i="8"/>
  <c r="D70" i="8"/>
  <c r="E70" i="8"/>
  <c r="G70" i="8"/>
  <c r="H70" i="8"/>
  <c r="O70" i="8"/>
  <c r="P70" i="8"/>
  <c r="Q70" i="8"/>
  <c r="R70" i="8"/>
  <c r="S70" i="8"/>
  <c r="T70" i="8"/>
  <c r="U70" i="8"/>
  <c r="V70" i="8"/>
  <c r="W70" i="8"/>
  <c r="A71" i="8"/>
  <c r="B71" i="8"/>
  <c r="C71" i="8"/>
  <c r="D71" i="8"/>
  <c r="E71" i="8"/>
  <c r="G71" i="8"/>
  <c r="H71" i="8"/>
  <c r="O71" i="8"/>
  <c r="P71" i="8"/>
  <c r="Q71" i="8"/>
  <c r="R71" i="8"/>
  <c r="S71" i="8"/>
  <c r="T71" i="8"/>
  <c r="U71" i="8"/>
  <c r="V71" i="8"/>
  <c r="W71" i="8"/>
  <c r="A72" i="8"/>
  <c r="B72" i="8"/>
  <c r="C72" i="8"/>
  <c r="D72" i="8"/>
  <c r="E72" i="8"/>
  <c r="F72" i="8"/>
  <c r="G72" i="8"/>
  <c r="H72" i="8"/>
  <c r="O72" i="8"/>
  <c r="P72" i="8"/>
  <c r="Q72" i="8"/>
  <c r="R72" i="8"/>
  <c r="S72" i="8"/>
  <c r="T72" i="8"/>
  <c r="U72" i="8"/>
  <c r="V72" i="8"/>
  <c r="W72" i="8"/>
  <c r="A73" i="8"/>
  <c r="B73" i="8"/>
  <c r="C73" i="8"/>
  <c r="D73" i="8"/>
  <c r="E73" i="8"/>
  <c r="G73" i="8"/>
  <c r="H73" i="8"/>
  <c r="O73" i="8"/>
  <c r="P73" i="8"/>
  <c r="Q73" i="8"/>
  <c r="R73" i="8"/>
  <c r="S73" i="8"/>
  <c r="T73" i="8"/>
  <c r="U73" i="8"/>
  <c r="V73" i="8"/>
  <c r="W73" i="8"/>
  <c r="A74" i="8"/>
  <c r="B74" i="8"/>
  <c r="C74" i="8"/>
  <c r="D74" i="8"/>
  <c r="E74" i="8"/>
  <c r="G74" i="8"/>
  <c r="H74" i="8"/>
  <c r="O74" i="8"/>
  <c r="P74" i="8"/>
  <c r="Q74" i="8"/>
  <c r="R74" i="8"/>
  <c r="S74" i="8"/>
  <c r="T74" i="8"/>
  <c r="U74" i="8"/>
  <c r="V74" i="8"/>
  <c r="W74" i="8"/>
  <c r="A75" i="8"/>
  <c r="B75" i="8"/>
  <c r="C75" i="8"/>
  <c r="D75" i="8"/>
  <c r="E75" i="8"/>
  <c r="G75" i="8"/>
  <c r="H75" i="8"/>
  <c r="O75" i="8"/>
  <c r="P75" i="8"/>
  <c r="Q75" i="8"/>
  <c r="R75" i="8"/>
  <c r="S75" i="8"/>
  <c r="T75" i="8"/>
  <c r="U75" i="8"/>
  <c r="V75" i="8"/>
  <c r="W75" i="8"/>
  <c r="A76" i="8"/>
  <c r="B76" i="8"/>
  <c r="C76" i="8"/>
  <c r="D76" i="8"/>
  <c r="E76" i="8"/>
  <c r="G76" i="8"/>
  <c r="H76" i="8"/>
  <c r="O76" i="8"/>
  <c r="P76" i="8"/>
  <c r="Q76" i="8"/>
  <c r="R76" i="8"/>
  <c r="S76" i="8"/>
  <c r="T76" i="8"/>
  <c r="U76" i="8"/>
  <c r="V76" i="8"/>
  <c r="W76" i="8"/>
  <c r="A77" i="8"/>
  <c r="B77" i="8"/>
  <c r="C77" i="8"/>
  <c r="D77" i="8"/>
  <c r="E77" i="8"/>
  <c r="G77" i="8"/>
  <c r="H77" i="8"/>
  <c r="O77" i="8"/>
  <c r="P77" i="8"/>
  <c r="Q77" i="8"/>
  <c r="R77" i="8"/>
  <c r="S77" i="8"/>
  <c r="T77" i="8"/>
  <c r="U77" i="8"/>
  <c r="V77" i="8"/>
  <c r="W77" i="8"/>
  <c r="A78" i="8"/>
  <c r="B78" i="8"/>
  <c r="C78" i="8"/>
  <c r="D78" i="8"/>
  <c r="E78" i="8"/>
  <c r="G78" i="8"/>
  <c r="H78" i="8"/>
  <c r="O78" i="8"/>
  <c r="P78" i="8"/>
  <c r="Q78" i="8"/>
  <c r="R78" i="8"/>
  <c r="S78" i="8"/>
  <c r="T78" i="8"/>
  <c r="U78" i="8"/>
  <c r="V78" i="8"/>
  <c r="W78" i="8"/>
  <c r="A79" i="8"/>
  <c r="B79" i="8"/>
  <c r="C79" i="8"/>
  <c r="D79" i="8"/>
  <c r="E79" i="8"/>
  <c r="G79" i="8"/>
  <c r="H79" i="8"/>
  <c r="O79" i="8"/>
  <c r="P79" i="8"/>
  <c r="Q79" i="8"/>
  <c r="R79" i="8"/>
  <c r="S79" i="8"/>
  <c r="T79" i="8"/>
  <c r="U79" i="8"/>
  <c r="V79" i="8"/>
  <c r="W79" i="8"/>
  <c r="A80" i="8"/>
  <c r="B80" i="8"/>
  <c r="C80" i="8"/>
  <c r="D80" i="8"/>
  <c r="E80" i="8"/>
  <c r="G80" i="8"/>
  <c r="H80" i="8"/>
  <c r="O80" i="8"/>
  <c r="P80" i="8"/>
  <c r="Q80" i="8"/>
  <c r="R80" i="8"/>
  <c r="S80" i="8"/>
  <c r="T80" i="8"/>
  <c r="U80" i="8"/>
  <c r="V80" i="8"/>
  <c r="W80" i="8"/>
  <c r="A81" i="8"/>
  <c r="B81" i="8"/>
  <c r="C81" i="8"/>
  <c r="D81" i="8"/>
  <c r="E81" i="8"/>
  <c r="G81" i="8"/>
  <c r="H81" i="8"/>
  <c r="O81" i="8"/>
  <c r="P81" i="8"/>
  <c r="Q81" i="8"/>
  <c r="R81" i="8"/>
  <c r="S81" i="8"/>
  <c r="T81" i="8"/>
  <c r="U81" i="8"/>
  <c r="V81" i="8"/>
  <c r="W81" i="8"/>
  <c r="A82" i="8"/>
  <c r="B82" i="8"/>
  <c r="C82" i="8"/>
  <c r="D82" i="8"/>
  <c r="E82" i="8"/>
  <c r="G82" i="8"/>
  <c r="H82" i="8"/>
  <c r="O82" i="8"/>
  <c r="P82" i="8"/>
  <c r="Q82" i="8"/>
  <c r="R82" i="8"/>
  <c r="S82" i="8"/>
  <c r="T82" i="8"/>
  <c r="U82" i="8"/>
  <c r="V82" i="8"/>
  <c r="W82" i="8"/>
  <c r="A83" i="8"/>
  <c r="B83" i="8"/>
  <c r="C83" i="8"/>
  <c r="D83" i="8"/>
  <c r="E83" i="8"/>
  <c r="G83" i="8"/>
  <c r="H83" i="8"/>
  <c r="O83" i="8"/>
  <c r="P83" i="8"/>
  <c r="Q83" i="8"/>
  <c r="R83" i="8"/>
  <c r="S83" i="8"/>
  <c r="T83" i="8"/>
  <c r="U83" i="8"/>
  <c r="V83" i="8"/>
  <c r="W83" i="8"/>
  <c r="A84" i="8"/>
  <c r="B84" i="8"/>
  <c r="C84" i="8"/>
  <c r="D84" i="8"/>
  <c r="E84" i="8"/>
  <c r="G84" i="8"/>
  <c r="H84" i="8"/>
  <c r="O84" i="8"/>
  <c r="P84" i="8"/>
  <c r="Q84" i="8"/>
  <c r="R84" i="8"/>
  <c r="S84" i="8"/>
  <c r="T84" i="8"/>
  <c r="U84" i="8"/>
  <c r="V84" i="8"/>
  <c r="W84" i="8"/>
  <c r="A85" i="8"/>
  <c r="B85" i="8"/>
  <c r="C85" i="8"/>
  <c r="D85" i="8"/>
  <c r="E85" i="8"/>
  <c r="G85" i="8"/>
  <c r="H85" i="8"/>
  <c r="O85" i="8"/>
  <c r="P85" i="8"/>
  <c r="Q85" i="8"/>
  <c r="R85" i="8"/>
  <c r="S85" i="8"/>
  <c r="T85" i="8"/>
  <c r="U85" i="8"/>
  <c r="V85" i="8"/>
  <c r="W85" i="8"/>
  <c r="A86" i="8"/>
  <c r="B86" i="8"/>
  <c r="C86" i="8"/>
  <c r="D86" i="8"/>
  <c r="E86" i="8"/>
  <c r="G86" i="8"/>
  <c r="H86" i="8"/>
  <c r="O86" i="8"/>
  <c r="P86" i="8"/>
  <c r="Q86" i="8"/>
  <c r="R86" i="8"/>
  <c r="S86" i="8"/>
  <c r="T86" i="8"/>
  <c r="U86" i="8"/>
  <c r="V86" i="8"/>
  <c r="W86" i="8"/>
  <c r="A87" i="8"/>
  <c r="B87" i="8"/>
  <c r="C87" i="8"/>
  <c r="D87" i="8"/>
  <c r="E87" i="8"/>
  <c r="G87" i="8"/>
  <c r="H87" i="8"/>
  <c r="O87" i="8"/>
  <c r="P87" i="8"/>
  <c r="Q87" i="8"/>
  <c r="R87" i="8"/>
  <c r="S87" i="8"/>
  <c r="T87" i="8"/>
  <c r="U87" i="8"/>
  <c r="V87" i="8"/>
  <c r="W87" i="8"/>
  <c r="A88" i="8"/>
  <c r="B88" i="8"/>
  <c r="C88" i="8"/>
  <c r="D88" i="8"/>
  <c r="E88" i="8"/>
  <c r="G88" i="8"/>
  <c r="H88" i="8"/>
  <c r="O88" i="8"/>
  <c r="P88" i="8"/>
  <c r="Q88" i="8"/>
  <c r="R88" i="8"/>
  <c r="S88" i="8"/>
  <c r="T88" i="8"/>
  <c r="U88" i="8"/>
  <c r="V88" i="8"/>
  <c r="W88" i="8"/>
  <c r="A89" i="8"/>
  <c r="B89" i="8"/>
  <c r="C89" i="8"/>
  <c r="D89" i="8"/>
  <c r="E89" i="8"/>
  <c r="G89" i="8"/>
  <c r="H89" i="8"/>
  <c r="O89" i="8"/>
  <c r="P89" i="8"/>
  <c r="Q89" i="8"/>
  <c r="R89" i="8"/>
  <c r="S89" i="8"/>
  <c r="T89" i="8"/>
  <c r="U89" i="8"/>
  <c r="V89" i="8"/>
  <c r="W89" i="8"/>
  <c r="A90" i="8"/>
  <c r="B90" i="8"/>
  <c r="C90" i="8"/>
  <c r="D90" i="8"/>
  <c r="E90" i="8"/>
  <c r="G90" i="8"/>
  <c r="H90" i="8"/>
  <c r="O90" i="8"/>
  <c r="P90" i="8"/>
  <c r="Q90" i="8"/>
  <c r="R90" i="8"/>
  <c r="S90" i="8"/>
  <c r="T90" i="8"/>
  <c r="U90" i="8"/>
  <c r="V90" i="8"/>
  <c r="W90" i="8"/>
  <c r="A91" i="8"/>
  <c r="B91" i="8"/>
  <c r="C91" i="8"/>
  <c r="D91" i="8"/>
  <c r="E91" i="8"/>
  <c r="G91" i="8"/>
  <c r="H91" i="8"/>
  <c r="O91" i="8"/>
  <c r="P91" i="8"/>
  <c r="Q91" i="8"/>
  <c r="R91" i="8"/>
  <c r="S91" i="8"/>
  <c r="T91" i="8"/>
  <c r="U91" i="8"/>
  <c r="V91" i="8"/>
  <c r="W91" i="8"/>
  <c r="A92" i="8"/>
  <c r="B92" i="8"/>
  <c r="C92" i="8"/>
  <c r="D92" i="8"/>
  <c r="E92" i="8"/>
  <c r="G92" i="8"/>
  <c r="H92" i="8"/>
  <c r="O92" i="8"/>
  <c r="P92" i="8"/>
  <c r="Q92" i="8"/>
  <c r="R92" i="8"/>
  <c r="S92" i="8"/>
  <c r="T92" i="8"/>
  <c r="U92" i="8"/>
  <c r="V92" i="8"/>
  <c r="W92" i="8"/>
  <c r="A93" i="8"/>
  <c r="B93" i="8"/>
  <c r="C93" i="8"/>
  <c r="D93" i="8"/>
  <c r="E93" i="8"/>
  <c r="G93" i="8"/>
  <c r="H93" i="8"/>
  <c r="O93" i="8"/>
  <c r="P93" i="8"/>
  <c r="Q93" i="8"/>
  <c r="R93" i="8"/>
  <c r="S93" i="8"/>
  <c r="T93" i="8"/>
  <c r="U93" i="8"/>
  <c r="V93" i="8"/>
  <c r="W93" i="8"/>
  <c r="A94" i="8"/>
  <c r="B94" i="8"/>
  <c r="C94" i="8"/>
  <c r="D94" i="8"/>
  <c r="E94" i="8"/>
  <c r="G94" i="8"/>
  <c r="H94" i="8"/>
  <c r="O94" i="8"/>
  <c r="P94" i="8"/>
  <c r="Q94" i="8"/>
  <c r="R94" i="8"/>
  <c r="S94" i="8"/>
  <c r="T94" i="8"/>
  <c r="U94" i="8"/>
  <c r="V94" i="8"/>
  <c r="W94" i="8"/>
  <c r="A95" i="8"/>
  <c r="B95" i="8"/>
  <c r="C95" i="8"/>
  <c r="D95" i="8"/>
  <c r="E95" i="8"/>
  <c r="G95" i="8"/>
  <c r="H95" i="8"/>
  <c r="O95" i="8"/>
  <c r="P95" i="8"/>
  <c r="Q95" i="8"/>
  <c r="R95" i="8"/>
  <c r="S95" i="8"/>
  <c r="T95" i="8"/>
  <c r="U95" i="8"/>
  <c r="V95" i="8"/>
  <c r="W95" i="8"/>
  <c r="A96" i="8"/>
  <c r="B96" i="8"/>
  <c r="C96" i="8"/>
  <c r="D96" i="8"/>
  <c r="E96" i="8"/>
  <c r="G96" i="8"/>
  <c r="H96" i="8"/>
  <c r="O96" i="8"/>
  <c r="P96" i="8"/>
  <c r="Q96" i="8"/>
  <c r="R96" i="8"/>
  <c r="S96" i="8"/>
  <c r="T96" i="8"/>
  <c r="U96" i="8"/>
  <c r="V96" i="8"/>
  <c r="W96" i="8"/>
  <c r="A97" i="8"/>
  <c r="B97" i="8"/>
  <c r="C97" i="8"/>
  <c r="D97" i="8"/>
  <c r="E97" i="8"/>
  <c r="F97" i="8"/>
  <c r="G97" i="8"/>
  <c r="H97" i="8"/>
  <c r="O97" i="8"/>
  <c r="P97" i="8"/>
  <c r="Q97" i="8"/>
  <c r="R97" i="8"/>
  <c r="S97" i="8"/>
  <c r="T97" i="8"/>
  <c r="U97" i="8"/>
  <c r="V97" i="8"/>
  <c r="W97" i="8"/>
  <c r="W2" i="8"/>
  <c r="V2" i="8"/>
  <c r="U2" i="8"/>
  <c r="T2" i="8"/>
  <c r="S2" i="8"/>
  <c r="R2" i="8"/>
  <c r="Q2" i="8"/>
  <c r="P2" i="8"/>
  <c r="O2" i="8"/>
  <c r="AS598" i="4"/>
  <c r="N2" i="8" s="1"/>
  <c r="AR598" i="4"/>
  <c r="M2" i="8" s="1"/>
  <c r="AQ598" i="4"/>
  <c r="L2" i="8" s="1"/>
  <c r="AP598" i="4"/>
  <c r="AO598" i="4"/>
  <c r="J2" i="8" s="1"/>
  <c r="AN598" i="4"/>
  <c r="H2" i="8"/>
  <c r="G2" i="8"/>
  <c r="AI196" i="4"/>
  <c r="F32" i="8" s="1"/>
  <c r="AI599" i="4"/>
  <c r="F6" i="8"/>
  <c r="F8" i="8"/>
  <c r="F12" i="8"/>
  <c r="F22" i="8"/>
  <c r="F28" i="8"/>
  <c r="F34" i="8"/>
  <c r="F37" i="8"/>
  <c r="F39" i="8"/>
  <c r="F41" i="8"/>
  <c r="F42" i="8"/>
  <c r="F45" i="8"/>
  <c r="F49" i="8"/>
  <c r="F57" i="8"/>
  <c r="F61" i="8"/>
  <c r="F69" i="8"/>
  <c r="F75" i="8"/>
  <c r="F77" i="8"/>
  <c r="F86" i="8"/>
  <c r="AI368" i="4"/>
  <c r="AI435" i="4"/>
  <c r="AI590" i="4"/>
  <c r="AI378" i="4"/>
  <c r="AI591" i="4"/>
  <c r="AI598" i="4"/>
  <c r="F2" i="8" s="1"/>
  <c r="E2" i="8"/>
  <c r="D2" i="8"/>
  <c r="C2" i="8"/>
  <c r="B2" i="8"/>
  <c r="A2" i="8"/>
  <c r="I2" i="8" l="1"/>
  <c r="F20" i="8"/>
  <c r="F24" i="8"/>
  <c r="F63" i="8"/>
  <c r="F16" i="8"/>
  <c r="F94" i="8"/>
  <c r="F14" i="8"/>
  <c r="F4" i="8"/>
  <c r="F81" i="8"/>
  <c r="F90" i="8"/>
  <c r="F55" i="8"/>
  <c r="F87" i="8"/>
  <c r="F70" i="8"/>
  <c r="F60" i="8"/>
  <c r="F51" i="8"/>
  <c r="F43" i="8"/>
  <c r="F35" i="8"/>
  <c r="F48" i="8"/>
  <c r="F36" i="8"/>
  <c r="F85" i="8"/>
  <c r="F29" i="8"/>
  <c r="F78" i="8"/>
  <c r="F89" i="8"/>
  <c r="F64" i="8"/>
  <c r="M86" i="8"/>
  <c r="K81" i="8"/>
  <c r="M71" i="8"/>
  <c r="F23" i="8"/>
  <c r="L86" i="8"/>
  <c r="J81" i="8"/>
  <c r="L71" i="8"/>
  <c r="J60" i="8"/>
  <c r="F76" i="8"/>
  <c r="F62" i="8"/>
  <c r="I89" i="8"/>
  <c r="M76" i="8"/>
  <c r="I74" i="8"/>
  <c r="I60" i="8"/>
  <c r="F74" i="8"/>
  <c r="F84" i="8"/>
  <c r="F21" i="8"/>
  <c r="F30" i="8"/>
  <c r="L31" i="8"/>
  <c r="L30" i="8"/>
  <c r="K30" i="8"/>
  <c r="F95" i="8"/>
  <c r="F54" i="8"/>
  <c r="F46" i="8"/>
  <c r="F38" i="8"/>
  <c r="J31" i="8"/>
  <c r="I84" i="8"/>
  <c r="I31" i="8"/>
  <c r="K55" i="8"/>
  <c r="M24" i="8"/>
  <c r="K47" i="8"/>
  <c r="K43" i="8"/>
  <c r="N56" i="8"/>
  <c r="J55" i="8"/>
  <c r="N52" i="8"/>
  <c r="N48" i="8"/>
  <c r="J47" i="8"/>
  <c r="N44" i="8"/>
  <c r="N36" i="8"/>
  <c r="F92" i="8"/>
  <c r="F31" i="8"/>
  <c r="K94" i="8"/>
  <c r="M91" i="8"/>
  <c r="M56" i="8"/>
  <c r="I55" i="8"/>
  <c r="K24" i="8"/>
  <c r="M52" i="8"/>
  <c r="I51" i="8"/>
  <c r="M48" i="8"/>
  <c r="I47" i="8"/>
  <c r="K16" i="8"/>
  <c r="M44" i="8"/>
  <c r="K12" i="8"/>
  <c r="M36" i="8"/>
  <c r="I35" i="8"/>
  <c r="F91" i="8"/>
  <c r="F52" i="8"/>
  <c r="F40" i="8"/>
  <c r="M32" i="8"/>
  <c r="J93" i="8"/>
  <c r="N87" i="8"/>
  <c r="J85" i="8"/>
  <c r="L82" i="8"/>
  <c r="J77" i="8"/>
  <c r="L75" i="8"/>
  <c r="N72" i="8"/>
  <c r="J70" i="8"/>
  <c r="L68" i="8"/>
  <c r="N65" i="8"/>
  <c r="J57" i="8"/>
  <c r="N54" i="8"/>
  <c r="J53" i="8"/>
  <c r="L22" i="8"/>
  <c r="J49" i="8"/>
  <c r="L18" i="8"/>
  <c r="N46" i="8"/>
  <c r="J45" i="8"/>
  <c r="L14" i="8"/>
  <c r="J41" i="8"/>
  <c r="N38" i="8"/>
  <c r="J37" i="8"/>
  <c r="L6" i="8"/>
  <c r="J33" i="8"/>
  <c r="F27" i="8"/>
  <c r="F19" i="8"/>
  <c r="F11" i="8"/>
  <c r="M40" i="8"/>
  <c r="K90" i="8"/>
  <c r="M87" i="8"/>
  <c r="K68" i="8"/>
  <c r="M65" i="8"/>
  <c r="K26" i="8"/>
  <c r="M54" i="8"/>
  <c r="K22" i="8"/>
  <c r="I49" i="8"/>
  <c r="K14" i="8"/>
  <c r="I41" i="8"/>
  <c r="K10" i="8"/>
  <c r="M38" i="8"/>
  <c r="I33" i="8"/>
  <c r="F83" i="8"/>
  <c r="F56" i="8"/>
  <c r="L95" i="8"/>
  <c r="N92" i="8"/>
  <c r="J90" i="8"/>
  <c r="L87" i="8"/>
  <c r="N84" i="8"/>
  <c r="J82" i="8"/>
  <c r="L79" i="8"/>
  <c r="J75" i="8"/>
  <c r="L72" i="8"/>
  <c r="N30" i="8"/>
  <c r="J68" i="8"/>
  <c r="L65" i="8"/>
  <c r="J61" i="8"/>
  <c r="N27" i="8"/>
  <c r="J26" i="8"/>
  <c r="L54" i="8"/>
  <c r="N23" i="8"/>
  <c r="J22" i="8"/>
  <c r="L50" i="8"/>
  <c r="N19" i="8"/>
  <c r="J18" i="8"/>
  <c r="L46" i="8"/>
  <c r="J14" i="8"/>
  <c r="N11" i="8"/>
  <c r="J10" i="8"/>
  <c r="L38" i="8"/>
  <c r="N7" i="8"/>
  <c r="J6" i="8"/>
  <c r="L34" i="8"/>
  <c r="F82" i="8"/>
  <c r="F68" i="8"/>
  <c r="F26" i="8"/>
  <c r="F18" i="8"/>
  <c r="F10" i="8"/>
  <c r="K95" i="8"/>
  <c r="M92" i="8"/>
  <c r="I90" i="8"/>
  <c r="M84" i="8"/>
  <c r="I82" i="8"/>
  <c r="I75" i="8"/>
  <c r="K72" i="8"/>
  <c r="I68" i="8"/>
  <c r="I26" i="8"/>
  <c r="I14" i="8"/>
  <c r="K42" i="8"/>
  <c r="M7" i="8"/>
  <c r="I6" i="8"/>
  <c r="N97" i="8"/>
  <c r="J95" i="8"/>
  <c r="L92" i="8"/>
  <c r="N89" i="8"/>
  <c r="J87" i="8"/>
  <c r="L84" i="8"/>
  <c r="N81" i="8"/>
  <c r="J79" i="8"/>
  <c r="N67" i="8"/>
  <c r="J65" i="8"/>
  <c r="L63" i="8"/>
  <c r="N60" i="8"/>
  <c r="J58" i="8"/>
  <c r="L27" i="8"/>
  <c r="N55" i="8"/>
  <c r="J54" i="8"/>
  <c r="L23" i="8"/>
  <c r="N51" i="8"/>
  <c r="J50" i="8"/>
  <c r="L19" i="8"/>
  <c r="J46" i="8"/>
  <c r="L15" i="8"/>
  <c r="N43" i="8"/>
  <c r="J42" i="8"/>
  <c r="L11" i="8"/>
  <c r="N39" i="8"/>
  <c r="J38" i="8"/>
  <c r="L7" i="8"/>
  <c r="N35" i="8"/>
  <c r="J34" i="8"/>
  <c r="F96" i="8"/>
  <c r="F80" i="8"/>
  <c r="F66" i="8"/>
  <c r="F25" i="8"/>
  <c r="F17" i="8"/>
  <c r="F9" i="8"/>
  <c r="M89" i="8"/>
  <c r="K84" i="8"/>
  <c r="I65" i="8"/>
  <c r="M60" i="8"/>
  <c r="I58" i="8"/>
  <c r="K27" i="8"/>
  <c r="M55" i="8"/>
  <c r="I54" i="8"/>
  <c r="K23" i="8"/>
  <c r="M51" i="8"/>
  <c r="K19" i="8"/>
  <c r="K15" i="8"/>
  <c r="K11" i="8"/>
  <c r="I38" i="8"/>
  <c r="K7" i="8"/>
  <c r="M35" i="8"/>
  <c r="I34" i="8"/>
  <c r="F79" i="8"/>
  <c r="F65" i="8"/>
  <c r="L97" i="8"/>
  <c r="N94" i="8"/>
  <c r="J92" i="8"/>
  <c r="L89" i="8"/>
  <c r="N86" i="8"/>
  <c r="J84" i="8"/>
  <c r="L81" i="8"/>
  <c r="N78" i="8"/>
  <c r="N71" i="8"/>
  <c r="J30" i="8"/>
  <c r="L67" i="8"/>
  <c r="N29" i="8"/>
  <c r="J63" i="8"/>
  <c r="L60" i="8"/>
  <c r="N28" i="8"/>
  <c r="J27" i="8"/>
  <c r="L55" i="8"/>
  <c r="N24" i="8"/>
  <c r="J23" i="8"/>
  <c r="L51" i="8"/>
  <c r="N20" i="8"/>
  <c r="J19" i="8"/>
  <c r="L47" i="8"/>
  <c r="N16" i="8"/>
  <c r="J15" i="8"/>
  <c r="L43" i="8"/>
  <c r="N12" i="8"/>
  <c r="J11" i="8"/>
  <c r="L39" i="8"/>
  <c r="N8" i="8"/>
  <c r="J7" i="8"/>
  <c r="L35" i="8"/>
  <c r="N4" i="8"/>
  <c r="M83" i="8"/>
  <c r="K97" i="8"/>
  <c r="M94" i="8"/>
  <c r="I92" i="8"/>
  <c r="K89" i="8"/>
  <c r="M78" i="8"/>
  <c r="K67" i="8"/>
  <c r="I63" i="8"/>
  <c r="M28" i="8"/>
  <c r="M20" i="8"/>
  <c r="M12" i="8"/>
  <c r="M8" i="8"/>
  <c r="F93" i="8"/>
  <c r="F53" i="8"/>
  <c r="J97" i="8"/>
  <c r="L94" i="8"/>
  <c r="N91" i="8"/>
  <c r="J89" i="8"/>
  <c r="N83" i="8"/>
  <c r="L78" i="8"/>
  <c r="N76" i="8"/>
  <c r="J74" i="8"/>
  <c r="N69" i="8"/>
  <c r="J67" i="8"/>
  <c r="N62" i="8"/>
  <c r="L28" i="8"/>
  <c r="L24" i="8"/>
  <c r="J51" i="8"/>
  <c r="L20" i="8"/>
  <c r="L16" i="8"/>
  <c r="J43" i="8"/>
  <c r="L12" i="8"/>
  <c r="N40" i="8"/>
  <c r="J39" i="8"/>
  <c r="L8" i="8"/>
  <c r="J35" i="8"/>
  <c r="L4" i="8"/>
  <c r="N32" i="8"/>
  <c r="F15" i="8"/>
  <c r="F7" i="8"/>
  <c r="F44" i="8"/>
  <c r="N96" i="8"/>
  <c r="J94" i="8"/>
  <c r="L91" i="8"/>
  <c r="N88" i="8"/>
  <c r="J86" i="8"/>
  <c r="L83" i="8"/>
  <c r="N80" i="8"/>
  <c r="J78" i="8"/>
  <c r="L76" i="8"/>
  <c r="N73" i="8"/>
  <c r="J71" i="8"/>
  <c r="J29" i="8"/>
  <c r="L62" i="8"/>
  <c r="N59" i="8"/>
  <c r="J28" i="8"/>
  <c r="L56" i="8"/>
  <c r="N25" i="8"/>
  <c r="L52" i="8"/>
  <c r="N21" i="8"/>
  <c r="J20" i="8"/>
  <c r="L48" i="8"/>
  <c r="N17" i="8"/>
  <c r="L44" i="8"/>
  <c r="N13" i="8"/>
  <c r="J12" i="8"/>
  <c r="L40" i="8"/>
  <c r="N9" i="8"/>
  <c r="L36" i="8"/>
  <c r="N5" i="8"/>
  <c r="J4" i="8"/>
  <c r="L32" i="8"/>
  <c r="I94" i="8"/>
  <c r="M88" i="8"/>
  <c r="K83" i="8"/>
  <c r="K76" i="8"/>
  <c r="M73" i="8"/>
  <c r="I71" i="8"/>
  <c r="K62" i="8"/>
  <c r="M59" i="8"/>
  <c r="M25" i="8"/>
  <c r="I12" i="8"/>
  <c r="I4" i="8"/>
  <c r="K32" i="8"/>
  <c r="L96" i="8"/>
  <c r="N93" i="8"/>
  <c r="J91" i="8"/>
  <c r="L88" i="8"/>
  <c r="N85" i="8"/>
  <c r="J83" i="8"/>
  <c r="L80" i="8"/>
  <c r="N77" i="8"/>
  <c r="J76" i="8"/>
  <c r="L73" i="8"/>
  <c r="N70" i="8"/>
  <c r="J69" i="8"/>
  <c r="L66" i="8"/>
  <c r="N64" i="8"/>
  <c r="J62" i="8"/>
  <c r="L59" i="8"/>
  <c r="N57" i="8"/>
  <c r="L25" i="8"/>
  <c r="N53" i="8"/>
  <c r="J52" i="8"/>
  <c r="N49" i="8"/>
  <c r="L17" i="8"/>
  <c r="N45" i="8"/>
  <c r="J44" i="8"/>
  <c r="N41" i="8"/>
  <c r="L9" i="8"/>
  <c r="N37" i="8"/>
  <c r="J36" i="8"/>
  <c r="N33" i="8"/>
  <c r="F88" i="8"/>
  <c r="F73" i="8"/>
  <c r="F59" i="8"/>
  <c r="F13" i="8"/>
  <c r="F5" i="8"/>
  <c r="K96" i="8"/>
  <c r="M93" i="8"/>
  <c r="I91" i="8"/>
  <c r="I83" i="8"/>
  <c r="K80" i="8"/>
  <c r="M77" i="8"/>
  <c r="I76" i="8"/>
  <c r="I56" i="8"/>
  <c r="K25" i="8"/>
  <c r="M53" i="8"/>
  <c r="I52" i="8"/>
  <c r="M49" i="8"/>
  <c r="K17" i="8"/>
  <c r="M45" i="8"/>
  <c r="I44" i="8"/>
  <c r="M41" i="8"/>
  <c r="I40" i="8"/>
  <c r="K9" i="8"/>
  <c r="M37" i="8"/>
  <c r="I36" i="8"/>
  <c r="M33" i="8"/>
  <c r="F58" i="8"/>
  <c r="F50" i="8"/>
  <c r="N75" i="8"/>
  <c r="J73" i="8"/>
  <c r="L70" i="8"/>
  <c r="N68" i="8"/>
  <c r="J66" i="8"/>
  <c r="L64" i="8"/>
  <c r="N61" i="8"/>
  <c r="J59" i="8"/>
  <c r="L57" i="8"/>
  <c r="J25" i="8"/>
  <c r="N22" i="8"/>
  <c r="J21" i="8"/>
  <c r="L49" i="8"/>
  <c r="J17" i="8"/>
  <c r="N14" i="8"/>
  <c r="L41" i="8"/>
  <c r="J9" i="8"/>
  <c r="N6" i="8"/>
  <c r="J5" i="8"/>
  <c r="L33" i="8"/>
  <c r="I88" i="8"/>
  <c r="K85" i="8"/>
  <c r="M82" i="8"/>
  <c r="M75" i="8"/>
  <c r="I73" i="8"/>
  <c r="M68" i="8"/>
  <c r="I59" i="8"/>
  <c r="K57" i="8"/>
  <c r="M14" i="8"/>
  <c r="K52" i="8"/>
  <c r="K35" i="8"/>
  <c r="K56" i="8"/>
  <c r="K58" i="8"/>
  <c r="K40" i="8"/>
  <c r="M23" i="8"/>
  <c r="I22" i="8"/>
  <c r="K54" i="8"/>
  <c r="K36" i="8"/>
  <c r="I24" i="8"/>
  <c r="M21" i="8"/>
  <c r="K33" i="8"/>
  <c r="M22" i="8"/>
  <c r="I23" i="8"/>
  <c r="K41" i="8"/>
  <c r="K38" i="8"/>
  <c r="K49" i="8"/>
  <c r="K60" i="8"/>
  <c r="K69" i="8"/>
  <c r="K51" i="8"/>
  <c r="K74" i="8"/>
  <c r="K65" i="8"/>
  <c r="K64" i="8"/>
  <c r="I66" i="8"/>
  <c r="M27" i="8"/>
  <c r="I27" i="8"/>
  <c r="M19" i="8"/>
  <c r="I19" i="8"/>
  <c r="M17" i="8"/>
  <c r="I17" i="8"/>
  <c r="I15" i="8"/>
  <c r="M13" i="8"/>
  <c r="M11" i="8"/>
  <c r="I11" i="8"/>
  <c r="I10" i="8"/>
  <c r="M9" i="8"/>
  <c r="I9" i="8"/>
  <c r="K92" i="8"/>
  <c r="I95" i="8"/>
  <c r="K88" i="8"/>
  <c r="K78" i="8"/>
  <c r="K75" i="8"/>
  <c r="K73" i="8"/>
  <c r="M72" i="8"/>
  <c r="I72" i="8"/>
  <c r="M97" i="8"/>
  <c r="I97" i="8"/>
  <c r="K63" i="8"/>
  <c r="M67" i="8"/>
  <c r="I67" i="8"/>
  <c r="M62" i="8"/>
  <c r="I62" i="8"/>
  <c r="M69" i="8"/>
  <c r="M39" i="8"/>
  <c r="I39" i="8"/>
  <c r="K20" i="8"/>
  <c r="K8" i="8"/>
  <c r="K6" i="8"/>
  <c r="K4" i="8"/>
  <c r="K3" i="8"/>
  <c r="K86" i="8"/>
  <c r="M81" i="8"/>
  <c r="I81" i="8"/>
  <c r="M85" i="8"/>
  <c r="M70" i="8"/>
  <c r="I70" i="8"/>
  <c r="M57" i="8"/>
  <c r="I57" i="8"/>
  <c r="K71" i="8"/>
  <c r="K59" i="8"/>
  <c r="M46" i="8"/>
  <c r="I46" i="8"/>
  <c r="I50" i="8"/>
  <c r="M43" i="8"/>
  <c r="I43" i="8"/>
  <c r="I42" i="8"/>
  <c r="K31" i="8"/>
  <c r="K28" i="8"/>
  <c r="I87" i="8"/>
  <c r="I79" i="8"/>
  <c r="M74" i="8"/>
  <c r="I64" i="8"/>
  <c r="K61" i="8"/>
  <c r="M64" i="8"/>
  <c r="M58" i="8"/>
  <c r="I48" i="8"/>
  <c r="M34" i="8"/>
  <c r="K21" i="8"/>
  <c r="K13" i="8"/>
  <c r="K87" i="8"/>
  <c r="M80" i="8"/>
  <c r="K79" i="8"/>
  <c r="K91" i="8"/>
  <c r="M96" i="8"/>
  <c r="K39" i="8"/>
  <c r="I30" i="8"/>
  <c r="I28" i="8"/>
  <c r="M6" i="8"/>
  <c r="I25" i="8"/>
  <c r="M5" i="8"/>
  <c r="M16" i="8"/>
  <c r="K44" i="8"/>
  <c r="M4" i="8"/>
  <c r="I78" i="8"/>
  <c r="M61" i="8"/>
  <c r="M30" i="8"/>
  <c r="I20" i="8"/>
  <c r="K48" i="8"/>
  <c r="K46" i="8"/>
  <c r="I8" i="8"/>
  <c r="I86" i="8"/>
  <c r="K70" i="8"/>
  <c r="F3" i="8"/>
  <c r="M29" i="8"/>
  <c r="I7" i="8"/>
  <c r="M3" i="8"/>
  <c r="I32" i="8"/>
  <c r="L3" i="8"/>
  <c r="J3" i="8"/>
  <c r="F33" i="8"/>
  <c r="N3" i="8"/>
  <c r="I3" i="8"/>
  <c r="K77" i="8"/>
  <c r="K5" i="8"/>
  <c r="M90" i="8"/>
  <c r="I80" i="8"/>
  <c r="K45" i="8"/>
  <c r="M26" i="8"/>
  <c r="I18" i="8"/>
  <c r="N95" i="8"/>
  <c r="L90" i="8"/>
  <c r="N79" i="8"/>
  <c r="L74" i="8"/>
  <c r="N63" i="8"/>
  <c r="L58" i="8"/>
  <c r="N47" i="8"/>
  <c r="L42" i="8"/>
  <c r="N31" i="8"/>
  <c r="L26" i="8"/>
  <c r="N15" i="8"/>
  <c r="J13" i="8"/>
  <c r="L10" i="8"/>
  <c r="I96" i="8"/>
  <c r="K93" i="8"/>
  <c r="K53" i="8"/>
  <c r="K37" i="8"/>
  <c r="M18" i="8"/>
  <c r="I16" i="8"/>
  <c r="M10" i="8"/>
  <c r="M95" i="8"/>
  <c r="I93" i="8"/>
  <c r="I85" i="8"/>
  <c r="K82" i="8"/>
  <c r="M79" i="8"/>
  <c r="I77" i="8"/>
  <c r="I69" i="8"/>
  <c r="K66" i="8"/>
  <c r="M63" i="8"/>
  <c r="I61" i="8"/>
  <c r="I53" i="8"/>
  <c r="K50" i="8"/>
  <c r="M47" i="8"/>
  <c r="I45" i="8"/>
  <c r="I37" i="8"/>
  <c r="K34" i="8"/>
  <c r="M31" i="8"/>
  <c r="I29" i="8"/>
  <c r="I21" i="8"/>
  <c r="K18" i="8"/>
  <c r="M15" i="8"/>
  <c r="I13" i="8"/>
  <c r="I5" i="8"/>
  <c r="M66" i="8"/>
  <c r="M50" i="8"/>
  <c r="M42" i="8"/>
  <c r="K29" i="8"/>
  <c r="K2" i="8"/>
  <c r="J96" i="8"/>
  <c r="L93" i="8"/>
  <c r="N90" i="8"/>
  <c r="J88" i="8"/>
  <c r="L85" i="8"/>
  <c r="N82" i="8"/>
  <c r="J80" i="8"/>
  <c r="L77" i="8"/>
  <c r="N74" i="8"/>
  <c r="J72" i="8"/>
  <c r="L69" i="8"/>
  <c r="N66" i="8"/>
  <c r="J64" i="8"/>
  <c r="L61" i="8"/>
  <c r="N58" i="8"/>
  <c r="J56" i="8"/>
  <c r="L53" i="8"/>
  <c r="N50" i="8"/>
  <c r="J48" i="8"/>
  <c r="L45" i="8"/>
  <c r="N42" i="8"/>
  <c r="J40" i="8"/>
  <c r="L37" i="8"/>
  <c r="N34" i="8"/>
  <c r="J32" i="8"/>
  <c r="L29" i="8"/>
  <c r="N26" i="8"/>
  <c r="J24" i="8"/>
  <c r="L21" i="8"/>
  <c r="N18" i="8"/>
  <c r="J16" i="8"/>
  <c r="L13" i="8"/>
  <c r="N10" i="8"/>
  <c r="J8" i="8"/>
  <c r="L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tc={52F83861-FB51-FA43-80E1-064C8248EA2E}</author>
  </authors>
  <commentList>
    <comment ref="A1" authorId="0" shapeId="0" xr:uid="{52F83861-FB51-FA43-80E1-064C8248EA2E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to “All” sheet</t>
      </text>
    </comment>
  </commentList>
</comments>
</file>

<file path=xl/sharedStrings.xml><?xml version="1.0" encoding="utf-8"?>
<sst xmlns="http://schemas.openxmlformats.org/spreadsheetml/2006/main" count="13028" uniqueCount="2099">
  <si>
    <t>Sample (SITE.POD)</t>
  </si>
  <si>
    <t>Round</t>
  </si>
  <si>
    <t>Spp</t>
  </si>
  <si>
    <t>Model</t>
  </si>
  <si>
    <t xml:space="preserve">Date </t>
  </si>
  <si>
    <t>Upper Camera</t>
  </si>
  <si>
    <t>Lower Camera</t>
  </si>
  <si>
    <t>Notes to help solve missing values in videos</t>
  </si>
  <si>
    <t>temp</t>
  </si>
  <si>
    <t>humidity</t>
  </si>
  <si>
    <t>flame height</t>
  </si>
  <si>
    <t>start time</t>
  </si>
  <si>
    <t>surface  temo</t>
  </si>
  <si>
    <t>taller temp</t>
  </si>
  <si>
    <t>first glow time</t>
  </si>
  <si>
    <t>ignition time</t>
  </si>
  <si>
    <t>ignition?</t>
  </si>
  <si>
    <t>temp at ignition (lower)</t>
  </si>
  <si>
    <t>temp at ignition (taller)</t>
  </si>
  <si>
    <t>flame end time</t>
  </si>
  <si>
    <t>surface temp max (within 5 secs of flame end)</t>
  </si>
  <si>
    <t>taller temp max</t>
  </si>
  <si>
    <t>glow end time</t>
  </si>
  <si>
    <t xml:space="preserve">Notes on video </t>
  </si>
  <si>
    <t>water potential (bars)</t>
  </si>
  <si>
    <t>bottle weight</t>
  </si>
  <si>
    <t>wet weight + bottle</t>
  </si>
  <si>
    <t>dry weight + bottle</t>
  </si>
  <si>
    <t>flam weight</t>
  </si>
  <si>
    <t>Prop new</t>
  </si>
  <si>
    <t>Notes on LFM and Mpa</t>
  </si>
  <si>
    <t>Glow</t>
  </si>
  <si>
    <t>Person</t>
  </si>
  <si>
    <t>Year</t>
  </si>
  <si>
    <t xml:space="preserve">month </t>
  </si>
  <si>
    <t>CECO</t>
  </si>
  <si>
    <t>HP</t>
  </si>
  <si>
    <t>EPI</t>
  </si>
  <si>
    <t>Yellow 1001</t>
  </si>
  <si>
    <t>epi</t>
  </si>
  <si>
    <t>Yellow 1022</t>
  </si>
  <si>
    <t>Yellow 1002</t>
  </si>
  <si>
    <t>ceco</t>
  </si>
  <si>
    <t>cECO</t>
  </si>
  <si>
    <t>Yellow 1003</t>
  </si>
  <si>
    <t>Yellow 1004</t>
  </si>
  <si>
    <t>Yellow 1005</t>
  </si>
  <si>
    <t>Yellow 1006</t>
  </si>
  <si>
    <t>Yellow 1007</t>
  </si>
  <si>
    <t>Yellow 1008</t>
  </si>
  <si>
    <t>ceoc</t>
  </si>
  <si>
    <t>Yellow 1009</t>
  </si>
  <si>
    <t>Yellow 1010</t>
  </si>
  <si>
    <t>hp</t>
  </si>
  <si>
    <t>Yellow 1011</t>
  </si>
  <si>
    <t>GPE</t>
  </si>
  <si>
    <t>Yellow 1012</t>
  </si>
  <si>
    <t>Yellow 1013</t>
  </si>
  <si>
    <t>gpe</t>
  </si>
  <si>
    <t>Yellow 1014</t>
  </si>
  <si>
    <t>Yellow 1015</t>
  </si>
  <si>
    <t>Yellow 1016</t>
  </si>
  <si>
    <t>Yellow 1017</t>
  </si>
  <si>
    <t>Yellow 1018</t>
  </si>
  <si>
    <t>glow pre ignition?</t>
  </si>
  <si>
    <t>Yellow 1019</t>
  </si>
  <si>
    <t>Yellow 1020</t>
  </si>
  <si>
    <t>Yellow 1021</t>
  </si>
  <si>
    <t>ARPA</t>
  </si>
  <si>
    <t>M</t>
  </si>
  <si>
    <t>cecO</t>
  </si>
  <si>
    <t xml:space="preserve">no ignition, but glowed itself out </t>
  </si>
  <si>
    <t>Yellow 1023</t>
  </si>
  <si>
    <t>Yellow 1024</t>
  </si>
  <si>
    <t>Yellow 1025</t>
  </si>
  <si>
    <t>Yellow 1026</t>
  </si>
  <si>
    <t>Yellow 1027</t>
  </si>
  <si>
    <t>arpa</t>
  </si>
  <si>
    <t>QUKE</t>
  </si>
  <si>
    <t>quke</t>
  </si>
  <si>
    <t>Yellow 1028</t>
  </si>
  <si>
    <t>Yellow 1029</t>
  </si>
  <si>
    <t>Yellow 1030</t>
  </si>
  <si>
    <t>Yellow 1031</t>
  </si>
  <si>
    <t>Yellow 1032</t>
  </si>
  <si>
    <t>Yellow 1033</t>
  </si>
  <si>
    <t>Yellow 1034</t>
  </si>
  <si>
    <t>Yellow 1035</t>
  </si>
  <si>
    <t>Yellow 1036</t>
  </si>
  <si>
    <t>Yellow 1037</t>
  </si>
  <si>
    <t>Yellow 1038</t>
  </si>
  <si>
    <t>Yellow 1039</t>
  </si>
  <si>
    <t>Yellow 1040</t>
  </si>
  <si>
    <t>Yellow 1041</t>
  </si>
  <si>
    <t>Yellow 1042</t>
  </si>
  <si>
    <t>Yellow 1043</t>
  </si>
  <si>
    <t>Yellow 1044</t>
  </si>
  <si>
    <t>Yellow 1045</t>
  </si>
  <si>
    <t>0:01:055</t>
  </si>
  <si>
    <t xml:space="preserve">Clock was not working, so using the video timing </t>
  </si>
  <si>
    <t>Yellow 1046</t>
  </si>
  <si>
    <t>Yellow 1047</t>
  </si>
  <si>
    <t>Yellow 1048</t>
  </si>
  <si>
    <t>Yellow 1049</t>
  </si>
  <si>
    <t>Yellow 1050</t>
  </si>
  <si>
    <t>Yellow 1051</t>
  </si>
  <si>
    <t>Yellow 1052</t>
  </si>
  <si>
    <t>Yellow 1053</t>
  </si>
  <si>
    <t>Yellow 1054</t>
  </si>
  <si>
    <t>Yellow 1055</t>
  </si>
  <si>
    <t>Yellow 1056</t>
  </si>
  <si>
    <t>Yellow 1057</t>
  </si>
  <si>
    <t>Yellow 1058</t>
  </si>
  <si>
    <t>Yellow 1059</t>
  </si>
  <si>
    <t>Yellow 1060</t>
  </si>
  <si>
    <t>Yellow 1061</t>
  </si>
  <si>
    <t>Yellow 1062</t>
  </si>
  <si>
    <t>Yellow 1063</t>
  </si>
  <si>
    <t>Yellow 1064</t>
  </si>
  <si>
    <t>Yellow 1065</t>
  </si>
  <si>
    <t>Yellow 1066</t>
  </si>
  <si>
    <t>Yellow 1067</t>
  </si>
  <si>
    <t>Yellow 1068</t>
  </si>
  <si>
    <t>Yellow 1069</t>
  </si>
  <si>
    <t>Yellow 1070</t>
  </si>
  <si>
    <t>Yellow 1071</t>
  </si>
  <si>
    <t>Yellow 1072</t>
  </si>
  <si>
    <t>Yellow 1073</t>
  </si>
  <si>
    <t>Yellow 1074</t>
  </si>
  <si>
    <t>Yellow 1075</t>
  </si>
  <si>
    <t>Yellow 1076</t>
  </si>
  <si>
    <t>Yellow 1077</t>
  </si>
  <si>
    <t>Yellow 1078</t>
  </si>
  <si>
    <t>Yellow 1079</t>
  </si>
  <si>
    <t>Yellow 1080</t>
  </si>
  <si>
    <t>Yellow 1081</t>
  </si>
  <si>
    <t>Yellow 1082</t>
  </si>
  <si>
    <t>Yellow 1083</t>
  </si>
  <si>
    <t>Yellow 1084</t>
  </si>
  <si>
    <t>Yellow 1085</t>
  </si>
  <si>
    <t>Yellow 1086</t>
  </si>
  <si>
    <t>Yellow 1087</t>
  </si>
  <si>
    <t>Yellow 1088</t>
  </si>
  <si>
    <t>Yellow 1089</t>
  </si>
  <si>
    <t>Yellow 1090</t>
  </si>
  <si>
    <t>Yellow 1091</t>
  </si>
  <si>
    <t>Yellow 1092</t>
  </si>
  <si>
    <t>Yellow 1093</t>
  </si>
  <si>
    <t>Yellow 1094</t>
  </si>
  <si>
    <t>Yellow 1095</t>
  </si>
  <si>
    <t>Yellow 1096</t>
  </si>
  <si>
    <t>Yellow 1097</t>
  </si>
  <si>
    <t>Yellow 1098</t>
  </si>
  <si>
    <t>Yellow 1099</t>
  </si>
  <si>
    <t>Yellow 1100</t>
  </si>
  <si>
    <t>Yellow 1101</t>
  </si>
  <si>
    <t>Yellow 1102</t>
  </si>
  <si>
    <t>Yellow 1103</t>
  </si>
  <si>
    <t>Yellow 1104</t>
  </si>
  <si>
    <t>Yellow 1105</t>
  </si>
  <si>
    <t>Yellow 1106</t>
  </si>
  <si>
    <t>Yellow 1107</t>
  </si>
  <si>
    <t>Yellow 1108</t>
  </si>
  <si>
    <t>Yellow 1109</t>
  </si>
  <si>
    <t>Yellow 1110</t>
  </si>
  <si>
    <t>Yellow 1111</t>
  </si>
  <si>
    <t>Yellow 1112</t>
  </si>
  <si>
    <t>Might be 1.6-5?</t>
  </si>
  <si>
    <t xml:space="preserve">QUKE </t>
  </si>
  <si>
    <t xml:space="preserve">No burn </t>
  </si>
  <si>
    <t>NOGORI</t>
  </si>
  <si>
    <t>Continuation of Yellow 1092</t>
  </si>
  <si>
    <t xml:space="preserve">NO BURN </t>
  </si>
  <si>
    <t>MISSING?</t>
  </si>
  <si>
    <t>PIJE</t>
  </si>
  <si>
    <t>Yellow 1113</t>
  </si>
  <si>
    <t>Yellow 1114</t>
  </si>
  <si>
    <t>Yellow 1115</t>
  </si>
  <si>
    <t>Yellow 1116</t>
  </si>
  <si>
    <t>Yellow 1117</t>
  </si>
  <si>
    <t>Yellow 1118</t>
  </si>
  <si>
    <t>Yellow 1119</t>
  </si>
  <si>
    <t>Yellow 1120</t>
  </si>
  <si>
    <t>Yellow 1121</t>
  </si>
  <si>
    <t>Yellow 1122</t>
  </si>
  <si>
    <t>Yellow 1123</t>
  </si>
  <si>
    <t>Yellow 1124</t>
  </si>
  <si>
    <t>Yellow 1125</t>
  </si>
  <si>
    <t>Yellow 1126</t>
  </si>
  <si>
    <t>Yellow 1127</t>
  </si>
  <si>
    <t>Yellow 1128</t>
  </si>
  <si>
    <t>Yellow 1129</t>
  </si>
  <si>
    <t>Yellow 1130</t>
  </si>
  <si>
    <t>Yellow 1131</t>
  </si>
  <si>
    <t>Yellow 1132</t>
  </si>
  <si>
    <t>Yellow 1133</t>
  </si>
  <si>
    <t>Yellow 1134</t>
  </si>
  <si>
    <t>Yellow 1135</t>
  </si>
  <si>
    <t>Yellow 1136</t>
  </si>
  <si>
    <t>Yellow 1137</t>
  </si>
  <si>
    <t>Yellow 1138</t>
  </si>
  <si>
    <t>Yellow 1139</t>
  </si>
  <si>
    <t>Yellow 1140</t>
  </si>
  <si>
    <t>Yellow 1141</t>
  </si>
  <si>
    <t>Yellow 1142</t>
  </si>
  <si>
    <t>Yellow 1143</t>
  </si>
  <si>
    <t>Yellow 1144</t>
  </si>
  <si>
    <t>Yellow 1145</t>
  </si>
  <si>
    <t>Yellow 1146</t>
  </si>
  <si>
    <t>Yellow 1147</t>
  </si>
  <si>
    <t>Yellow 1148</t>
  </si>
  <si>
    <t>Yellow 1149</t>
  </si>
  <si>
    <t>Yellow 1150</t>
  </si>
  <si>
    <t>Yellow 1151</t>
  </si>
  <si>
    <t>Yellow 1152</t>
  </si>
  <si>
    <t>ABCO</t>
  </si>
  <si>
    <t xml:space="preserve">Might not actually be 2.4-1? </t>
  </si>
  <si>
    <t>Actually 2.4-1</t>
  </si>
  <si>
    <t>?</t>
  </si>
  <si>
    <t>Yellow 1153</t>
  </si>
  <si>
    <t>Yellow 1154</t>
  </si>
  <si>
    <t>Yellow 1155</t>
  </si>
  <si>
    <t>Yellow 1156</t>
  </si>
  <si>
    <t>Yellow 1157</t>
  </si>
  <si>
    <t>Yellow 1158</t>
  </si>
  <si>
    <t>Yellow 1159</t>
  </si>
  <si>
    <t>Yellow 1160</t>
  </si>
  <si>
    <t>Yellow 1161</t>
  </si>
  <si>
    <t>Yellow 1162</t>
  </si>
  <si>
    <t>Yellow 1163</t>
  </si>
  <si>
    <t>Yellow 1164</t>
  </si>
  <si>
    <t>Yellow 1165</t>
  </si>
  <si>
    <t>Yellow 1166</t>
  </si>
  <si>
    <t>Yellow 1167</t>
  </si>
  <si>
    <t>Yellow 1168</t>
  </si>
  <si>
    <t>Yellow 1169</t>
  </si>
  <si>
    <t>Yellow 1170</t>
  </si>
  <si>
    <t>Yellow 1171</t>
  </si>
  <si>
    <t>Yellow 1172</t>
  </si>
  <si>
    <t>Yellow 1173</t>
  </si>
  <si>
    <t>Yellow 1174</t>
  </si>
  <si>
    <t>Yellow 1175</t>
  </si>
  <si>
    <t>Yellow 1176</t>
  </si>
  <si>
    <t>Yellow 1177</t>
  </si>
  <si>
    <t>Yellow 1178</t>
  </si>
  <si>
    <t>Yellow 1179</t>
  </si>
  <si>
    <t>Yellow 1180</t>
  </si>
  <si>
    <t>Yellow 1181</t>
  </si>
  <si>
    <t>Yellow 1182</t>
  </si>
  <si>
    <t>Yellow 1183</t>
  </si>
  <si>
    <t>Yellow 1184</t>
  </si>
  <si>
    <t>Yellow 1185</t>
  </si>
  <si>
    <t>Yellow 1186</t>
  </si>
  <si>
    <t>Yellow 1187</t>
  </si>
  <si>
    <t>Yellow 1188</t>
  </si>
  <si>
    <t>Yellow 1189</t>
  </si>
  <si>
    <t>Yellow 1190</t>
  </si>
  <si>
    <t>Yellow 1191</t>
  </si>
  <si>
    <t>Yellow 1192</t>
  </si>
  <si>
    <t>Yellow 1193</t>
  </si>
  <si>
    <t>Yellow 1194</t>
  </si>
  <si>
    <t>Yellow 1195</t>
  </si>
  <si>
    <t>Yellow 1196</t>
  </si>
  <si>
    <t>Yellow 1197</t>
  </si>
  <si>
    <t>Yellow 1198</t>
  </si>
  <si>
    <t>Yellow 1199</t>
  </si>
  <si>
    <t>Yellow 1200</t>
  </si>
  <si>
    <t>Yellow 1201</t>
  </si>
  <si>
    <t>Yellow 1202</t>
  </si>
  <si>
    <t>Yellow 1203</t>
  </si>
  <si>
    <t>Yellow 1204</t>
  </si>
  <si>
    <t>Yellow 1205</t>
  </si>
  <si>
    <t>Yellow 1206</t>
  </si>
  <si>
    <t>Yellow 1207</t>
  </si>
  <si>
    <t>CADE</t>
  </si>
  <si>
    <t>Yellow 1208</t>
  </si>
  <si>
    <t>Yellow 1209</t>
  </si>
  <si>
    <t>Yellow 1210</t>
  </si>
  <si>
    <t>Yellow 1211</t>
  </si>
  <si>
    <t>Yellow 1212</t>
  </si>
  <si>
    <t>Yellow 1213</t>
  </si>
  <si>
    <t>Yellow 1214</t>
  </si>
  <si>
    <t>Yellow 1215</t>
  </si>
  <si>
    <t>Yellow 1216</t>
  </si>
  <si>
    <t>Yellow 1217</t>
  </si>
  <si>
    <t>Yellow 1218</t>
  </si>
  <si>
    <t>Yellow 1219</t>
  </si>
  <si>
    <t>Yellow 1220</t>
  </si>
  <si>
    <t>Yellow 1221</t>
  </si>
  <si>
    <t>Yellow 1222</t>
  </si>
  <si>
    <t>Yellow 1223</t>
  </si>
  <si>
    <t>Yellow 1224</t>
  </si>
  <si>
    <t>Yellow 1225</t>
  </si>
  <si>
    <t>Yellow 1226</t>
  </si>
  <si>
    <t>Yellow 1227</t>
  </si>
  <si>
    <t>Yellow 1228</t>
  </si>
  <si>
    <t>Yellow 1229</t>
  </si>
  <si>
    <t>Yellow 1230</t>
  </si>
  <si>
    <t>Yellow 1231</t>
  </si>
  <si>
    <t>Yellow 1232</t>
  </si>
  <si>
    <t>Yellow 1233</t>
  </si>
  <si>
    <t>Yellow 1234</t>
  </si>
  <si>
    <t>Yellow 1235</t>
  </si>
  <si>
    <t>Yellow 1236</t>
  </si>
  <si>
    <t>Yellow 1237</t>
  </si>
  <si>
    <t>Yellow 1238</t>
  </si>
  <si>
    <t>Yellow 1239</t>
  </si>
  <si>
    <t>Yellow 1240</t>
  </si>
  <si>
    <t>Yellow 1241</t>
  </si>
  <si>
    <t>Yellow 1242</t>
  </si>
  <si>
    <t>Yellow 1243</t>
  </si>
  <si>
    <t>Yellow 1244</t>
  </si>
  <si>
    <t>time at max spread</t>
  </si>
  <si>
    <t xml:space="preserve">PIJE </t>
  </si>
  <si>
    <t>Yellow 1245</t>
  </si>
  <si>
    <t>Yellow 1246</t>
  </si>
  <si>
    <t>Yellow 1247</t>
  </si>
  <si>
    <t>Yellow 1248</t>
  </si>
  <si>
    <t>Yellow 1249</t>
  </si>
  <si>
    <t>Yellow 1250</t>
  </si>
  <si>
    <t>Yellow 1251</t>
  </si>
  <si>
    <t>Yellow 1252</t>
  </si>
  <si>
    <t>Yellow 1253</t>
  </si>
  <si>
    <t>Yellow 1254</t>
  </si>
  <si>
    <t>Yellow 1255</t>
  </si>
  <si>
    <t>Yellow 1256</t>
  </si>
  <si>
    <t>Yellow 1257</t>
  </si>
  <si>
    <t>Yellow 1258</t>
  </si>
  <si>
    <t>Blue 0888</t>
  </si>
  <si>
    <t>Blue 0889</t>
  </si>
  <si>
    <t>Blue 0890</t>
  </si>
  <si>
    <t>Blue 0891</t>
  </si>
  <si>
    <t>Blue 0892</t>
  </si>
  <si>
    <t>Blue 0893</t>
  </si>
  <si>
    <t>Blue 0894</t>
  </si>
  <si>
    <t>Only burned half the sample</t>
  </si>
  <si>
    <t>ONLY BURNED HALF (5 CM?)</t>
  </si>
  <si>
    <t>Blue 0895</t>
  </si>
  <si>
    <t>Blue 0896</t>
  </si>
  <si>
    <t>Blue 0897</t>
  </si>
  <si>
    <t>Blue 0898</t>
  </si>
  <si>
    <t>Blue 0899</t>
  </si>
  <si>
    <t>Blue 0900</t>
  </si>
  <si>
    <t>Blue 0901</t>
  </si>
  <si>
    <t>Blue 0902</t>
  </si>
  <si>
    <t>Blue 0903</t>
  </si>
  <si>
    <t>Blue 0904</t>
  </si>
  <si>
    <t>Blue 0905</t>
  </si>
  <si>
    <t>Blue 0906</t>
  </si>
  <si>
    <t>Blue 0907</t>
  </si>
  <si>
    <t>Blue 0908</t>
  </si>
  <si>
    <t>Blue 0909</t>
  </si>
  <si>
    <t>Blue 0910</t>
  </si>
  <si>
    <t>Blue 0911</t>
  </si>
  <si>
    <t>Blue 0912</t>
  </si>
  <si>
    <t>Blue 0913</t>
  </si>
  <si>
    <t>Blue 0914</t>
  </si>
  <si>
    <t>Blue 0915</t>
  </si>
  <si>
    <t>Blue 0916</t>
  </si>
  <si>
    <t>Blue 0917</t>
  </si>
  <si>
    <t>Blue 0918</t>
  </si>
  <si>
    <t>Blue 0919</t>
  </si>
  <si>
    <t>Blue 0920</t>
  </si>
  <si>
    <t>Blue 0921</t>
  </si>
  <si>
    <t>Blue 0922</t>
  </si>
  <si>
    <t xml:space="preserve">CECO </t>
  </si>
  <si>
    <t>NO START TIME</t>
  </si>
  <si>
    <t>Blue 0923</t>
  </si>
  <si>
    <t>Blue 0924</t>
  </si>
  <si>
    <t>Blue 0925</t>
  </si>
  <si>
    <t>Blue 0926</t>
  </si>
  <si>
    <t>Blue 0927</t>
  </si>
  <si>
    <t>Blue 0928</t>
  </si>
  <si>
    <t>Blue 0929</t>
  </si>
  <si>
    <t>Blue 0930</t>
  </si>
  <si>
    <t>Blue 0931</t>
  </si>
  <si>
    <t>Blue 0932</t>
  </si>
  <si>
    <t>Blue 0933</t>
  </si>
  <si>
    <t>Blue 0934</t>
  </si>
  <si>
    <t>NA</t>
  </si>
  <si>
    <t>Blue 0935</t>
  </si>
  <si>
    <t>Blue 0936</t>
  </si>
  <si>
    <t>Blue 0937</t>
  </si>
  <si>
    <t>Blue 0938</t>
  </si>
  <si>
    <t>Blue 0939</t>
  </si>
  <si>
    <t>Blue 0940</t>
  </si>
  <si>
    <t>Blue 0941</t>
  </si>
  <si>
    <t>Blue 0942</t>
  </si>
  <si>
    <t>Blue 0943</t>
  </si>
  <si>
    <t>Blue 0944</t>
  </si>
  <si>
    <t>Blue 0945</t>
  </si>
  <si>
    <t>Blue 0946</t>
  </si>
  <si>
    <t>Blue 0947</t>
  </si>
  <si>
    <t>Blue 0948</t>
  </si>
  <si>
    <t>Blue 0949</t>
  </si>
  <si>
    <t>Blue 0950</t>
  </si>
  <si>
    <t>Blue 0951</t>
  </si>
  <si>
    <t>Blue 0952</t>
  </si>
  <si>
    <t>Blue 0953</t>
  </si>
  <si>
    <t>Blue 0954</t>
  </si>
  <si>
    <t>Blue 0955</t>
  </si>
  <si>
    <t>Blue 0956</t>
  </si>
  <si>
    <t>Blue 0957</t>
  </si>
  <si>
    <t>Blue 0958</t>
  </si>
  <si>
    <t>Blue 0959</t>
  </si>
  <si>
    <t>Blue 0960</t>
  </si>
  <si>
    <t>Blue 0961</t>
  </si>
  <si>
    <t>Blue 0962</t>
  </si>
  <si>
    <t>Blue 0963</t>
  </si>
  <si>
    <t>Blue 0964</t>
  </si>
  <si>
    <t>Blue 0965</t>
  </si>
  <si>
    <t>Blue 0966</t>
  </si>
  <si>
    <t>NO SAMPLES</t>
  </si>
  <si>
    <t>Blue 0967</t>
  </si>
  <si>
    <t>Blue 0968</t>
  </si>
  <si>
    <t>Blue 0969</t>
  </si>
  <si>
    <t>Blue 0970</t>
  </si>
  <si>
    <t>Blue 0971</t>
  </si>
  <si>
    <t>Blue 0972</t>
  </si>
  <si>
    <t>Blue 0973</t>
  </si>
  <si>
    <t>Blue 0974</t>
  </si>
  <si>
    <t>Blue 0975</t>
  </si>
  <si>
    <t>Blue 0976</t>
  </si>
  <si>
    <t>Blue 0977</t>
  </si>
  <si>
    <t>Blue 0978</t>
  </si>
  <si>
    <t>Blue 0979</t>
  </si>
  <si>
    <t>Blue 0980</t>
  </si>
  <si>
    <t>Blue 0981</t>
  </si>
  <si>
    <t>Blue 0982</t>
  </si>
  <si>
    <t>Blue 0983</t>
  </si>
  <si>
    <t>Blue 0984</t>
  </si>
  <si>
    <t>Blue 0985</t>
  </si>
  <si>
    <t>Blue 0986</t>
  </si>
  <si>
    <t>Blue 0987</t>
  </si>
  <si>
    <t>Blue 0988</t>
  </si>
  <si>
    <t>Blue 0989</t>
  </si>
  <si>
    <t>Blue 0990</t>
  </si>
  <si>
    <t>Blue 0991</t>
  </si>
  <si>
    <t>Blue 0992</t>
  </si>
  <si>
    <t>Blue 0993</t>
  </si>
  <si>
    <t>Blue 0994</t>
  </si>
  <si>
    <t>Blue 0995</t>
  </si>
  <si>
    <t>Blue 0996</t>
  </si>
  <si>
    <t>Blue 0997</t>
  </si>
  <si>
    <t>Blue 0998</t>
  </si>
  <si>
    <t>Blue 0999</t>
  </si>
  <si>
    <t>Blue 1001</t>
  </si>
  <si>
    <t>Blue 1002</t>
  </si>
  <si>
    <t>Blue 1003</t>
  </si>
  <si>
    <t>Blue 1004</t>
  </si>
  <si>
    <t>Blue 1005</t>
  </si>
  <si>
    <t>Blue 1006</t>
  </si>
  <si>
    <t>Blue 1007</t>
  </si>
  <si>
    <t>Blue 1008</t>
  </si>
  <si>
    <t>Blue 1009</t>
  </si>
  <si>
    <t>Blue 1010</t>
  </si>
  <si>
    <t>Blue 1011</t>
  </si>
  <si>
    <t>Blue 1012</t>
  </si>
  <si>
    <t>Blue 1013</t>
  </si>
  <si>
    <t>Blue 1014</t>
  </si>
  <si>
    <t>Blue 1015</t>
  </si>
  <si>
    <t>Blue 1016</t>
  </si>
  <si>
    <t>Blue 1017</t>
  </si>
  <si>
    <t>Blue 1018</t>
  </si>
  <si>
    <t>Blue 1019</t>
  </si>
  <si>
    <t>6B</t>
  </si>
  <si>
    <t>Blue 1021</t>
  </si>
  <si>
    <t>Blue 1022</t>
  </si>
  <si>
    <t>Blue 1023</t>
  </si>
  <si>
    <t>Blue 1024</t>
  </si>
  <si>
    <t>Blue 1025</t>
  </si>
  <si>
    <t>Blue 1026</t>
  </si>
  <si>
    <t>Blue 1027</t>
  </si>
  <si>
    <t>Blue 1028</t>
  </si>
  <si>
    <t>Blue 1029</t>
  </si>
  <si>
    <t>Blue 1030</t>
  </si>
  <si>
    <t>Blue 1031</t>
  </si>
  <si>
    <t>Blue 1032</t>
  </si>
  <si>
    <t>Blue 1033</t>
  </si>
  <si>
    <t>SPREAD TO 7 CM MAX</t>
  </si>
  <si>
    <t xml:space="preserve">TOO BIG, IN FLAM </t>
  </si>
  <si>
    <t>Blue 1034</t>
  </si>
  <si>
    <t>Blue 1035</t>
  </si>
  <si>
    <t>Blue 1036</t>
  </si>
  <si>
    <t>Blue 1037</t>
  </si>
  <si>
    <t>Blue 1038</t>
  </si>
  <si>
    <t>Blue 1039</t>
  </si>
  <si>
    <t xml:space="preserve">SPREAD TO 5CM </t>
  </si>
  <si>
    <t>Blue 1040</t>
  </si>
  <si>
    <t>Blue 1041</t>
  </si>
  <si>
    <t>Blue 1042</t>
  </si>
  <si>
    <t>Blue 1043</t>
  </si>
  <si>
    <t>Blue 1044</t>
  </si>
  <si>
    <t>Blue 1045</t>
  </si>
  <si>
    <t>Blue 1046</t>
  </si>
  <si>
    <t xml:space="preserve">NO LABEL ON VIDEO </t>
  </si>
  <si>
    <t>Blue 1047</t>
  </si>
  <si>
    <t>Blue 1048</t>
  </si>
  <si>
    <t>Blue 1049</t>
  </si>
  <si>
    <t>Blue 1050</t>
  </si>
  <si>
    <t>Blue 1051</t>
  </si>
  <si>
    <t>Blue 1052</t>
  </si>
  <si>
    <t>Blue 1053</t>
  </si>
  <si>
    <t>Blue 1054</t>
  </si>
  <si>
    <t>Blue 1055</t>
  </si>
  <si>
    <t>Blue 1056</t>
  </si>
  <si>
    <t>seems we didnt hit start soon enough?</t>
  </si>
  <si>
    <t>STOPPED FOR SOME REASON</t>
  </si>
  <si>
    <t>Blue 1057</t>
  </si>
  <si>
    <t>Blue 1058</t>
  </si>
  <si>
    <t>Blue 1059</t>
  </si>
  <si>
    <t>Blue 1060</t>
  </si>
  <si>
    <t>Blue 1061</t>
  </si>
  <si>
    <t>Blue 1062</t>
  </si>
  <si>
    <t>Blue 1063</t>
  </si>
  <si>
    <t>Blue 1064</t>
  </si>
  <si>
    <t>Blue 1065</t>
  </si>
  <si>
    <t>Blue 1066</t>
  </si>
  <si>
    <t>Blue 1067</t>
  </si>
  <si>
    <t>Blue 1068</t>
  </si>
  <si>
    <t>Blue 1069</t>
  </si>
  <si>
    <t>Blue 1070</t>
  </si>
  <si>
    <t>Blue 1071</t>
  </si>
  <si>
    <t>Blue 1072</t>
  </si>
  <si>
    <t>LENGTH ONLY BURNED 7 CM</t>
  </si>
  <si>
    <t>BURNED 8 CM</t>
  </si>
  <si>
    <t>NOTHING IN THIS VIDEO</t>
  </si>
  <si>
    <t>Blue 1073</t>
  </si>
  <si>
    <t>Blue 1074</t>
  </si>
  <si>
    <t>Blue 1075</t>
  </si>
  <si>
    <t>Blue 1076</t>
  </si>
  <si>
    <t>CONTINUES IN BLUE 1077</t>
  </si>
  <si>
    <t>Blue 1078</t>
  </si>
  <si>
    <t>burned 8 cm</t>
  </si>
  <si>
    <t>Blue 1079</t>
  </si>
  <si>
    <t>Blue 1080</t>
  </si>
  <si>
    <t>Blue 1081</t>
  </si>
  <si>
    <t>Blue 1082</t>
  </si>
  <si>
    <t>Blue 1083</t>
  </si>
  <si>
    <t>BURNED 6 CM</t>
  </si>
  <si>
    <t>Blue 1084</t>
  </si>
  <si>
    <t>Blue 1085</t>
  </si>
  <si>
    <t>Blue 1086</t>
  </si>
  <si>
    <t>Blue 1087</t>
  </si>
  <si>
    <t>Blue 1088</t>
  </si>
  <si>
    <t>Blue 1089</t>
  </si>
  <si>
    <t>Blue 1090</t>
  </si>
  <si>
    <t>Blue 1091</t>
  </si>
  <si>
    <t>Blue 1092</t>
  </si>
  <si>
    <t>Blue 1093</t>
  </si>
  <si>
    <t>Blue 1094</t>
  </si>
  <si>
    <t>Blue 1095</t>
  </si>
  <si>
    <t>SAYS ACTUALLY 2.4 -1</t>
  </si>
  <si>
    <t>NOT ACTUALLY 2.4 -1? 2.3-1?</t>
  </si>
  <si>
    <t>Blue 1096</t>
  </si>
  <si>
    <t>Blue 1097</t>
  </si>
  <si>
    <t>Blue 1098</t>
  </si>
  <si>
    <t>Blue 1099</t>
  </si>
  <si>
    <t>Blue 1100</t>
  </si>
  <si>
    <t>Blue 1101</t>
  </si>
  <si>
    <t>Blue 1102</t>
  </si>
  <si>
    <t>Blue 1103</t>
  </si>
  <si>
    <t>Blue 1104</t>
  </si>
  <si>
    <t>Blue 1105</t>
  </si>
  <si>
    <t>Blue 1106</t>
  </si>
  <si>
    <t>Blue 1107</t>
  </si>
  <si>
    <t>Blue 1108</t>
  </si>
  <si>
    <t>Blue 1109</t>
  </si>
  <si>
    <t>Blue 1110</t>
  </si>
  <si>
    <t>Blue 1111</t>
  </si>
  <si>
    <t>Blue 1112</t>
  </si>
  <si>
    <t>Blue 1113</t>
  </si>
  <si>
    <t>Blue 1114</t>
  </si>
  <si>
    <t>Blue 1115</t>
  </si>
  <si>
    <t>Blue 1116</t>
  </si>
  <si>
    <t>Blue 1117</t>
  </si>
  <si>
    <t>Blue 1118</t>
  </si>
  <si>
    <t>Blue 1119</t>
  </si>
  <si>
    <t>Blue 1120</t>
  </si>
  <si>
    <t>Blue 1121</t>
  </si>
  <si>
    <t>Blue 1122</t>
  </si>
  <si>
    <t>Blue 1123</t>
  </si>
  <si>
    <t>Blue 1124</t>
  </si>
  <si>
    <t>Blue 1125</t>
  </si>
  <si>
    <t>Blue 1126</t>
  </si>
  <si>
    <t>Blue 1127</t>
  </si>
  <si>
    <t>Blue 1128</t>
  </si>
  <si>
    <t>Blue 1129</t>
  </si>
  <si>
    <t>Blue 1130</t>
  </si>
  <si>
    <t>Blue 1131</t>
  </si>
  <si>
    <t>Blue 1132</t>
  </si>
  <si>
    <t>Blue 1133</t>
  </si>
  <si>
    <t>Blue 1134</t>
  </si>
  <si>
    <t>Blue 1135</t>
  </si>
  <si>
    <t>Blue 1136</t>
  </si>
  <si>
    <t>Blue 1137</t>
  </si>
  <si>
    <t>Blue 1138</t>
  </si>
  <si>
    <t>Blue 1139</t>
  </si>
  <si>
    <t>Blue 1140</t>
  </si>
  <si>
    <t>Blue 1141</t>
  </si>
  <si>
    <t>Blue 1142</t>
  </si>
  <si>
    <t>Blue 1143</t>
  </si>
  <si>
    <t>Blue 1144</t>
  </si>
  <si>
    <t>Blue 1145</t>
  </si>
  <si>
    <t>Blue 1146</t>
  </si>
  <si>
    <t>Blue 1147</t>
  </si>
  <si>
    <t>Blue 1148</t>
  </si>
  <si>
    <t>Blue 1149</t>
  </si>
  <si>
    <t>Blue 1150</t>
  </si>
  <si>
    <t>Blue 1151</t>
  </si>
  <si>
    <t>Blue 1152</t>
  </si>
  <si>
    <t>Blue 1153</t>
  </si>
  <si>
    <t>Blue 1154</t>
  </si>
  <si>
    <t>Blue 1155</t>
  </si>
  <si>
    <t>Blue 1156</t>
  </si>
  <si>
    <t>Blue 1157</t>
  </si>
  <si>
    <t>Blue 1158</t>
  </si>
  <si>
    <t>Blue 1159</t>
  </si>
  <si>
    <t>Blue 1160</t>
  </si>
  <si>
    <t>Blue 1161</t>
  </si>
  <si>
    <t>Blue 1162</t>
  </si>
  <si>
    <t>Yellow 0536</t>
  </si>
  <si>
    <t>Yellow 0549</t>
  </si>
  <si>
    <t>cade</t>
  </si>
  <si>
    <t>Yellow 0552</t>
  </si>
  <si>
    <t>Yellow 0554</t>
  </si>
  <si>
    <t>Yellow 0557</t>
  </si>
  <si>
    <t>Yellow 0558</t>
  </si>
  <si>
    <t>abco</t>
  </si>
  <si>
    <t>Yellow 0567</t>
  </si>
  <si>
    <t>Yellow 0543</t>
  </si>
  <si>
    <t>Yellow 0548</t>
  </si>
  <si>
    <t>Yellow 0561</t>
  </si>
  <si>
    <t>Yellow 0570</t>
  </si>
  <si>
    <t>Yellow 0568</t>
  </si>
  <si>
    <t>Yellow 0572</t>
  </si>
  <si>
    <t>Yellow 0754</t>
  </si>
  <si>
    <t>Yellow 0544</t>
  </si>
  <si>
    <t>Yellow 0559</t>
  </si>
  <si>
    <t>Yellow 0563</t>
  </si>
  <si>
    <t>Yellow 0497</t>
  </si>
  <si>
    <t xml:space="preserve">switches to 1.1-9 part way through? Misses beginning and end too. </t>
  </si>
  <si>
    <t>Yellow 0538</t>
  </si>
  <si>
    <t>Yellow 0542</t>
  </si>
  <si>
    <t>Yellow 0550</t>
  </si>
  <si>
    <t>Yellow 0531</t>
  </si>
  <si>
    <t>Yellow 0560</t>
  </si>
  <si>
    <t>Yellow 0566</t>
  </si>
  <si>
    <t>Yellow 0540</t>
  </si>
  <si>
    <t>Yellow 0545</t>
  </si>
  <si>
    <t>Yellow 0553</t>
  </si>
  <si>
    <t>Yellow 0516</t>
  </si>
  <si>
    <t>A 0651</t>
  </si>
  <si>
    <t>no ambient humidity or temp for all of 10/23</t>
  </si>
  <si>
    <t>A 0652</t>
  </si>
  <si>
    <t>check upper cam</t>
  </si>
  <si>
    <t>off</t>
  </si>
  <si>
    <t>temp. turned off for ignition and max temp after ignition</t>
  </si>
  <si>
    <t>A 0653</t>
  </si>
  <si>
    <t>A 0654</t>
  </si>
  <si>
    <t>14:27:54*</t>
  </si>
  <si>
    <t>A 0655</t>
  </si>
  <si>
    <t>A 0656</t>
  </si>
  <si>
    <t>A 0657</t>
  </si>
  <si>
    <t>A 0658</t>
  </si>
  <si>
    <t>15:06:49*</t>
  </si>
  <si>
    <t>sample loaded before lower video start; start time is start of lower video -- check upper video</t>
  </si>
  <si>
    <t>A 0659</t>
  </si>
  <si>
    <t>A 0660</t>
  </si>
  <si>
    <t>A 0661</t>
  </si>
  <si>
    <t>2 (2nd)</t>
  </si>
  <si>
    <t>A 0662</t>
  </si>
  <si>
    <t>A 0663</t>
  </si>
  <si>
    <t>A 0664</t>
  </si>
  <si>
    <t>A 0665</t>
  </si>
  <si>
    <t>252?</t>
  </si>
  <si>
    <t>tough to read surface temp -- check upper cam</t>
  </si>
  <si>
    <t>A 0666</t>
  </si>
  <si>
    <t>A 0667</t>
  </si>
  <si>
    <t>A 0668</t>
  </si>
  <si>
    <t>311.2?</t>
  </si>
  <si>
    <t>A 0669</t>
  </si>
  <si>
    <t>A 0670</t>
  </si>
  <si>
    <t>18:46:04*</t>
  </si>
  <si>
    <t>sample loaded in two stages, last bit of sample loaded at start time recorded</t>
  </si>
  <si>
    <t>A 0671</t>
  </si>
  <si>
    <t>A 0672</t>
  </si>
  <si>
    <t>A 0673</t>
  </si>
  <si>
    <t>A 0674</t>
  </si>
  <si>
    <t>A 0675</t>
  </si>
  <si>
    <t>A 0676</t>
  </si>
  <si>
    <t>A 0677</t>
  </si>
  <si>
    <t>A 0678</t>
  </si>
  <si>
    <t>past 10:03:02*</t>
  </si>
  <si>
    <t>3 (2nd)</t>
  </si>
  <si>
    <t>A 0679</t>
  </si>
  <si>
    <t>A 0680</t>
  </si>
  <si>
    <t>A 0681</t>
  </si>
  <si>
    <t>A 0682</t>
  </si>
  <si>
    <t>A 0683</t>
  </si>
  <si>
    <t>A 0684</t>
  </si>
  <si>
    <t>A 0685</t>
  </si>
  <si>
    <t>A 0686</t>
  </si>
  <si>
    <t>A 0687</t>
  </si>
  <si>
    <t>A 0688</t>
  </si>
  <si>
    <t>A 0689</t>
  </si>
  <si>
    <t>A 0690</t>
  </si>
  <si>
    <t>A 0701</t>
  </si>
  <si>
    <t>check upper cam for flame end time</t>
  </si>
  <si>
    <t>A 0702</t>
  </si>
  <si>
    <t>A 0703</t>
  </si>
  <si>
    <t>A 0704</t>
  </si>
  <si>
    <t>A 0716</t>
  </si>
  <si>
    <t>A 0738</t>
  </si>
  <si>
    <t>A 0739</t>
  </si>
  <si>
    <t>A 0740</t>
  </si>
  <si>
    <t>A 0741</t>
  </si>
  <si>
    <t>A 0742</t>
  </si>
  <si>
    <t>A 0743</t>
  </si>
  <si>
    <t>A 0744</t>
  </si>
  <si>
    <t>A 0745</t>
  </si>
  <si>
    <t>A 0746</t>
  </si>
  <si>
    <t>A 0767</t>
  </si>
  <si>
    <t>6b</t>
  </si>
  <si>
    <t>A 0768</t>
  </si>
  <si>
    <t>A 0774</t>
  </si>
  <si>
    <t>A 0775</t>
  </si>
  <si>
    <t>A 0776</t>
  </si>
  <si>
    <t>190.8*</t>
  </si>
  <si>
    <t>266.3*</t>
  </si>
  <si>
    <t>check lower cam</t>
  </si>
  <si>
    <t>glare makes temp. difficult to read</t>
  </si>
  <si>
    <t>A 0777</t>
  </si>
  <si>
    <t>A 0779</t>
  </si>
  <si>
    <t>A 0780</t>
  </si>
  <si>
    <t>A 0781</t>
  </si>
  <si>
    <t>180.7*</t>
  </si>
  <si>
    <t>A 0782</t>
  </si>
  <si>
    <t>214.9*</t>
  </si>
  <si>
    <t>A 0790</t>
  </si>
  <si>
    <t>clock screwed up -- video started around 15:45 according to timestamp on video</t>
  </si>
  <si>
    <t>A 0804</t>
  </si>
  <si>
    <t>0:00:19*</t>
  </si>
  <si>
    <t>flame lasted 12s</t>
  </si>
  <si>
    <t>clock got screwed up -- started around 17:49 according to timestamp on video; difficulties loading sample, messed with sample from 0:00:19 to 0:00:24 and sample touching pilot flame A LOT when loaded</t>
  </si>
  <si>
    <t>A 0847</t>
  </si>
  <si>
    <t>A 0692</t>
  </si>
  <si>
    <t>15:54:40*</t>
  </si>
  <si>
    <t>looks like two ignitions with sample not ignited from 15:54:14 to 15:54:20; did not start glowing prior to ignition</t>
  </si>
  <si>
    <t>A 0693</t>
  </si>
  <si>
    <t>sample did not start glowing before ignition (ASSUME from now on if glow time and ignition time same and glow time has asterisk that this is the case)</t>
  </si>
  <si>
    <t>A 0694</t>
  </si>
  <si>
    <t>sample ignited a second time -- tiny flame, ignition from 16:06:19 to 16:06:26</t>
  </si>
  <si>
    <t>A 0695</t>
  </si>
  <si>
    <t>16:15:07*</t>
  </si>
  <si>
    <t>video ended prior to glow ending</t>
  </si>
  <si>
    <t>A 0705</t>
  </si>
  <si>
    <t>A 0706</t>
  </si>
  <si>
    <t>? Check lower cam</t>
  </si>
  <si>
    <t>n/a</t>
  </si>
  <si>
    <t>sample loaded in two stages: first leaf loaded prior to starting video, second part loaded at 19:27:49</t>
  </si>
  <si>
    <t>A 0707</t>
  </si>
  <si>
    <t>A 0708</t>
  </si>
  <si>
    <t>A 0709</t>
  </si>
  <si>
    <t>A 0710</t>
  </si>
  <si>
    <t>A 0711</t>
  </si>
  <si>
    <t>A 0712</t>
  </si>
  <si>
    <t>A 0713</t>
  </si>
  <si>
    <t>A 0714</t>
  </si>
  <si>
    <t>277.5*</t>
  </si>
  <si>
    <t>203.8*</t>
  </si>
  <si>
    <t>thermocouple off at start -- turned on at 20:29:34</t>
  </si>
  <si>
    <t>A 0715</t>
  </si>
  <si>
    <t>A 0717</t>
  </si>
  <si>
    <t>A 0718</t>
  </si>
  <si>
    <t>A 0719</t>
  </si>
  <si>
    <t>A 0720</t>
  </si>
  <si>
    <t>A 0721</t>
  </si>
  <si>
    <t>A 0722</t>
  </si>
  <si>
    <t>A 0723</t>
  </si>
  <si>
    <t>A 0724</t>
  </si>
  <si>
    <t>A 0725</t>
  </si>
  <si>
    <t>11:21:19*</t>
  </si>
  <si>
    <t>glow start time difficult to tell -- lots of smoke</t>
  </si>
  <si>
    <t>A 0726</t>
  </si>
  <si>
    <t>A 0727</t>
  </si>
  <si>
    <t>A 0728</t>
  </si>
  <si>
    <t>sample only one single leaf</t>
  </si>
  <si>
    <t>A 0729</t>
  </si>
  <si>
    <t>A 0730</t>
  </si>
  <si>
    <t>A 0731</t>
  </si>
  <si>
    <t>A 0732</t>
  </si>
  <si>
    <t>A 0733</t>
  </si>
  <si>
    <t>A 0734</t>
  </si>
  <si>
    <t>maybe second attempt? Two 2.5-4 videos</t>
  </si>
  <si>
    <t>A 0735</t>
  </si>
  <si>
    <t>A 0736</t>
  </si>
  <si>
    <t>12:32:18*</t>
  </si>
  <si>
    <t>A 0737</t>
  </si>
  <si>
    <t>A 0747</t>
  </si>
  <si>
    <t>A 0748</t>
  </si>
  <si>
    <t>A 0758</t>
  </si>
  <si>
    <t>A 0759</t>
  </si>
  <si>
    <t>A 0760</t>
  </si>
  <si>
    <t>A 0761</t>
  </si>
  <si>
    <t>A 0762</t>
  </si>
  <si>
    <t>A 0763</t>
  </si>
  <si>
    <t>A 0783</t>
  </si>
  <si>
    <t>glare makes temp difficult to read</t>
  </si>
  <si>
    <t>A 0784</t>
  </si>
  <si>
    <t>see notes</t>
  </si>
  <si>
    <t>clock got screwed up -- glow: started 14 seconds after the start and ended 114 seconds after the start; glare makes temp difficult to read</t>
  </si>
  <si>
    <t>A 0803</t>
  </si>
  <si>
    <t>clock got screwed up -- started around 17:38 according to timestamp on video; 2nd ignition: start 0:01:08 and end 0:01:19 with max temps after being 224.7 and 211</t>
  </si>
  <si>
    <t>A 0807</t>
  </si>
  <si>
    <t>A 0815</t>
  </si>
  <si>
    <t>1:20:25*</t>
  </si>
  <si>
    <t>flame spread tough to tell</t>
  </si>
  <si>
    <t>A 0816</t>
  </si>
  <si>
    <t>A 0817</t>
  </si>
  <si>
    <t>A 0818</t>
  </si>
  <si>
    <t>A 0829</t>
  </si>
  <si>
    <t>A 0830</t>
  </si>
  <si>
    <t>A 0831</t>
  </si>
  <si>
    <t>A 0832</t>
  </si>
  <si>
    <t>A 0833</t>
  </si>
  <si>
    <t>A 0840</t>
  </si>
  <si>
    <t>A 0841</t>
  </si>
  <si>
    <t>A 0842</t>
  </si>
  <si>
    <t>A 0843</t>
  </si>
  <si>
    <t>A 0844</t>
  </si>
  <si>
    <t>A 0845</t>
  </si>
  <si>
    <t>A 0846</t>
  </si>
  <si>
    <t>A 0749</t>
  </si>
  <si>
    <t>A 0750</t>
  </si>
  <si>
    <t>A 0751</t>
  </si>
  <si>
    <t>16:46:14*</t>
  </si>
  <si>
    <t>A 0752</t>
  </si>
  <si>
    <t>A 0753</t>
  </si>
  <si>
    <t>A 0754</t>
  </si>
  <si>
    <t>17:03:13*</t>
  </si>
  <si>
    <t>A 0755</t>
  </si>
  <si>
    <t>A 0756</t>
  </si>
  <si>
    <t>A 0757</t>
  </si>
  <si>
    <t>A 0764</t>
  </si>
  <si>
    <t>A 0765</t>
  </si>
  <si>
    <t>A 0766</t>
  </si>
  <si>
    <t>A 0769</t>
  </si>
  <si>
    <t>A 0771</t>
  </si>
  <si>
    <t>A 0772</t>
  </si>
  <si>
    <t>A 0773</t>
  </si>
  <si>
    <t>A 0778</t>
  </si>
  <si>
    <t>A 0785</t>
  </si>
  <si>
    <t>clock screwed up -- started around 14:40 according to timestamp on video</t>
  </si>
  <si>
    <t>A 0786</t>
  </si>
  <si>
    <t>clock screwed up -- started around 15:16 according to timestamp on video</t>
  </si>
  <si>
    <t>A 0787</t>
  </si>
  <si>
    <t>clock screwed up -- started around 15:30 according to timestamp on video</t>
  </si>
  <si>
    <t>A 0788</t>
  </si>
  <si>
    <t>clock screwed up -- started around 15:37 according to timestamp on video</t>
  </si>
  <si>
    <t>A 0789</t>
  </si>
  <si>
    <t>out of frame -- greater than 30cm</t>
  </si>
  <si>
    <t>clock screwed up -- started around 15:42 according to timestamp on video</t>
  </si>
  <si>
    <t>A 0791</t>
  </si>
  <si>
    <t>sample loaded before video started -- check upper cam; clock screwed up -- started around 15:52 according to timestamp on video</t>
  </si>
  <si>
    <t>A 0792</t>
  </si>
  <si>
    <t>out of frame -- greater than 32cm</t>
  </si>
  <si>
    <t>clock screwed up -- started around 15:58 according to timestamp on video</t>
  </si>
  <si>
    <t>A 0793</t>
  </si>
  <si>
    <t>0:00:27*</t>
  </si>
  <si>
    <t>225.5*</t>
  </si>
  <si>
    <t>201.8*</t>
  </si>
  <si>
    <t>loading sample blocked, check upper cam; clock screwed up -- started around 16:03 according to timestamp on video</t>
  </si>
  <si>
    <t>A 0794</t>
  </si>
  <si>
    <t>sample loaded before video started -- check upper cam; clock screwed up -- started around 16:14 according to timestamp on video</t>
  </si>
  <si>
    <t>A 0795</t>
  </si>
  <si>
    <t>sample loaded before video started -- check upper cam; clock screwed up -- started around 16:19 according to timestamp on video</t>
  </si>
  <si>
    <t>A 0796</t>
  </si>
  <si>
    <t>clock screwed up -- started around 16:23 according to timestamp on video</t>
  </si>
  <si>
    <t>A 0797</t>
  </si>
  <si>
    <t>out of frame -- looks to be around 33cm</t>
  </si>
  <si>
    <t>clock screwed up -- started around 16:31 according to timestamp on video</t>
  </si>
  <si>
    <t>A 0798</t>
  </si>
  <si>
    <t>clock screwed up -- started around 16:36 according to timestamp on video</t>
  </si>
  <si>
    <t>A 0799</t>
  </si>
  <si>
    <t>clock screwed up -- started around 16:42 according to timestamp on video</t>
  </si>
  <si>
    <t>A 0800</t>
  </si>
  <si>
    <t>clock screwed up -- started around 16:47 according to timestamp on video</t>
  </si>
  <si>
    <t>A 0801</t>
  </si>
  <si>
    <t>no burn, sample turned black; clock screwed up -- started around 17:11 according to timestamp on video</t>
  </si>
  <si>
    <t>A 0802</t>
  </si>
  <si>
    <t>clock screwed up -- started around 17:28 according to timestamp on video</t>
  </si>
  <si>
    <t>A 0806</t>
  </si>
  <si>
    <t>clock screwed up -- started around 17:59 according to timestamp on video</t>
  </si>
  <si>
    <t>A 0808</t>
  </si>
  <si>
    <t>A 0809</t>
  </si>
  <si>
    <t>A 0810</t>
  </si>
  <si>
    <t>A 0811</t>
  </si>
  <si>
    <t>A 0812</t>
  </si>
  <si>
    <t>A 0813</t>
  </si>
  <si>
    <t>A 0814</t>
  </si>
  <si>
    <t>A 0820</t>
  </si>
  <si>
    <t>A 0821</t>
  </si>
  <si>
    <t>A 0822</t>
  </si>
  <si>
    <t>A 0823</t>
  </si>
  <si>
    <t>A 0824</t>
  </si>
  <si>
    <t>A 0825</t>
  </si>
  <si>
    <t>A 0826</t>
  </si>
  <si>
    <t>2nd attempt? Two 1.4-7</t>
  </si>
  <si>
    <t>A 0827</t>
  </si>
  <si>
    <t>A 0828</t>
  </si>
  <si>
    <t>A 0834</t>
  </si>
  <si>
    <t>A 0835</t>
  </si>
  <si>
    <t>A 0836</t>
  </si>
  <si>
    <t>A 0837</t>
  </si>
  <si>
    <t>A 0838</t>
  </si>
  <si>
    <t>A 0839</t>
  </si>
  <si>
    <t>A 0848</t>
  </si>
  <si>
    <t>1*</t>
  </si>
  <si>
    <t>1 - 2 ignitions (see notes)</t>
  </si>
  <si>
    <t>video cut off before glowing ended (but looked VER1 close to being done, maybe a few more seconds)</t>
  </si>
  <si>
    <t>video MA1 have been cut off before glow end time, but tough to be sure -- looked very close to being last glow right as the video ended</t>
  </si>
  <si>
    <t>Might not actually be 2.4-1? 2.3-1?</t>
  </si>
  <si>
    <t>HP video (A 0805), so no way to tell time to ignition</t>
  </si>
  <si>
    <t>difficulties loading HP; start time from 14:27:50 to 14:27:54</t>
  </si>
  <si>
    <t>video cut off before glow time ended, but sample fractured into many parts that each had different glow time, one part was shielded from view by lip of HP</t>
  </si>
  <si>
    <t>sample comes in contact with HP multiple times from 17:03:09 until start time recorded (when full sample is on HP)</t>
  </si>
  <si>
    <t>Notes for LFM/Mpa</t>
  </si>
  <si>
    <t>Prop new LFM</t>
  </si>
  <si>
    <t>Prop new flam</t>
  </si>
  <si>
    <t>written on side of datasheet: 2.6779</t>
  </si>
  <si>
    <t>forgot to write flam wt</t>
  </si>
  <si>
    <t>A 0849</t>
  </si>
  <si>
    <t>24*</t>
  </si>
  <si>
    <t>66*</t>
  </si>
  <si>
    <t>*- "ambient" temp. and humidity from INSIDE of flam. Chamber for videos A 0849 to A 0880</t>
  </si>
  <si>
    <t>A 0850</t>
  </si>
  <si>
    <t>32*</t>
  </si>
  <si>
    <t>49*</t>
  </si>
  <si>
    <t>A 0851</t>
  </si>
  <si>
    <t>out of frame -- greater than 38cm</t>
  </si>
  <si>
    <t>started before video -- see upper cam</t>
  </si>
  <si>
    <t>A 0852</t>
  </si>
  <si>
    <t>37*</t>
  </si>
  <si>
    <t>39*</t>
  </si>
  <si>
    <t>276.5?</t>
  </si>
  <si>
    <t>glare makes surface temp difficult to read -- see upper cam</t>
  </si>
  <si>
    <t>A 0853</t>
  </si>
  <si>
    <t>40*</t>
  </si>
  <si>
    <t>34*</t>
  </si>
  <si>
    <t>257.5?</t>
  </si>
  <si>
    <t>A 0854</t>
  </si>
  <si>
    <t>42*</t>
  </si>
  <si>
    <t>31*</t>
  </si>
  <si>
    <t>A 0855</t>
  </si>
  <si>
    <t>28*</t>
  </si>
  <si>
    <t>A 0856</t>
  </si>
  <si>
    <t>43*</t>
  </si>
  <si>
    <t>A 0857</t>
  </si>
  <si>
    <t>45*</t>
  </si>
  <si>
    <t>26*</t>
  </si>
  <si>
    <t>A 0858</t>
  </si>
  <si>
    <t>A 0859</t>
  </si>
  <si>
    <t>46*</t>
  </si>
  <si>
    <t>A 0860</t>
  </si>
  <si>
    <t>A 0861</t>
  </si>
  <si>
    <t>30*</t>
  </si>
  <si>
    <t>A 0862</t>
  </si>
  <si>
    <t>A 0863</t>
  </si>
  <si>
    <t>27*</t>
  </si>
  <si>
    <t>A 0864</t>
  </si>
  <si>
    <t>44*</t>
  </si>
  <si>
    <t>25*</t>
  </si>
  <si>
    <t>A 0865</t>
  </si>
  <si>
    <t>47*</t>
  </si>
  <si>
    <t>23*</t>
  </si>
  <si>
    <t>A 0866</t>
  </si>
  <si>
    <t>A 0867</t>
  </si>
  <si>
    <t>20*</t>
  </si>
  <si>
    <t>A 0868</t>
  </si>
  <si>
    <t>48*</t>
  </si>
  <si>
    <t>21*</t>
  </si>
  <si>
    <t>A 0869</t>
  </si>
  <si>
    <t>out of frame -- greater than 40cm</t>
  </si>
  <si>
    <t>A 0870</t>
  </si>
  <si>
    <t>A 0871</t>
  </si>
  <si>
    <t>about 42</t>
  </si>
  <si>
    <t>flame height very difficult to see any of the upper lines -- estimated to be about 42</t>
  </si>
  <si>
    <t>A 0872</t>
  </si>
  <si>
    <t>about 40</t>
  </si>
  <si>
    <t>flame height very difficult to see any of the upper lines -- estimated to be about 40</t>
  </si>
  <si>
    <t>A 0873</t>
  </si>
  <si>
    <t>A 0874</t>
  </si>
  <si>
    <t>flame diminishes into tiny flame which lasts from 9:41:51 to end time; flame height very difficult to see any of the upper lines -- estimated to be about 42</t>
  </si>
  <si>
    <t>A 0875</t>
  </si>
  <si>
    <t>273.3?</t>
  </si>
  <si>
    <t>281?</t>
  </si>
  <si>
    <t>308.1?</t>
  </si>
  <si>
    <t>A 0876</t>
  </si>
  <si>
    <t>surface temp difficult to read due to glare -- check upper cam</t>
  </si>
  <si>
    <t>A 0877</t>
  </si>
  <si>
    <t>22*</t>
  </si>
  <si>
    <t>266?</t>
  </si>
  <si>
    <t>A 0878</t>
  </si>
  <si>
    <t>266.8?</t>
  </si>
  <si>
    <t>A 0879</t>
  </si>
  <si>
    <t>19*</t>
  </si>
  <si>
    <t>A 0880</t>
  </si>
  <si>
    <t>A 0881</t>
  </si>
  <si>
    <t>A 0882</t>
  </si>
  <si>
    <t>about 38</t>
  </si>
  <si>
    <t>flame height very difficult to see any of the upper lines -- estimated to be about 38</t>
  </si>
  <si>
    <t>A 0883</t>
  </si>
  <si>
    <t>very difficult to see flame height measurements for these</t>
  </si>
  <si>
    <t>A 0884</t>
  </si>
  <si>
    <t>A 0885</t>
  </si>
  <si>
    <t>A 0886</t>
  </si>
  <si>
    <t>A 0887</t>
  </si>
  <si>
    <t>A 0888</t>
  </si>
  <si>
    <t>A 0889</t>
  </si>
  <si>
    <t>A 0890</t>
  </si>
  <si>
    <t>A 0891</t>
  </si>
  <si>
    <t>52*</t>
  </si>
  <si>
    <t>almost impossible to accurately tell flame height -- very tall (could be anywhere from  50-54cm)</t>
  </si>
  <si>
    <t>A 0892</t>
  </si>
  <si>
    <t>10:09:54*</t>
  </si>
  <si>
    <t>difficulties loading sample  -- moved it around  from start time to 10:09:59</t>
  </si>
  <si>
    <t>A 0893</t>
  </si>
  <si>
    <t>A 0894</t>
  </si>
  <si>
    <t>A 0895</t>
  </si>
  <si>
    <t>A 0896</t>
  </si>
  <si>
    <t>A 0897</t>
  </si>
  <si>
    <t>A 0899</t>
  </si>
  <si>
    <t>A 0900</t>
  </si>
  <si>
    <t>A 0901</t>
  </si>
  <si>
    <t>A 0902</t>
  </si>
  <si>
    <t>A 0903</t>
  </si>
  <si>
    <t>A 0904</t>
  </si>
  <si>
    <t>A 0905</t>
  </si>
  <si>
    <t>A 0906</t>
  </si>
  <si>
    <t>A 0907</t>
  </si>
  <si>
    <t>A 0908</t>
  </si>
  <si>
    <t>A 0909</t>
  </si>
  <si>
    <t>A 0910</t>
  </si>
  <si>
    <t>A 0911</t>
  </si>
  <si>
    <t>A 0912</t>
  </si>
  <si>
    <t>A 0913</t>
  </si>
  <si>
    <t>A 0915</t>
  </si>
  <si>
    <t>A 0917</t>
  </si>
  <si>
    <t>2:04:16*</t>
  </si>
  <si>
    <t>sample ignited multiple times in succession, so flame end time and max temp recorded for LAST ignition</t>
  </si>
  <si>
    <t>A 0919</t>
  </si>
  <si>
    <t>A 0920</t>
  </si>
  <si>
    <t>A 0921</t>
  </si>
  <si>
    <t>A 0922</t>
  </si>
  <si>
    <t>A 0923</t>
  </si>
  <si>
    <t>A 0924</t>
  </si>
  <si>
    <t>A 0925</t>
  </si>
  <si>
    <t>A 0926</t>
  </si>
  <si>
    <t>A 0927</t>
  </si>
  <si>
    <t>A 0928</t>
  </si>
  <si>
    <t>A 0929</t>
  </si>
  <si>
    <t>A 0930</t>
  </si>
  <si>
    <t>A 0931</t>
  </si>
  <si>
    <t>A 0932</t>
  </si>
  <si>
    <t>A 0933</t>
  </si>
  <si>
    <t>A 0934</t>
  </si>
  <si>
    <t>A 0935</t>
  </si>
  <si>
    <t>see notes for temps</t>
  </si>
  <si>
    <t>thermocouple turned off whole video -- no temp. data</t>
  </si>
  <si>
    <t>A 0936</t>
  </si>
  <si>
    <t>see upper cam</t>
  </si>
  <si>
    <t>A 0937</t>
  </si>
  <si>
    <t>A 0938</t>
  </si>
  <si>
    <t>A 0939</t>
  </si>
  <si>
    <t>A 0940</t>
  </si>
  <si>
    <t>A 0941</t>
  </si>
  <si>
    <t>A 0942</t>
  </si>
  <si>
    <t>A 0943</t>
  </si>
  <si>
    <t>A 0944</t>
  </si>
  <si>
    <t>A 0945</t>
  </si>
  <si>
    <t>A 0946</t>
  </si>
  <si>
    <t>A 0947</t>
  </si>
  <si>
    <t>A 0948</t>
  </si>
  <si>
    <t>A 0949</t>
  </si>
  <si>
    <t>A 0950</t>
  </si>
  <si>
    <t>A 0951</t>
  </si>
  <si>
    <t>B 0812</t>
  </si>
  <si>
    <t>TEMP IS INSIDE CHAMBER</t>
  </si>
  <si>
    <t>pije</t>
  </si>
  <si>
    <t>B 0813</t>
  </si>
  <si>
    <t>B 0814</t>
  </si>
  <si>
    <t>B 0815</t>
  </si>
  <si>
    <t>B 0816</t>
  </si>
  <si>
    <t>B 0817</t>
  </si>
  <si>
    <t>B 0818</t>
  </si>
  <si>
    <t>B 0819</t>
  </si>
  <si>
    <t>B 0820</t>
  </si>
  <si>
    <t>B 0821</t>
  </si>
  <si>
    <t>B 0822</t>
  </si>
  <si>
    <t>B 0823</t>
  </si>
  <si>
    <t>B 0824</t>
  </si>
  <si>
    <t>B 0825</t>
  </si>
  <si>
    <t>B 0826</t>
  </si>
  <si>
    <t>B 0827</t>
  </si>
  <si>
    <t>B 0828</t>
  </si>
  <si>
    <t>B 0829</t>
  </si>
  <si>
    <t>B 0830</t>
  </si>
  <si>
    <t>B 0831</t>
  </si>
  <si>
    <t>B 0832</t>
  </si>
  <si>
    <t>B 0833</t>
  </si>
  <si>
    <t>B 0834</t>
  </si>
  <si>
    <t>B 0835</t>
  </si>
  <si>
    <t>B 0836</t>
  </si>
  <si>
    <t>B 0837</t>
  </si>
  <si>
    <t>probably 2.3 - 1</t>
  </si>
  <si>
    <t>B 0838</t>
  </si>
  <si>
    <t>actually 2.4-1</t>
  </si>
  <si>
    <t>B 0839</t>
  </si>
  <si>
    <t>B 0840</t>
  </si>
  <si>
    <t xml:space="preserve">Missing first pod #, and hard to tell spp. </t>
  </si>
  <si>
    <t>B 0841</t>
  </si>
  <si>
    <t>B 0842</t>
  </si>
  <si>
    <t>B 0843</t>
  </si>
  <si>
    <t>B 0844</t>
  </si>
  <si>
    <t>B 0845</t>
  </si>
  <si>
    <t>Could be pije?</t>
  </si>
  <si>
    <t>B 0846</t>
  </si>
  <si>
    <t>B 0847</t>
  </si>
  <si>
    <t>B 0848</t>
  </si>
  <si>
    <t>B 0849</t>
  </si>
  <si>
    <t>B 0850</t>
  </si>
  <si>
    <t>B 0851</t>
  </si>
  <si>
    <t>B 0852</t>
  </si>
  <si>
    <t>B 0853</t>
  </si>
  <si>
    <t>B 0854</t>
  </si>
  <si>
    <t>B 0855</t>
  </si>
  <si>
    <t xml:space="preserve">No video </t>
  </si>
  <si>
    <t>B 0856</t>
  </si>
  <si>
    <t>B 0857</t>
  </si>
  <si>
    <t>B 0858</t>
  </si>
  <si>
    <t xml:space="preserve">Epi broken? </t>
  </si>
  <si>
    <t>B 0859</t>
  </si>
  <si>
    <t>B 0860</t>
  </si>
  <si>
    <t>B 0861</t>
  </si>
  <si>
    <t>B 0862</t>
  </si>
  <si>
    <t>B 0863</t>
  </si>
  <si>
    <t>B 0864</t>
  </si>
  <si>
    <t>B 0865</t>
  </si>
  <si>
    <t>B 0866</t>
  </si>
  <si>
    <t>B 0867</t>
  </si>
  <si>
    <t>B 0868</t>
  </si>
  <si>
    <t>B 0869</t>
  </si>
  <si>
    <t>B 0870</t>
  </si>
  <si>
    <t>B 0871</t>
  </si>
  <si>
    <t>B 0872</t>
  </si>
  <si>
    <t>B 0873</t>
  </si>
  <si>
    <t>B 0874</t>
  </si>
  <si>
    <t>B 0875</t>
  </si>
  <si>
    <t>B 0876</t>
  </si>
  <si>
    <t>B 0877</t>
  </si>
  <si>
    <t>B 0878</t>
  </si>
  <si>
    <t>B 0879</t>
  </si>
  <si>
    <t>B 0880</t>
  </si>
  <si>
    <t>B 0881</t>
  </si>
  <si>
    <t>B 0882</t>
  </si>
  <si>
    <t>B 0883</t>
  </si>
  <si>
    <t>B 0884</t>
  </si>
  <si>
    <t>B 0885</t>
  </si>
  <si>
    <t>B 0886</t>
  </si>
  <si>
    <t>B 0887</t>
  </si>
  <si>
    <t>B 0888</t>
  </si>
  <si>
    <t>B 0889</t>
  </si>
  <si>
    <t>B 0890</t>
  </si>
  <si>
    <t>B 0891</t>
  </si>
  <si>
    <t>B 0892</t>
  </si>
  <si>
    <t>B 0893</t>
  </si>
  <si>
    <t>B 0894</t>
  </si>
  <si>
    <t>B 0895</t>
  </si>
  <si>
    <t>B 0896</t>
  </si>
  <si>
    <t>B 0897</t>
  </si>
  <si>
    <t>B 0898</t>
  </si>
  <si>
    <t>B 0899</t>
  </si>
  <si>
    <t>B 0900</t>
  </si>
  <si>
    <t>B 0901</t>
  </si>
  <si>
    <t>B 0902</t>
  </si>
  <si>
    <t>B 0903</t>
  </si>
  <si>
    <t>B 0904</t>
  </si>
  <si>
    <t>B 0905</t>
  </si>
  <si>
    <t>B 0906</t>
  </si>
  <si>
    <t>B 0907</t>
  </si>
  <si>
    <t>B 0908</t>
  </si>
  <si>
    <t>B 0909</t>
  </si>
  <si>
    <t>B 0910</t>
  </si>
  <si>
    <t>B 0911</t>
  </si>
  <si>
    <t>B 0912</t>
  </si>
  <si>
    <t>B 0913</t>
  </si>
  <si>
    <t>B 0914</t>
  </si>
  <si>
    <t>B 0915</t>
  </si>
  <si>
    <t>B 0916</t>
  </si>
  <si>
    <t>B 0917</t>
  </si>
  <si>
    <t>B 0918</t>
  </si>
  <si>
    <t>B 0919</t>
  </si>
  <si>
    <t>B 0920</t>
  </si>
  <si>
    <t>B 0921</t>
  </si>
  <si>
    <t>B 0922</t>
  </si>
  <si>
    <t>B 0923</t>
  </si>
  <si>
    <t>B 0924</t>
  </si>
  <si>
    <t>B 0925</t>
  </si>
  <si>
    <t>B 0926</t>
  </si>
  <si>
    <t>B 0927</t>
  </si>
  <si>
    <t>B 0928</t>
  </si>
  <si>
    <t>B 0929</t>
  </si>
  <si>
    <t>B 0930</t>
  </si>
  <si>
    <t>B 0931</t>
  </si>
  <si>
    <t>B 0932</t>
  </si>
  <si>
    <t>B 0933</t>
  </si>
  <si>
    <t>B 0934</t>
  </si>
  <si>
    <t>B 0935</t>
  </si>
  <si>
    <t>B 0936</t>
  </si>
  <si>
    <t>B 0937</t>
  </si>
  <si>
    <t>B 0938</t>
  </si>
  <si>
    <t>B 0939</t>
  </si>
  <si>
    <t>B 0940</t>
  </si>
  <si>
    <t>B 0941</t>
  </si>
  <si>
    <t>B 0942</t>
  </si>
  <si>
    <t>B 0943</t>
  </si>
  <si>
    <t>B 0944</t>
  </si>
  <si>
    <t>B 0945</t>
  </si>
  <si>
    <t>B 0946</t>
  </si>
  <si>
    <t>Video syas 1.6-8, but probably 1.5-8 (switched label already)</t>
  </si>
  <si>
    <t>B 0947</t>
  </si>
  <si>
    <t>B 0948</t>
  </si>
  <si>
    <t>No video, maybe 2.1 -8?</t>
  </si>
  <si>
    <t>B 0949</t>
  </si>
  <si>
    <t>B 0950</t>
  </si>
  <si>
    <t>B 0951</t>
  </si>
  <si>
    <t>B 0952</t>
  </si>
  <si>
    <t>B 0953</t>
  </si>
  <si>
    <t>Says 1.1-2, but must be 1.2-1</t>
  </si>
  <si>
    <t xml:space="preserve"> </t>
  </si>
  <si>
    <t>Correct label</t>
  </si>
  <si>
    <t>Correct label? May be 1.4-5</t>
  </si>
  <si>
    <t xml:space="preserve">correct label </t>
  </si>
  <si>
    <t xml:space="preserve">correct </t>
  </si>
  <si>
    <t>correct</t>
  </si>
  <si>
    <t xml:space="preserve">EPI broken? </t>
  </si>
  <si>
    <t>formerly 2.4-7</t>
  </si>
  <si>
    <t>formerly 1.1 - 10</t>
  </si>
  <si>
    <t>stopped using upper video for hotplate</t>
  </si>
  <si>
    <t>formerly 2.5 -4</t>
  </si>
  <si>
    <t>sample</t>
  </si>
  <si>
    <t>round</t>
  </si>
  <si>
    <t>spp</t>
  </si>
  <si>
    <t>model</t>
  </si>
  <si>
    <t>mpa</t>
  </si>
  <si>
    <t>lfm</t>
  </si>
  <si>
    <t>lfm.notes</t>
  </si>
  <si>
    <t>fh</t>
  </si>
  <si>
    <t>ttfg</t>
  </si>
  <si>
    <t>gti</t>
  </si>
  <si>
    <t>tti</t>
  </si>
  <si>
    <t>fd</t>
  </si>
  <si>
    <t>gd</t>
  </si>
  <si>
    <t>pfg</t>
  </si>
  <si>
    <t>ignition</t>
  </si>
  <si>
    <t>start.temp</t>
  </si>
  <si>
    <t>temp.max</t>
  </si>
  <si>
    <t>ignition.temp</t>
  </si>
  <si>
    <t>prop.new</t>
  </si>
  <si>
    <t>sample.wt</t>
  </si>
  <si>
    <t>glow</t>
  </si>
  <si>
    <t>year</t>
  </si>
  <si>
    <t>LFM</t>
  </si>
  <si>
    <t>October</t>
  </si>
  <si>
    <t>second attempt</t>
  </si>
  <si>
    <t>B 0631</t>
  </si>
  <si>
    <t>B 0632</t>
  </si>
  <si>
    <t>B 0633</t>
  </si>
  <si>
    <t>B 0634</t>
  </si>
  <si>
    <t>B 0635</t>
  </si>
  <si>
    <t>B 0636</t>
  </si>
  <si>
    <t>B 0637</t>
  </si>
  <si>
    <t>B 0638</t>
  </si>
  <si>
    <t>B 0639</t>
  </si>
  <si>
    <t>B 0640</t>
  </si>
  <si>
    <t>B 0641</t>
  </si>
  <si>
    <t>B 0642</t>
  </si>
  <si>
    <t>B 0643</t>
  </si>
  <si>
    <t>B 0644</t>
  </si>
  <si>
    <t>B 0645</t>
  </si>
  <si>
    <t>B 0646</t>
  </si>
  <si>
    <t>B 0647</t>
  </si>
  <si>
    <t>B 0648</t>
  </si>
  <si>
    <t>B 0649</t>
  </si>
  <si>
    <t>B 0650</t>
  </si>
  <si>
    <t>B 0651</t>
  </si>
  <si>
    <t>B 0652</t>
  </si>
  <si>
    <t>B 0653</t>
  </si>
  <si>
    <t>B 0654</t>
  </si>
  <si>
    <t>B 0655</t>
  </si>
  <si>
    <t>B 0656</t>
  </si>
  <si>
    <t>B 0657</t>
  </si>
  <si>
    <t>B 0658</t>
  </si>
  <si>
    <t>B 0659</t>
  </si>
  <si>
    <t>B 0660</t>
  </si>
  <si>
    <t>B 0661</t>
  </si>
  <si>
    <t>B 0662</t>
  </si>
  <si>
    <t>B 0663</t>
  </si>
  <si>
    <t>B 0664</t>
  </si>
  <si>
    <t>B 0665</t>
  </si>
  <si>
    <t>B 0666</t>
  </si>
  <si>
    <t>B 0667</t>
  </si>
  <si>
    <t>B 0668</t>
  </si>
  <si>
    <t>B 0669</t>
  </si>
  <si>
    <t>B 0670</t>
  </si>
  <si>
    <t>B 0671</t>
  </si>
  <si>
    <t>B 0672</t>
  </si>
  <si>
    <t>B 0673</t>
  </si>
  <si>
    <t>B 0674</t>
  </si>
  <si>
    <t>B 0675</t>
  </si>
  <si>
    <t>B 0676</t>
  </si>
  <si>
    <t>B 0677</t>
  </si>
  <si>
    <t>B 0678</t>
  </si>
  <si>
    <t>B 0679</t>
  </si>
  <si>
    <t>B 0680</t>
  </si>
  <si>
    <t>B 0681</t>
  </si>
  <si>
    <t>B 0682</t>
  </si>
  <si>
    <t>B 0683</t>
  </si>
  <si>
    <t>B 0684</t>
  </si>
  <si>
    <t>B 0685</t>
  </si>
  <si>
    <t>B 0686</t>
  </si>
  <si>
    <t>B 0687</t>
  </si>
  <si>
    <t>B 0688</t>
  </si>
  <si>
    <t>B 0689</t>
  </si>
  <si>
    <t>B 0690</t>
  </si>
  <si>
    <t>B 0691</t>
  </si>
  <si>
    <t>B 0692</t>
  </si>
  <si>
    <t>na</t>
  </si>
  <si>
    <t>Correct label, but maybe 2.4-3</t>
  </si>
  <si>
    <t>Length (cm)</t>
  </si>
  <si>
    <t>B 0373</t>
  </si>
  <si>
    <t>B 0366</t>
  </si>
  <si>
    <t>2 (see notes)</t>
  </si>
  <si>
    <t>out of frame -- greater than 40</t>
  </si>
  <si>
    <t>2nd ignition from 17:41:15 to 17:41:21 with max temps of 392.8 and 288.3</t>
  </si>
  <si>
    <t>B 0374</t>
  </si>
  <si>
    <t>B 0368</t>
  </si>
  <si>
    <t>B 0363</t>
  </si>
  <si>
    <t>B 0364</t>
  </si>
  <si>
    <t>some of sample hanging off of hotplate -- not ignited until second flame (flame spread metric); two ignitions: 2nd ignitition from 17:31:37 to 17:32:03 with max temps of 289.8 and 238.3</t>
  </si>
  <si>
    <t>B 0365</t>
  </si>
  <si>
    <t>some of sample hanging off of hotplate -- not ignited until second flame (flame spread metric)</t>
  </si>
  <si>
    <t>B 0370</t>
  </si>
  <si>
    <t>B 0369</t>
  </si>
  <si>
    <t>out of frame -- greater than 45</t>
  </si>
  <si>
    <t>edge of clock cut off on lower cam -- check upper cam for times; some of sample hanging off of hotplate -- not ignited until second flame (flame spread metric)</t>
  </si>
  <si>
    <t>B 0362</t>
  </si>
  <si>
    <t>17:20:24*</t>
  </si>
  <si>
    <t>tips of needles engulfed in flame last</t>
  </si>
  <si>
    <t>B 0382</t>
  </si>
  <si>
    <t>2nd ignition from 13:49:26 to 13:50:06 with max temps of 334.7 and 259.8; whole length of sample not burned until 2nd ignition</t>
  </si>
  <si>
    <t>B 0378</t>
  </si>
  <si>
    <t>sample had maybe 3-4 ignitions -- flame went away and came back multiple times. Flame end time and max temps all reported for LAST ignition</t>
  </si>
  <si>
    <t>B 0376</t>
  </si>
  <si>
    <t>B 0371</t>
  </si>
  <si>
    <t>B 0367</t>
  </si>
  <si>
    <t>B 0375</t>
  </si>
  <si>
    <t>B 0379</t>
  </si>
  <si>
    <t>flame did not spread to entire length of sample (tips left unburnt)</t>
  </si>
  <si>
    <t>B 0377</t>
  </si>
  <si>
    <t>2nd ignition from 13:19:33 to 13:20:02 with max flame height of 35cm, max temps of 362 and 269.5</t>
  </si>
  <si>
    <t>B 0380</t>
  </si>
  <si>
    <t>super long flame!</t>
  </si>
  <si>
    <t>B 0372</t>
  </si>
  <si>
    <t>therm. Turned off at ignition time</t>
  </si>
  <si>
    <t>B 0381</t>
  </si>
  <si>
    <t>Glow end in next video, B 0693</t>
  </si>
  <si>
    <t>B 0694</t>
  </si>
  <si>
    <t>B 0695</t>
  </si>
  <si>
    <t>B 0696</t>
  </si>
  <si>
    <t>B 0697</t>
  </si>
  <si>
    <t>B 0698</t>
  </si>
  <si>
    <t>B 0699</t>
  </si>
  <si>
    <t>B 0700</t>
  </si>
  <si>
    <t>Missing this video?</t>
  </si>
  <si>
    <t>B 0701</t>
  </si>
  <si>
    <t>B 0702</t>
  </si>
  <si>
    <t>B 0703</t>
  </si>
  <si>
    <t>B 0704</t>
  </si>
  <si>
    <t>B 0705</t>
  </si>
  <si>
    <t>B 0706</t>
  </si>
  <si>
    <t>B 0707</t>
  </si>
  <si>
    <t>B 0708</t>
  </si>
  <si>
    <t>B 0709</t>
  </si>
  <si>
    <t>B 0710</t>
  </si>
  <si>
    <t>B 0711</t>
  </si>
  <si>
    <t>B 0712</t>
  </si>
  <si>
    <t xml:space="preserve">Hard to see what spp, just a burning pile? Go back if needed. </t>
  </si>
  <si>
    <t>B 0713</t>
  </si>
  <si>
    <t>B 0714</t>
  </si>
  <si>
    <t>B 0715</t>
  </si>
  <si>
    <t>B 0716</t>
  </si>
  <si>
    <t>B 0717</t>
  </si>
  <si>
    <t>B 0718</t>
  </si>
  <si>
    <t>B 0719</t>
  </si>
  <si>
    <t>B 0720</t>
  </si>
  <si>
    <t>B 0721</t>
  </si>
  <si>
    <t>B 0722</t>
  </si>
  <si>
    <t>B 0723</t>
  </si>
  <si>
    <t>B 0724</t>
  </si>
  <si>
    <t>B 0725</t>
  </si>
  <si>
    <t>B 0726</t>
  </si>
  <si>
    <t>B 0727</t>
  </si>
  <si>
    <t>B 0728</t>
  </si>
  <si>
    <t>B 0729</t>
  </si>
  <si>
    <t>B 0730</t>
  </si>
  <si>
    <t>B 0731</t>
  </si>
  <si>
    <t>B 0732</t>
  </si>
  <si>
    <t>B 0733</t>
  </si>
  <si>
    <t>B 0734</t>
  </si>
  <si>
    <t>B 0735</t>
  </si>
  <si>
    <t>B 0736</t>
  </si>
  <si>
    <t>B 0737</t>
  </si>
  <si>
    <t>B 0738</t>
  </si>
  <si>
    <t>Maybe very small flame?</t>
  </si>
  <si>
    <t>B 0739</t>
  </si>
  <si>
    <t>B 0740</t>
  </si>
  <si>
    <t>B 0741</t>
  </si>
  <si>
    <t>B 0742</t>
  </si>
  <si>
    <t>B 0743</t>
  </si>
  <si>
    <t>B 0744</t>
  </si>
  <si>
    <t>B 0745</t>
  </si>
  <si>
    <t>B 0746</t>
  </si>
  <si>
    <t>B 0747</t>
  </si>
  <si>
    <t>B 0748</t>
  </si>
  <si>
    <t>qule</t>
  </si>
  <si>
    <t>B 0749</t>
  </si>
  <si>
    <t>B 0750</t>
  </si>
  <si>
    <t>B 0751</t>
  </si>
  <si>
    <t>B 0752</t>
  </si>
  <si>
    <t>B 0753</t>
  </si>
  <si>
    <t>B 0754</t>
  </si>
  <si>
    <t>B 0755</t>
  </si>
  <si>
    <t>B 0756</t>
  </si>
  <si>
    <t>B 0757</t>
  </si>
  <si>
    <t>B 0758</t>
  </si>
  <si>
    <t>B 0759</t>
  </si>
  <si>
    <t>B 0760</t>
  </si>
  <si>
    <t>B 0761</t>
  </si>
  <si>
    <t>B 0762</t>
  </si>
  <si>
    <t>B 0763</t>
  </si>
  <si>
    <t>B 0764</t>
  </si>
  <si>
    <t>could be arpa or quke?</t>
  </si>
  <si>
    <t>probably arpa?</t>
  </si>
  <si>
    <t>B 0765</t>
  </si>
  <si>
    <t>B 0766</t>
  </si>
  <si>
    <t>B 0767</t>
  </si>
  <si>
    <t>B 0768</t>
  </si>
  <si>
    <t>B 0769</t>
  </si>
  <si>
    <t>B 0770</t>
  </si>
  <si>
    <t>B 0771</t>
  </si>
  <si>
    <t>B 0772</t>
  </si>
  <si>
    <t>B 0773</t>
  </si>
  <si>
    <t>B 0774</t>
  </si>
  <si>
    <t>B 0775</t>
  </si>
  <si>
    <t>B 0776</t>
  </si>
  <si>
    <t>B 0777</t>
  </si>
  <si>
    <t>B 0778</t>
  </si>
  <si>
    <t>B 0779</t>
  </si>
  <si>
    <t>maybe arpa?</t>
  </si>
  <si>
    <t>B 0780</t>
  </si>
  <si>
    <t>B 0781</t>
  </si>
  <si>
    <t>B 0782</t>
  </si>
  <si>
    <t>B 0783</t>
  </si>
  <si>
    <t>B 0784</t>
  </si>
  <si>
    <t>B 0785</t>
  </si>
  <si>
    <t>B 0786</t>
  </si>
  <si>
    <t>B 0787</t>
  </si>
  <si>
    <t>B 0788</t>
  </si>
  <si>
    <t>B 0789</t>
  </si>
  <si>
    <t>B 0790</t>
  </si>
  <si>
    <t>B 0791</t>
  </si>
  <si>
    <t>B 0792</t>
  </si>
  <si>
    <t>B 0793</t>
  </si>
  <si>
    <t>B 0794</t>
  </si>
  <si>
    <t>B 0795</t>
  </si>
  <si>
    <t>B 0796</t>
  </si>
  <si>
    <t>B 0797</t>
  </si>
  <si>
    <t>B 0798</t>
  </si>
  <si>
    <t>B 0799</t>
  </si>
  <si>
    <t xml:space="preserve">no burn </t>
  </si>
  <si>
    <t>B 0800</t>
  </si>
  <si>
    <t>B 0801</t>
  </si>
  <si>
    <t>B 0802</t>
  </si>
  <si>
    <t>B 0803</t>
  </si>
  <si>
    <t>B 0804</t>
  </si>
  <si>
    <t>B 0805</t>
  </si>
  <si>
    <t>B 0806</t>
  </si>
  <si>
    <t>B 0807</t>
  </si>
  <si>
    <t>B 0808</t>
  </si>
  <si>
    <t>B 0809</t>
  </si>
  <si>
    <t>B 0810</t>
  </si>
  <si>
    <t>B 0811</t>
  </si>
  <si>
    <t>277,1</t>
  </si>
  <si>
    <t>Might be A 0727?</t>
  </si>
  <si>
    <t xml:space="preserve">Check? </t>
  </si>
  <si>
    <t>Might be 1.6-5? (CHANGED IT)</t>
  </si>
  <si>
    <t>Probably not 1.1-8?</t>
  </si>
  <si>
    <t>Yellow 997</t>
  </si>
  <si>
    <t>Yellow 998</t>
  </si>
  <si>
    <t>Yellow 999</t>
  </si>
  <si>
    <t>Yellow 996</t>
  </si>
  <si>
    <t xml:space="preserve">A 0770 no burn </t>
  </si>
  <si>
    <t>Yellow 0242</t>
  </si>
  <si>
    <t>Yellow 0243</t>
  </si>
  <si>
    <t>B0665</t>
  </si>
  <si>
    <t>B 0546</t>
  </si>
  <si>
    <t>B 0540</t>
  </si>
  <si>
    <t>ADFA</t>
  </si>
  <si>
    <t>B 0419</t>
  </si>
  <si>
    <t>A 0527</t>
  </si>
  <si>
    <t>B 0511</t>
  </si>
  <si>
    <t>A 0552</t>
  </si>
  <si>
    <t>A 0560</t>
  </si>
  <si>
    <t>A 0553</t>
  </si>
  <si>
    <t>A 0550</t>
  </si>
  <si>
    <t>B 0530</t>
  </si>
  <si>
    <t>past 12:49:49</t>
  </si>
  <si>
    <t>A 0513</t>
  </si>
  <si>
    <t>A 0529</t>
  </si>
  <si>
    <t>B 0513</t>
  </si>
  <si>
    <t>past 18:52:27</t>
  </si>
  <si>
    <t>A 0530</t>
  </si>
  <si>
    <t>B 0514</t>
  </si>
  <si>
    <t>past 19:01:06</t>
  </si>
  <si>
    <t>A 0544</t>
  </si>
  <si>
    <t>A 0512</t>
  </si>
  <si>
    <t>A 0526</t>
  </si>
  <si>
    <t>B 0510</t>
  </si>
  <si>
    <t>A 0549</t>
  </si>
  <si>
    <t>B 0529</t>
  </si>
  <si>
    <t>past 12:17:49</t>
  </si>
  <si>
    <t>sample lit by pilot flame touching it</t>
  </si>
  <si>
    <t>A 0547</t>
  </si>
  <si>
    <t>B 0527</t>
  </si>
  <si>
    <t>past 11:56:28</t>
  </si>
  <si>
    <t>B 0537</t>
  </si>
  <si>
    <t>A 0561</t>
  </si>
  <si>
    <t>A 0514</t>
  </si>
  <si>
    <t>A 0545</t>
  </si>
  <si>
    <t>A 0546</t>
  </si>
  <si>
    <t>B 0526</t>
  </si>
  <si>
    <t>past 11:35:25</t>
  </si>
  <si>
    <t>A 0548</t>
  </si>
  <si>
    <t>B 0528</t>
  </si>
  <si>
    <t>past 12:10:28</t>
  </si>
  <si>
    <t>B 0555</t>
  </si>
  <si>
    <t>A 0579</t>
  </si>
  <si>
    <t>B 0557</t>
  </si>
  <si>
    <t>A 0581</t>
  </si>
  <si>
    <t>A 0551</t>
  </si>
  <si>
    <t>B 0531</t>
  </si>
  <si>
    <t>past 13:24:40</t>
  </si>
  <si>
    <t>glow end time from beginning of B 0532</t>
  </si>
  <si>
    <t>A 0543</t>
  </si>
  <si>
    <t>25?</t>
  </si>
  <si>
    <t>A 0570</t>
  </si>
  <si>
    <t>B 0548</t>
  </si>
  <si>
    <t>A 0572</t>
  </si>
  <si>
    <t>B 0539</t>
  </si>
  <si>
    <t>A 0563</t>
  </si>
  <si>
    <t>B 0551</t>
  </si>
  <si>
    <t>A 0575</t>
  </si>
  <si>
    <t>A 0515</t>
  </si>
  <si>
    <t>A 0557</t>
  </si>
  <si>
    <t>? Tiny flame</t>
  </si>
  <si>
    <t>B 0534</t>
  </si>
  <si>
    <r>
      <t xml:space="preserve">glowed </t>
    </r>
    <r>
      <rPr>
        <b/>
        <sz val="12"/>
        <color theme="1"/>
        <rFont val="Calibri"/>
        <family val="2"/>
        <scheme val="minor"/>
      </rPr>
      <t>very</t>
    </r>
    <r>
      <rPr>
        <sz val="12"/>
        <color theme="1"/>
        <rFont val="Calibri"/>
        <family val="2"/>
        <scheme val="minor"/>
      </rPr>
      <t xml:space="preserve"> briefly before blackening without glow or igniiton</t>
    </r>
  </si>
  <si>
    <t>B 0553</t>
  </si>
  <si>
    <t>A 0577</t>
  </si>
  <si>
    <t>B 0547</t>
  </si>
  <si>
    <t>A 0571</t>
  </si>
  <si>
    <t>ADFA? Check upper camera</t>
  </si>
  <si>
    <t>A 0592</t>
  </si>
  <si>
    <t>B 0542</t>
  </si>
  <si>
    <t>A 0566</t>
  </si>
  <si>
    <t>16:17:48*</t>
  </si>
  <si>
    <t>video might have stopped before glow, but looked very close to glow end time</t>
  </si>
  <si>
    <t>B 0541</t>
  </si>
  <si>
    <t>A 0565</t>
  </si>
  <si>
    <t>B 0543</t>
  </si>
  <si>
    <t>A 0567</t>
  </si>
  <si>
    <t>B 0558</t>
  </si>
  <si>
    <t>A 0582</t>
  </si>
  <si>
    <t>B 0549</t>
  </si>
  <si>
    <t>A 0573</t>
  </si>
  <si>
    <t>B 0550</t>
  </si>
  <si>
    <t>A 0574</t>
  </si>
  <si>
    <t>B 0552</t>
  </si>
  <si>
    <t>A 0576</t>
  </si>
  <si>
    <t>A 0564</t>
  </si>
  <si>
    <t>B 0554</t>
  </si>
  <si>
    <t>A 0578</t>
  </si>
  <si>
    <t>B 0556</t>
  </si>
  <si>
    <t>A 0580</t>
  </si>
  <si>
    <t>B 0578</t>
  </si>
  <si>
    <t>A 0598</t>
  </si>
  <si>
    <t>B 0598</t>
  </si>
  <si>
    <t>A 0618</t>
  </si>
  <si>
    <t>B 0544</t>
  </si>
  <si>
    <t>A 0568</t>
  </si>
  <si>
    <t>B 0573</t>
  </si>
  <si>
    <t>A 0593</t>
  </si>
  <si>
    <t>B 0574</t>
  </si>
  <si>
    <t>A 0594</t>
  </si>
  <si>
    <t>B 0597</t>
  </si>
  <si>
    <t>A 0617</t>
  </si>
  <si>
    <t>B 0575</t>
  </si>
  <si>
    <t>A 0595</t>
  </si>
  <si>
    <t>B 0577</t>
  </si>
  <si>
    <t>A 0597</t>
  </si>
  <si>
    <t>B 0545</t>
  </si>
  <si>
    <t>A 0569</t>
  </si>
  <si>
    <t>B 0525</t>
  </si>
  <si>
    <t>past 10:45:44</t>
  </si>
  <si>
    <t>8 (2nd)</t>
  </si>
  <si>
    <t>B 0538</t>
  </si>
  <si>
    <t>A 0562</t>
  </si>
  <si>
    <t>CEME</t>
  </si>
  <si>
    <t>new</t>
  </si>
  <si>
    <t>B 0416</t>
  </si>
  <si>
    <t>A 0516</t>
  </si>
  <si>
    <t>past 17:00:03</t>
  </si>
  <si>
    <t>A 0517</t>
  </si>
  <si>
    <t>A 0518</t>
  </si>
  <si>
    <t>past 17:14:09</t>
  </si>
  <si>
    <t>A 0525</t>
  </si>
  <si>
    <t>B 0509</t>
  </si>
  <si>
    <t>past 18:12:32</t>
  </si>
  <si>
    <t>A 0519</t>
  </si>
  <si>
    <t>past 17:22:00</t>
  </si>
  <si>
    <t>A 0520</t>
  </si>
  <si>
    <t>past 17:29:06</t>
  </si>
  <si>
    <t>A 0521</t>
  </si>
  <si>
    <t>A 0522</t>
  </si>
  <si>
    <t>past 17:45:27</t>
  </si>
  <si>
    <t>A 0523</t>
  </si>
  <si>
    <t>past 17:53:50</t>
  </si>
  <si>
    <t>A 0524</t>
  </si>
  <si>
    <t>B 0516</t>
  </si>
  <si>
    <t>old</t>
  </si>
  <si>
    <t>A 0532</t>
  </si>
  <si>
    <t>A 0528</t>
  </si>
  <si>
    <t>B 0512</t>
  </si>
  <si>
    <t>past 18:37:56</t>
  </si>
  <si>
    <t>B 0517</t>
  </si>
  <si>
    <t>A 0533</t>
  </si>
  <si>
    <t>B 0518</t>
  </si>
  <si>
    <t>A 0535</t>
  </si>
  <si>
    <t>B 0515</t>
  </si>
  <si>
    <t>A 0531</t>
  </si>
  <si>
    <t>B 0522</t>
  </si>
  <si>
    <t>A 0541</t>
  </si>
  <si>
    <t>B 0524</t>
  </si>
  <si>
    <t>19:37:08*</t>
  </si>
  <si>
    <t>cam covered up a bit, so tough to tell when sample was loaded -- check upper cam</t>
  </si>
  <si>
    <t>A 0536</t>
  </si>
  <si>
    <t>A 0537</t>
  </si>
  <si>
    <t>B 0519</t>
  </si>
  <si>
    <t>A 0538</t>
  </si>
  <si>
    <t>B 0520</t>
  </si>
  <si>
    <t>A 0539</t>
  </si>
  <si>
    <t>B 0521</t>
  </si>
  <si>
    <t>A 0540</t>
  </si>
  <si>
    <t>B 0523</t>
  </si>
  <si>
    <t>A 0542</t>
  </si>
  <si>
    <t>B 0559</t>
  </si>
  <si>
    <t>A 0583</t>
  </si>
  <si>
    <t>B 0532</t>
  </si>
  <si>
    <t>past 13:32:26</t>
  </si>
  <si>
    <t>B 0533</t>
  </si>
  <si>
    <t>past 13:40:43</t>
  </si>
  <si>
    <t>A 0555</t>
  </si>
  <si>
    <t>B 0560</t>
  </si>
  <si>
    <t>A 0584</t>
  </si>
  <si>
    <t>B 0536</t>
  </si>
  <si>
    <t>tiny</t>
  </si>
  <si>
    <t>B 0561</t>
  </si>
  <si>
    <t>A 0585</t>
  </si>
  <si>
    <t>A 0558</t>
  </si>
  <si>
    <t>B 0562</t>
  </si>
  <si>
    <t>A 0586</t>
  </si>
  <si>
    <t>A 0554</t>
  </si>
  <si>
    <t>B 0579</t>
  </si>
  <si>
    <t>A 0599</t>
  </si>
  <si>
    <t>B 0580</t>
  </si>
  <si>
    <t>A 0600</t>
  </si>
  <si>
    <t>B 0535</t>
  </si>
  <si>
    <t>A 0559</t>
  </si>
  <si>
    <t>B 0582</t>
  </si>
  <si>
    <t>A 0602</t>
  </si>
  <si>
    <t>B 0565</t>
  </si>
  <si>
    <t>B 0588</t>
  </si>
  <si>
    <t>A 0608</t>
  </si>
  <si>
    <t>B 0566</t>
  </si>
  <si>
    <t>B 0568</t>
  </si>
  <si>
    <t>B 0617</t>
  </si>
  <si>
    <t>A 0637</t>
  </si>
  <si>
    <t>B 0618</t>
  </si>
  <si>
    <t>A 0638</t>
  </si>
  <si>
    <t>B 0594</t>
  </si>
  <si>
    <t>A 0614</t>
  </si>
  <si>
    <t>B 0563</t>
  </si>
  <si>
    <t>A 0587</t>
  </si>
  <si>
    <t>B 0570</t>
  </si>
  <si>
    <t>A 0590</t>
  </si>
  <si>
    <t>B 0571</t>
  </si>
  <si>
    <t>A 0591</t>
  </si>
  <si>
    <t>B 0569</t>
  </si>
  <si>
    <t>A 0589</t>
  </si>
  <si>
    <t>B 0611</t>
  </si>
  <si>
    <t>A 0631</t>
  </si>
  <si>
    <t>B 0592</t>
  </si>
  <si>
    <t>A 0612</t>
  </si>
  <si>
    <t>B 0593</t>
  </si>
  <si>
    <t>A 0613</t>
  </si>
  <si>
    <t>B 0589</t>
  </si>
  <si>
    <t>A 0609</t>
  </si>
  <si>
    <t>video stopped at 11:57:08</t>
  </si>
  <si>
    <t>glow end time cut off</t>
  </si>
  <si>
    <t>B 0591</t>
  </si>
  <si>
    <t>A 0611</t>
  </si>
  <si>
    <t>B 0583</t>
  </si>
  <si>
    <t>A 0603</t>
  </si>
  <si>
    <t>B 0584</t>
  </si>
  <si>
    <t>A 0604</t>
  </si>
  <si>
    <t>B 0585</t>
  </si>
  <si>
    <t>A 0605</t>
  </si>
  <si>
    <t>B 0564</t>
  </si>
  <si>
    <t>A 0588</t>
  </si>
  <si>
    <t>video stopped at 19:16:50</t>
  </si>
  <si>
    <t>B 0607</t>
  </si>
  <si>
    <t>A 0627</t>
  </si>
  <si>
    <t>B 0626</t>
  </si>
  <si>
    <t>A 0646</t>
  </si>
  <si>
    <t>B 0596</t>
  </si>
  <si>
    <t>A 0616</t>
  </si>
  <si>
    <t>B 0623</t>
  </si>
  <si>
    <t>A 0643</t>
  </si>
  <si>
    <t>B 0599</t>
  </si>
  <si>
    <t>A 0619</t>
  </si>
  <si>
    <t>B 0600</t>
  </si>
  <si>
    <t>A 0620</t>
  </si>
  <si>
    <t>B 0601</t>
  </si>
  <si>
    <t>A 0621</t>
  </si>
  <si>
    <t>1? Tiny flame</t>
  </si>
  <si>
    <t>B 0604</t>
  </si>
  <si>
    <t>A 0624</t>
  </si>
  <si>
    <t>A 0606</t>
  </si>
  <si>
    <t>B 0586</t>
  </si>
  <si>
    <t>B 0605</t>
  </si>
  <si>
    <t>A 0625</t>
  </si>
  <si>
    <t>video stopped at 11:07:26</t>
  </si>
  <si>
    <t>glow end time cut off, but looks VERY close to ending</t>
  </si>
  <si>
    <t>B 0612</t>
  </si>
  <si>
    <t>A 0632</t>
  </si>
  <si>
    <t>B 0572</t>
  </si>
  <si>
    <t>B 0608</t>
  </si>
  <si>
    <t>A 0628</t>
  </si>
  <si>
    <t>B 0629</t>
  </si>
  <si>
    <t>A 0649</t>
  </si>
  <si>
    <t>B 0610</t>
  </si>
  <si>
    <t>A 0630</t>
  </si>
  <si>
    <t>B 0624</t>
  </si>
  <si>
    <t>A 0644</t>
  </si>
  <si>
    <t>B 0630</t>
  </si>
  <si>
    <t>A 0650</t>
  </si>
  <si>
    <t>B 0603</t>
  </si>
  <si>
    <t>A 0623</t>
  </si>
  <si>
    <t>B 0614</t>
  </si>
  <si>
    <t>A 0634</t>
  </si>
  <si>
    <t>unsure about glow end time -- may have been cut off, but last glow visible was at time listed (video ended at 16:35:11)</t>
  </si>
  <si>
    <t>B 0615</t>
  </si>
  <si>
    <t>A 0635</t>
  </si>
  <si>
    <t>B 0616</t>
  </si>
  <si>
    <t>A 0636</t>
  </si>
  <si>
    <t>A 0639</t>
  </si>
  <si>
    <t>duplicate video? B 0619</t>
  </si>
  <si>
    <t>B 0613</t>
  </si>
  <si>
    <t>A 0633</t>
  </si>
  <si>
    <t>B 0595</t>
  </si>
  <si>
    <t>A 0615</t>
  </si>
  <si>
    <t>B 0609</t>
  </si>
  <si>
    <t>A 0629</t>
  </si>
  <si>
    <t>B 0628</t>
  </si>
  <si>
    <t>A 0648</t>
  </si>
  <si>
    <t>B 0622</t>
  </si>
  <si>
    <t>A 0642</t>
  </si>
  <si>
    <t>B 0606</t>
  </si>
  <si>
    <t>A 0626</t>
  </si>
  <si>
    <t>B 0352</t>
  </si>
  <si>
    <t>B 0619</t>
  </si>
  <si>
    <t>A 0640</t>
  </si>
  <si>
    <t>B 0621</t>
  </si>
  <si>
    <t>A 0641</t>
  </si>
  <si>
    <t>5 (2nd)</t>
  </si>
  <si>
    <t>A 0534</t>
  </si>
  <si>
    <t>6 (2nd)</t>
  </si>
  <si>
    <t>A 0556</t>
  </si>
  <si>
    <t>B 0581</t>
  </si>
  <si>
    <t>A 0601</t>
  </si>
  <si>
    <t>7 (2nd)</t>
  </si>
  <si>
    <t>B 0567</t>
  </si>
  <si>
    <t>B 0590</t>
  </si>
  <si>
    <t>A 0610</t>
  </si>
  <si>
    <t>B 0627</t>
  </si>
  <si>
    <t>A 0647</t>
  </si>
  <si>
    <t>9 (2nd)</t>
  </si>
  <si>
    <t>B 0602</t>
  </si>
  <si>
    <t>A 0622</t>
  </si>
  <si>
    <t>B 0587</t>
  </si>
  <si>
    <t>A 0607</t>
  </si>
  <si>
    <t>Missing start time</t>
  </si>
  <si>
    <t>Previously 1.3-6</t>
  </si>
  <si>
    <t xml:space="preserve">Video only shows beginning </t>
  </si>
  <si>
    <t>ambient temp</t>
  </si>
  <si>
    <t>ambient humidity</t>
  </si>
  <si>
    <t>surface temp start</t>
  </si>
  <si>
    <t>taller temp start</t>
  </si>
  <si>
    <t>time when whole sample is engulfed</t>
  </si>
  <si>
    <t>Notes on video</t>
  </si>
  <si>
    <t>bottle weight 1</t>
  </si>
  <si>
    <t>flam. weight</t>
  </si>
  <si>
    <t>prop new flam</t>
  </si>
  <si>
    <t>prop new LFM</t>
  </si>
  <si>
    <t>Notes for LFM</t>
  </si>
  <si>
    <t>month</t>
  </si>
  <si>
    <t>looks like two ignitions with sample not ignited from 15:54:14 to 15:54:20</t>
  </si>
  <si>
    <t>A 0696</t>
  </si>
  <si>
    <t>A 0697</t>
  </si>
  <si>
    <t>2 - see notes</t>
  </si>
  <si>
    <t>2nd ignition: start 16:22:25 with temp: surface 286.6, taller 225.3; end 16:22:39 with max temp: surface 281.4, taller 225.6</t>
  </si>
  <si>
    <t>A 0698</t>
  </si>
  <si>
    <t>A 0699</t>
  </si>
  <si>
    <t>2nd ignition: start 16:34:20 with temp: surface 298.8, taller 234.1; end 16:34:31 with max temp: surface 298.5, taller 244.5</t>
  </si>
  <si>
    <t>A 0700</t>
  </si>
  <si>
    <t>did not spread full length on first burn</t>
  </si>
  <si>
    <t>sample placed directly atop previously burned sample; 2nd ignition: start 16:38:55 with temp: surface 278.2, taller 218.3; end 16:39:10 with max temp: surface 279.9, taller 222.4</t>
  </si>
  <si>
    <t>video cut off before glowing ended (but looked VERY close to being done, maybe a few more seconds)</t>
  </si>
  <si>
    <t>difficulties loading epi; start time from 14:27:50 to 14:27:54</t>
  </si>
  <si>
    <t>video cut off before glow time ended, but sample fractured into many parts that each had different glow time, one part was shielded from view by lip of epi</t>
  </si>
  <si>
    <t>tiny flame</t>
  </si>
  <si>
    <t>small</t>
  </si>
  <si>
    <t>Manual</t>
  </si>
  <si>
    <t>video MAY have been cut off before glow end time, but tough to be sure -- looked very close to being last glow right as the video ended</t>
  </si>
  <si>
    <t>sample comes in contact with epi multiple times from 17:03:09 until start time recorded (when full sample is on epi)</t>
  </si>
  <si>
    <t>sample not uniform on hotplate</t>
  </si>
  <si>
    <t>Camera ID</t>
  </si>
  <si>
    <t>Start of SEKI vids</t>
  </si>
  <si>
    <t>End of SEKI vids</t>
  </si>
  <si>
    <t xml:space="preserve">Camera ID </t>
  </si>
  <si>
    <t>Start of SEKI</t>
  </si>
  <si>
    <t xml:space="preserve">End of SEKI </t>
  </si>
  <si>
    <t xml:space="preserve">Camera </t>
  </si>
  <si>
    <t>End of SEKI</t>
  </si>
  <si>
    <t>Yellow 1000</t>
  </si>
  <si>
    <t>Yellow 0999</t>
  </si>
  <si>
    <t>Yellow 0997</t>
  </si>
  <si>
    <t>Yellow 0998</t>
  </si>
  <si>
    <t>Yellow 0973</t>
  </si>
  <si>
    <t>Yellow 0974</t>
  </si>
  <si>
    <t>Yellow 0975</t>
  </si>
  <si>
    <t>Yellow 0976</t>
  </si>
  <si>
    <t>Yellow 0977</t>
  </si>
  <si>
    <t>Yellow 0978</t>
  </si>
  <si>
    <t>Yellow 0979</t>
  </si>
  <si>
    <t>Yellow 0980</t>
  </si>
  <si>
    <t>Yellow 0981</t>
  </si>
  <si>
    <t>Yellow 0982</t>
  </si>
  <si>
    <t>Yellow 0983</t>
  </si>
  <si>
    <t>Yellow 0984</t>
  </si>
  <si>
    <t>Yellow 0985</t>
  </si>
  <si>
    <t>Yellow 0986</t>
  </si>
  <si>
    <t>Yellow 0987</t>
  </si>
  <si>
    <t>Yellow 0988</t>
  </si>
  <si>
    <t>Yellow 0989</t>
  </si>
  <si>
    <t>Yellow 0990</t>
  </si>
  <si>
    <t>Yellow 0991</t>
  </si>
  <si>
    <t>Yellow 0992</t>
  </si>
  <si>
    <t>Yellow 0993</t>
  </si>
  <si>
    <t>Yellow 0994</t>
  </si>
  <si>
    <t>Yellow 0995</t>
  </si>
  <si>
    <t>Yellow 0996</t>
  </si>
  <si>
    <t>Did not spread very far (2 cm?)</t>
  </si>
  <si>
    <t>Yellow 0970</t>
  </si>
  <si>
    <t>Yellow 0971</t>
  </si>
  <si>
    <t>Yellow 0972</t>
  </si>
  <si>
    <t>Yellow 0967</t>
  </si>
  <si>
    <t>Yellow 0968</t>
  </si>
  <si>
    <t>Yellow 0969</t>
  </si>
  <si>
    <t>Yellow 0966</t>
  </si>
  <si>
    <t>Yellow 0965</t>
  </si>
  <si>
    <t>Yellow 0964</t>
  </si>
  <si>
    <t>Yellow 0963</t>
  </si>
  <si>
    <t>Yellow 0962</t>
  </si>
  <si>
    <t>Yellow 0961</t>
  </si>
  <si>
    <t>Yellow 0960</t>
  </si>
  <si>
    <t>Yellow 0959</t>
  </si>
  <si>
    <t>Yellow 0958</t>
  </si>
  <si>
    <t>Yellow 0957</t>
  </si>
  <si>
    <t>Yellow 0956</t>
  </si>
  <si>
    <t>Yellow 0955</t>
  </si>
  <si>
    <t>Yellow 0954</t>
  </si>
  <si>
    <t>Video starts after placement - hard to tell how much earlier, so NA there</t>
  </si>
  <si>
    <t>Yellow 0950</t>
  </si>
  <si>
    <t>Yellow 0951</t>
  </si>
  <si>
    <t>Yellow 0952</t>
  </si>
  <si>
    <t>Yellow 0953</t>
  </si>
  <si>
    <t>Yellow 0948</t>
  </si>
  <si>
    <t>Yellow 0949</t>
  </si>
  <si>
    <t>Yellow 0945</t>
  </si>
  <si>
    <t>Yellow 0946</t>
  </si>
  <si>
    <t>Yellow 0947</t>
  </si>
  <si>
    <t>Yellow 0937</t>
  </si>
  <si>
    <t>Yellow 0938</t>
  </si>
  <si>
    <t>Yellow 0939</t>
  </si>
  <si>
    <t>Yellow 0940</t>
  </si>
  <si>
    <t>Yellow 0941</t>
  </si>
  <si>
    <t>Yellow 0942</t>
  </si>
  <si>
    <t>Yellow 0943</t>
  </si>
  <si>
    <t>Yellow 0944</t>
  </si>
  <si>
    <t>Yellow 0936</t>
  </si>
  <si>
    <t>Yellow 0931</t>
  </si>
  <si>
    <t>Yellow 0932</t>
  </si>
  <si>
    <t>Yellow 0933</t>
  </si>
  <si>
    <t>Yellow 0934</t>
  </si>
  <si>
    <t>Yellow 0935</t>
  </si>
  <si>
    <t>Yellow 0930</t>
  </si>
  <si>
    <t xml:space="preserve">Video 0934 has noburn </t>
  </si>
  <si>
    <t>Blue 1164</t>
  </si>
  <si>
    <t>Blue 1165</t>
  </si>
  <si>
    <t>Blue 1166</t>
  </si>
  <si>
    <t>Blue 1167</t>
  </si>
  <si>
    <t>Blue 1168</t>
  </si>
  <si>
    <t>Blue 1170</t>
  </si>
  <si>
    <t>Blue 1171</t>
  </si>
  <si>
    <t>Blue 1172</t>
  </si>
  <si>
    <t>Blue 1174</t>
  </si>
  <si>
    <t xml:space="preserve">Correct label; Video Blue 1175 no burn </t>
  </si>
  <si>
    <t>Blue 1176</t>
  </si>
  <si>
    <t>Blue 1177</t>
  </si>
  <si>
    <t>Blue 1179</t>
  </si>
  <si>
    <t>Blue 1180</t>
  </si>
  <si>
    <t>Blue 1181</t>
  </si>
  <si>
    <t>Blue 1183</t>
  </si>
  <si>
    <t>Blue 1184</t>
  </si>
  <si>
    <t>Blue 1185</t>
  </si>
  <si>
    <t>Blue 1186</t>
  </si>
  <si>
    <t>Blue 1187</t>
  </si>
  <si>
    <t>Blue 1188</t>
  </si>
  <si>
    <t>Blue 1189</t>
  </si>
  <si>
    <t>Blue 1190</t>
  </si>
  <si>
    <t>Blue 1191</t>
  </si>
  <si>
    <t>Blue 1192</t>
  </si>
  <si>
    <t>Blue 1193</t>
  </si>
  <si>
    <t>Blue 1194</t>
  </si>
  <si>
    <t>Blue 1195</t>
  </si>
  <si>
    <t>Blue 1196</t>
  </si>
  <si>
    <t>Blue 1197</t>
  </si>
  <si>
    <t>Blue 1198</t>
  </si>
  <si>
    <t>Blue 1199</t>
  </si>
  <si>
    <t>Blue 1200</t>
  </si>
  <si>
    <t>Blue 1201</t>
  </si>
  <si>
    <t>Blue 1202</t>
  </si>
  <si>
    <t>Blue 1203</t>
  </si>
  <si>
    <t>Blue 1205</t>
  </si>
  <si>
    <t>Blue 1206</t>
  </si>
  <si>
    <t>Blue 1207</t>
  </si>
  <si>
    <t>Blue 1208</t>
  </si>
  <si>
    <t>Blue 1210</t>
  </si>
  <si>
    <t>Blue 1212</t>
  </si>
  <si>
    <t>Blue 1213</t>
  </si>
  <si>
    <t>Blue 1214</t>
  </si>
  <si>
    <t>Blue 1215</t>
  </si>
  <si>
    <t>Blue 1216</t>
  </si>
  <si>
    <t>Blue 1217</t>
  </si>
  <si>
    <t>Blue 1218</t>
  </si>
  <si>
    <t xml:space="preserve">Blue 1219 no burn </t>
  </si>
  <si>
    <t>Blue 1220</t>
  </si>
  <si>
    <t>Blue 1221</t>
  </si>
  <si>
    <t>Blue 1222</t>
  </si>
  <si>
    <t>Blue 1223</t>
  </si>
  <si>
    <t>Blue 1224</t>
  </si>
  <si>
    <t>Blue 1225</t>
  </si>
  <si>
    <t>Blue 1227</t>
  </si>
  <si>
    <t>Blue 1228</t>
  </si>
  <si>
    <t>Blue 1229</t>
  </si>
  <si>
    <t>Blue 1230</t>
  </si>
  <si>
    <t>Blue 1231</t>
  </si>
  <si>
    <t>Blue 1232</t>
  </si>
  <si>
    <t>Blue 1233</t>
  </si>
  <si>
    <t>Blue 1234</t>
  </si>
  <si>
    <t>Blue 1235</t>
  </si>
  <si>
    <t>Blue 1236</t>
  </si>
  <si>
    <t>Blue 1237</t>
  </si>
  <si>
    <t>Blue 1238</t>
  </si>
  <si>
    <t>Blue 1239</t>
  </si>
  <si>
    <t>Blue 1240</t>
  </si>
  <si>
    <t>Blue 1241</t>
  </si>
  <si>
    <t xml:space="preserve">Blue 1242 no burn </t>
  </si>
  <si>
    <t>Blue 1243</t>
  </si>
  <si>
    <t>Blue 1244</t>
  </si>
  <si>
    <t>Blue 1245</t>
  </si>
  <si>
    <t>Blue 1246</t>
  </si>
  <si>
    <t>Blue 1247</t>
  </si>
  <si>
    <t>Blue 1182</t>
  </si>
  <si>
    <t>Blue 1211</t>
  </si>
  <si>
    <t>Temp probes off</t>
  </si>
  <si>
    <t>Blue 1163</t>
  </si>
  <si>
    <t>A 0770 and Blue 1020 no burn</t>
  </si>
  <si>
    <t>Previously labeled 1.1-1; check that Mpa data is correct for 1.1-6</t>
  </si>
  <si>
    <t>No sample in B 0855</t>
  </si>
  <si>
    <t>Blue 1204</t>
  </si>
  <si>
    <t xml:space="preserve">Yellow 0929 </t>
  </si>
  <si>
    <t>Yellow 0930 and Blue 0889 are just extensions of the same video</t>
  </si>
  <si>
    <t>Maybe delete this whole row, glow past end and missing beginning</t>
  </si>
  <si>
    <t>Yellow 1083 no sample</t>
  </si>
  <si>
    <t xml:space="preserve">Yellow 1102 no burn </t>
  </si>
  <si>
    <t xml:space="preserve">Yellow 1107 and 1108 missing? </t>
  </si>
  <si>
    <t>Blue 1178</t>
  </si>
  <si>
    <t>Blue 1226</t>
  </si>
  <si>
    <t>Blue 1173</t>
  </si>
  <si>
    <t>surface temp</t>
  </si>
  <si>
    <t>B 0743 no sample</t>
  </si>
  <si>
    <t>Blue 0959 has no sample</t>
  </si>
  <si>
    <t>Beginning of video missing and 1.2-1 extends into the videos for 1.3-1; start time approximate.</t>
  </si>
  <si>
    <t xml:space="preserve">No lower burn? Does not matter since no ignition. </t>
  </si>
  <si>
    <t>blue 1209 no sample, 2.5-6 is correct label and Mpa (-2.888) is correct</t>
  </si>
  <si>
    <t>EDIT: Originally entered as 1.3-4, but must be 1.4-4 (EDIT: Mpa and LFM data is for 1.4-4)</t>
  </si>
  <si>
    <t>Missing beginning of video; start time and temp approximated</t>
  </si>
  <si>
    <t>missing beginning of video</t>
  </si>
  <si>
    <t>no lfm</t>
  </si>
  <si>
    <t>Previously labeled 1.3-8, but likely mislabeled as no info on datasheet indicating no burn for 1.3-8</t>
  </si>
  <si>
    <t>Was labeled 1.2-6 previously, but changed to 1.2-3 on 03/02/2021; Mpa is for 1.2-3</t>
  </si>
  <si>
    <t>Missing lower video</t>
  </si>
  <si>
    <t>Correct label? May be 1.4-5 (UPDATE: changed to 1.4-5, previously 1.5-5) Mpa is correct for 1.4-5</t>
  </si>
  <si>
    <t>formerly 2.4-7; Mpa is correct for 2.3-7</t>
  </si>
  <si>
    <t>missing dry wt</t>
  </si>
  <si>
    <t xml:space="preserve">To do: </t>
  </si>
  <si>
    <t>Ask Joe about missing dry weights</t>
  </si>
  <si>
    <t>formerly 1.1 - 10, Mpa is correct for 1.6-10</t>
  </si>
  <si>
    <t>Previously 1.1-6b</t>
  </si>
  <si>
    <t>Labeled 2.2-2 in video, but probably 2.2-4 based on timing (Mpa is for 2.2-4)</t>
  </si>
  <si>
    <t>clock screwed up -- video started around 15:45 according to timestamp on video, nogori</t>
  </si>
  <si>
    <t>gpe, no burn even with manual ignition, clock screwed up</t>
  </si>
  <si>
    <t xml:space="preserve">Pilot flame casued ignition, don’t use ignition data from this round. </t>
  </si>
  <si>
    <t>Missing lfm and flam weight</t>
  </si>
  <si>
    <t>gpe, remove this one</t>
  </si>
  <si>
    <t>nogori</t>
  </si>
  <si>
    <t>no start time, remove</t>
  </si>
  <si>
    <t>Yes</t>
  </si>
  <si>
    <t>Blue 1081 no burn</t>
  </si>
  <si>
    <t>Definitely QUKE, but missing beginning and flame (if there was one)</t>
  </si>
  <si>
    <t xml:space="preserve">Missing? </t>
  </si>
  <si>
    <t>written on side of datasheet: 2.6779 (UPDATE: entered for 1.6-4, since that was missing flam weight and is only likely candidate for the extra flam weight)</t>
  </si>
  <si>
    <t>Says 1.1-2, but must be 1.2-1 based on timing after 1.1-1 (EDIT: Mpa is from 1.2-1 (-0.109)</t>
  </si>
  <si>
    <t>Missing upper video (shoyld be A0783 but that is for a different video)</t>
  </si>
  <si>
    <t>Might be 1.6-5? (EDIT: CHANGED IT;Mpa is correct for 1.6-5)</t>
  </si>
  <si>
    <t>NO LABEL ON VIDEO, based on time probably 1.9-7? (EDIT: made 1.9-7, including Mpa); MIGHT be something else though? (Paper says no burn…?)</t>
  </si>
  <si>
    <t>Nothing in Blue 1072</t>
  </si>
  <si>
    <t>DW may be off-find another written down?</t>
  </si>
  <si>
    <t>Remove? (for flam measures)</t>
  </si>
  <si>
    <t xml:space="preserve">Blue 0152 is an extension of this one </t>
  </si>
  <si>
    <t>B 0855 missing (upper video)</t>
  </si>
  <si>
    <t>No HP burn for 1.5-6</t>
  </si>
  <si>
    <t>Should be a burn for this</t>
  </si>
  <si>
    <t>Missing? Should be a video based on there being a flam weight..</t>
  </si>
  <si>
    <t>Missing? Should be in A 0780's</t>
  </si>
  <si>
    <t>missing flam weight</t>
  </si>
  <si>
    <t xml:space="preserve">missing fresh weight </t>
  </si>
  <si>
    <t>missing fresh weight and dry weight</t>
  </si>
  <si>
    <t>Something is off..</t>
  </si>
  <si>
    <t xml:space="preserve">Must be the wrong label? </t>
  </si>
  <si>
    <t>missing dry weight</t>
  </si>
  <si>
    <t>missing wet and dry weights</t>
  </si>
  <si>
    <t>REMOVE</t>
  </si>
  <si>
    <t>Two of these?</t>
  </si>
  <si>
    <t>Missing? 0786 is 1.4 - 3, 0787 is 1.6 - 3</t>
  </si>
  <si>
    <t>Should be 0918 but missing - missing in hard drive</t>
  </si>
  <si>
    <t>A 0916 missing in hard drive</t>
  </si>
  <si>
    <t>Should be 0914, but missing in hard drive</t>
  </si>
  <si>
    <t>Second half of video is 1.9 -5</t>
  </si>
  <si>
    <t>Missing start - REMOVE?</t>
  </si>
  <si>
    <t>missing start and glow start - REMOVE?</t>
  </si>
  <si>
    <t>glow time started by touching pilot flame</t>
  </si>
  <si>
    <t>Switched to 1.5 - 8 (formerly 1.6 -8)</t>
  </si>
  <si>
    <t>No label?  Maybe 1.5 -7?</t>
  </si>
  <si>
    <t>Missing?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</si>
</sst>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:ss;@"/>
    <numFmt numFmtId="165" formatCode="0.000"/>
    <numFmt numFmtId="166" formatCode="0.0000"/>
    <numFmt numFmtId="167" formatCode="[h]:mm:ss;@"/>
    <numFmt numFmtId="168" formatCode="0.0"/>
    <numFmt numFmtId="169" formatCode="[s]"/>
    <numFmt numFmtId="170" formatCode="[ss]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2" borderId="0" xfId="0" applyNumberFormat="1" applyFont="1" applyFill="1"/>
    <xf numFmtId="166" fontId="1" fillId="0" borderId="0" xfId="0" applyNumberFormat="1" applyFont="1"/>
    <xf numFmtId="0" fontId="1" fillId="3" borderId="0" xfId="0" applyFont="1" applyFill="1"/>
    <xf numFmtId="21" fontId="0" fillId="0" borderId="0" xfId="0" applyNumberFormat="1"/>
    <xf numFmtId="0" fontId="0" fillId="0" borderId="0" xfId="0" applyNumberFormat="1"/>
    <xf numFmtId="20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1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0" fontId="2" fillId="5" borderId="0" xfId="0" applyFont="1" applyFill="1"/>
    <xf numFmtId="164" fontId="2" fillId="5" borderId="0" xfId="0" applyNumberFormat="1" applyFont="1" applyFill="1"/>
    <xf numFmtId="1" fontId="2" fillId="5" borderId="0" xfId="0" applyNumberFormat="1" applyFont="1" applyFill="1"/>
    <xf numFmtId="165" fontId="2" fillId="5" borderId="0" xfId="0" applyNumberFormat="1" applyFont="1" applyFill="1"/>
    <xf numFmtId="166" fontId="2" fillId="5" borderId="0" xfId="0" applyNumberFormat="1" applyFont="1" applyFill="1"/>
    <xf numFmtId="1" fontId="1" fillId="0" borderId="0" xfId="0" applyNumberFormat="1" applyFont="1"/>
    <xf numFmtId="1" fontId="1" fillId="3" borderId="0" xfId="0" applyNumberFormat="1" applyFont="1" applyFill="1"/>
    <xf numFmtId="0" fontId="6" fillId="0" borderId="0" xfId="0" applyFont="1"/>
    <xf numFmtId="169" fontId="6" fillId="0" borderId="0" xfId="0" applyNumberFormat="1" applyFont="1"/>
    <xf numFmtId="170" fontId="0" fillId="0" borderId="0" xfId="0" applyNumberFormat="1"/>
    <xf numFmtId="0" fontId="8" fillId="3" borderId="0" xfId="0" applyFont="1" applyFill="1"/>
    <xf numFmtId="0" fontId="1" fillId="0" borderId="0" xfId="0" applyNumberFormat="1" applyFont="1"/>
    <xf numFmtId="0" fontId="0" fillId="2" borderId="0" xfId="0" applyFill="1" applyBorder="1"/>
    <xf numFmtId="0" fontId="0" fillId="6" borderId="0" xfId="0" applyFont="1" applyFill="1" applyBorder="1"/>
    <xf numFmtId="14" fontId="0" fillId="6" borderId="0" xfId="0" applyNumberFormat="1" applyFont="1" applyFill="1" applyBorder="1"/>
    <xf numFmtId="1" fontId="0" fillId="6" borderId="0" xfId="0" applyNumberFormat="1" applyFont="1" applyFill="1" applyBorder="1"/>
    <xf numFmtId="0" fontId="0" fillId="0" borderId="0" xfId="0"/>
    <xf numFmtId="21" fontId="0" fillId="0" borderId="0" xfId="0" applyNumberFormat="1"/>
    <xf numFmtId="16" fontId="0" fillId="0" borderId="0" xfId="0" applyNumberFormat="1"/>
    <xf numFmtId="0" fontId="0" fillId="0" borderId="0" xfId="0" applyNumberFormat="1"/>
    <xf numFmtId="20" fontId="0" fillId="0" borderId="0" xfId="0" applyNumberFormat="1"/>
    <xf numFmtId="14" fontId="0" fillId="0" borderId="0" xfId="0" applyNumberFormat="1"/>
    <xf numFmtId="2" fontId="0" fillId="0" borderId="0" xfId="0" applyNumberFormat="1"/>
    <xf numFmtId="46" fontId="0" fillId="0" borderId="0" xfId="0" applyNumberFormat="1"/>
    <xf numFmtId="167" fontId="0" fillId="0" borderId="0" xfId="0" applyNumberFormat="1"/>
    <xf numFmtId="0" fontId="0" fillId="4" borderId="0" xfId="0" applyFill="1"/>
    <xf numFmtId="1" fontId="0" fillId="0" borderId="0" xfId="0" applyNumberFormat="1"/>
    <xf numFmtId="168" fontId="0" fillId="0" borderId="0" xfId="0" applyNumberFormat="1"/>
    <xf numFmtId="0" fontId="2" fillId="5" borderId="0" xfId="0" applyFont="1" applyFill="1"/>
    <xf numFmtId="0" fontId="8" fillId="3" borderId="0" xfId="0" applyFont="1" applyFill="1"/>
    <xf numFmtId="0" fontId="8" fillId="3" borderId="0" xfId="0" applyNumberFormat="1" applyFont="1" applyFill="1"/>
    <xf numFmtId="168" fontId="8" fillId="3" borderId="0" xfId="0" applyNumberFormat="1" applyFont="1" applyFill="1"/>
    <xf numFmtId="1" fontId="8" fillId="3" borderId="0" xfId="0" applyNumberFormat="1" applyFont="1" applyFill="1"/>
    <xf numFmtId="0" fontId="7" fillId="11" borderId="0" xfId="0" applyFont="1" applyFill="1" applyBorder="1"/>
    <xf numFmtId="0" fontId="0" fillId="4" borderId="0" xfId="0" applyFont="1" applyFill="1" applyBorder="1"/>
    <xf numFmtId="0" fontId="7" fillId="0" borderId="0" xfId="0" applyFont="1"/>
    <xf numFmtId="0" fontId="10" fillId="0" borderId="1" xfId="0" applyFont="1" applyBorder="1"/>
    <xf numFmtId="0" fontId="10" fillId="0" borderId="2" xfId="0" applyFont="1" applyBorder="1"/>
    <xf numFmtId="0" fontId="4" fillId="0" borderId="2" xfId="0" applyFont="1" applyBorder="1"/>
    <xf numFmtId="14" fontId="10" fillId="0" borderId="2" xfId="0" applyNumberFormat="1" applyFont="1" applyBorder="1"/>
    <xf numFmtId="164" fontId="10" fillId="0" borderId="2" xfId="0" applyNumberFormat="1" applyFont="1" applyBorder="1"/>
    <xf numFmtId="1" fontId="10" fillId="0" borderId="2" xfId="0" applyNumberFormat="1" applyFont="1" applyBorder="1"/>
    <xf numFmtId="165" fontId="10" fillId="0" borderId="2" xfId="0" applyNumberFormat="1" applyFont="1" applyBorder="1"/>
    <xf numFmtId="166" fontId="10" fillId="15" borderId="2" xfId="0" applyNumberFormat="1" applyFont="1" applyFill="1" applyBorder="1"/>
    <xf numFmtId="166" fontId="10" fillId="0" borderId="2" xfId="0" applyNumberFormat="1" applyFont="1" applyBorder="1"/>
    <xf numFmtId="1" fontId="10" fillId="16" borderId="2" xfId="0" applyNumberFormat="1" applyFont="1" applyFill="1" applyBorder="1"/>
    <xf numFmtId="0" fontId="10" fillId="16" borderId="2" xfId="0" applyFont="1" applyFill="1" applyBorder="1"/>
    <xf numFmtId="169" fontId="11" fillId="0" borderId="0" xfId="0" applyNumberFormat="1" applyFont="1"/>
    <xf numFmtId="0" fontId="0" fillId="0" borderId="0" xfId="0" applyFont="1" applyBorder="1"/>
    <xf numFmtId="1" fontId="3" fillId="0" borderId="0" xfId="0" applyNumberFormat="1" applyFont="1" applyBorder="1"/>
    <xf numFmtId="14" fontId="3" fillId="0" borderId="0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165" fontId="3" fillId="0" borderId="0" xfId="0" applyNumberFormat="1" applyFont="1" applyBorder="1"/>
    <xf numFmtId="166" fontId="3" fillId="2" borderId="0" xfId="0" applyNumberFormat="1" applyFont="1" applyFill="1" applyBorder="1"/>
    <xf numFmtId="166" fontId="3" fillId="0" borderId="0" xfId="0" applyNumberFormat="1" applyFont="1" applyBorder="1"/>
    <xf numFmtId="1" fontId="3" fillId="3" borderId="0" xfId="0" applyNumberFormat="1" applyFont="1" applyFill="1" applyBorder="1"/>
    <xf numFmtId="0" fontId="3" fillId="3" borderId="0" xfId="0" applyFont="1" applyFill="1" applyBorder="1"/>
    <xf numFmtId="169" fontId="6" fillId="0" borderId="0" xfId="0" applyNumberFormat="1" applyFont="1" applyBorder="1"/>
    <xf numFmtId="1" fontId="0" fillId="4" borderId="0" xfId="0" applyNumberFormat="1" applyFont="1" applyFill="1" applyBorder="1"/>
    <xf numFmtId="14" fontId="0" fillId="4" borderId="0" xfId="0" applyNumberFormat="1" applyFont="1" applyFill="1" applyBorder="1"/>
    <xf numFmtId="21" fontId="0" fillId="4" borderId="0" xfId="0" applyNumberFormat="1" applyFont="1" applyFill="1" applyBorder="1"/>
    <xf numFmtId="170" fontId="0" fillId="3" borderId="0" xfId="0" applyNumberFormat="1" applyFont="1" applyFill="1" applyBorder="1"/>
    <xf numFmtId="0" fontId="0" fillId="3" borderId="0" xfId="0" applyFont="1" applyFill="1" applyBorder="1"/>
    <xf numFmtId="168" fontId="0" fillId="7" borderId="0" xfId="0" applyNumberFormat="1" applyFont="1" applyFill="1" applyBorder="1"/>
    <xf numFmtId="1" fontId="0" fillId="7" borderId="0" xfId="0" applyNumberFormat="1" applyFont="1" applyFill="1" applyBorder="1"/>
    <xf numFmtId="0" fontId="0" fillId="7" borderId="0" xfId="0" applyNumberFormat="1" applyFont="1" applyFill="1" applyBorder="1"/>
    <xf numFmtId="14" fontId="0" fillId="7" borderId="0" xfId="0" applyNumberFormat="1" applyFont="1" applyFill="1" applyBorder="1"/>
    <xf numFmtId="0" fontId="0" fillId="7" borderId="0" xfId="0" applyFont="1" applyFill="1" applyBorder="1"/>
    <xf numFmtId="0" fontId="0" fillId="7" borderId="0" xfId="0" applyFill="1" applyBorder="1"/>
    <xf numFmtId="21" fontId="0" fillId="7" borderId="0" xfId="0" applyNumberFormat="1" applyFont="1" applyFill="1" applyBorder="1"/>
    <xf numFmtId="170" fontId="0" fillId="7" borderId="0" xfId="0" applyNumberFormat="1" applyFont="1" applyFill="1" applyBorder="1"/>
    <xf numFmtId="20" fontId="0" fillId="4" borderId="0" xfId="0" applyNumberFormat="1" applyFont="1" applyFill="1" applyBorder="1"/>
    <xf numFmtId="0" fontId="0" fillId="9" borderId="0" xfId="0" applyFont="1" applyFill="1" applyBorder="1"/>
    <xf numFmtId="0" fontId="0" fillId="6" borderId="0" xfId="0" applyNumberFormat="1" applyFont="1" applyFill="1" applyBorder="1"/>
    <xf numFmtId="21" fontId="0" fillId="6" borderId="0" xfId="0" applyNumberFormat="1" applyFont="1" applyFill="1" applyBorder="1"/>
    <xf numFmtId="21" fontId="0" fillId="2" borderId="0" xfId="0" applyNumberFormat="1" applyFill="1" applyBorder="1"/>
    <xf numFmtId="168" fontId="0" fillId="2" borderId="0" xfId="0" applyNumberFormat="1" applyFill="1" applyBorder="1"/>
    <xf numFmtId="1" fontId="0" fillId="2" borderId="0" xfId="0" applyNumberFormat="1" applyFill="1" applyBorder="1"/>
    <xf numFmtId="0" fontId="0" fillId="2" borderId="0" xfId="0" applyNumberFormat="1" applyFill="1" applyBorder="1"/>
    <xf numFmtId="14" fontId="0" fillId="2" borderId="0" xfId="0" applyNumberFormat="1" applyFill="1" applyBorder="1"/>
    <xf numFmtId="14" fontId="0" fillId="9" borderId="0" xfId="0" applyNumberFormat="1" applyFont="1" applyFill="1" applyBorder="1"/>
    <xf numFmtId="21" fontId="0" fillId="9" borderId="0" xfId="0" applyNumberFormat="1" applyFont="1" applyFill="1" applyBorder="1"/>
    <xf numFmtId="0" fontId="0" fillId="8" borderId="0" xfId="0" applyFont="1" applyFill="1" applyBorder="1"/>
    <xf numFmtId="0" fontId="7" fillId="13" borderId="0" xfId="0" applyFont="1" applyFill="1" applyBorder="1"/>
    <xf numFmtId="168" fontId="0" fillId="7" borderId="0" xfId="0" applyNumberFormat="1" applyFill="1" applyBorder="1"/>
    <xf numFmtId="1" fontId="0" fillId="7" borderId="0" xfId="0" applyNumberFormat="1" applyFill="1" applyBorder="1"/>
    <xf numFmtId="0" fontId="0" fillId="7" borderId="0" xfId="0" applyNumberFormat="1" applyFill="1" applyBorder="1"/>
    <xf numFmtId="21" fontId="0" fillId="7" borderId="0" xfId="0" applyNumberFormat="1" applyFill="1" applyBorder="1"/>
    <xf numFmtId="1" fontId="0" fillId="0" borderId="0" xfId="0" applyNumberFormat="1" applyFont="1" applyBorder="1"/>
    <xf numFmtId="14" fontId="0" fillId="0" borderId="0" xfId="0" applyNumberFormat="1" applyFont="1" applyBorder="1"/>
    <xf numFmtId="168" fontId="0" fillId="3" borderId="0" xfId="0" applyNumberFormat="1" applyFont="1" applyFill="1" applyBorder="1"/>
    <xf numFmtId="1" fontId="0" fillId="3" borderId="0" xfId="0" applyNumberFormat="1" applyFont="1" applyFill="1" applyBorder="1"/>
    <xf numFmtId="0" fontId="0" fillId="3" borderId="0" xfId="0" applyNumberFormat="1" applyFont="1" applyFill="1" applyBorder="1"/>
    <xf numFmtId="14" fontId="0" fillId="3" borderId="0" xfId="0" applyNumberFormat="1" applyFont="1" applyFill="1" applyBorder="1"/>
    <xf numFmtId="21" fontId="0" fillId="3" borderId="0" xfId="0" applyNumberFormat="1" applyFont="1" applyFill="1" applyBorder="1"/>
    <xf numFmtId="2" fontId="0" fillId="6" borderId="0" xfId="0" applyNumberFormat="1" applyFont="1" applyFill="1" applyBorder="1"/>
    <xf numFmtId="0" fontId="9" fillId="3" borderId="0" xfId="0" applyFont="1" applyFill="1" applyBorder="1"/>
    <xf numFmtId="167" fontId="0" fillId="6" borderId="0" xfId="0" applyNumberFormat="1" applyFont="1" applyFill="1" applyBorder="1"/>
    <xf numFmtId="0" fontId="0" fillId="3" borderId="0" xfId="0" applyFill="1" applyBorder="1"/>
    <xf numFmtId="0" fontId="0" fillId="12" borderId="0" xfId="0" applyFont="1" applyFill="1" applyBorder="1"/>
    <xf numFmtId="0" fontId="0" fillId="10" borderId="0" xfId="0" applyFont="1" applyFill="1" applyBorder="1"/>
    <xf numFmtId="20" fontId="0" fillId="2" borderId="0" xfId="0" applyNumberFormat="1" applyFill="1" applyBorder="1"/>
    <xf numFmtId="0" fontId="0" fillId="2" borderId="0" xfId="0" applyFont="1" applyFill="1" applyBorder="1"/>
    <xf numFmtId="1" fontId="0" fillId="12" borderId="0" xfId="0" applyNumberFormat="1" applyFont="1" applyFill="1" applyBorder="1"/>
    <xf numFmtId="14" fontId="0" fillId="12" borderId="0" xfId="0" applyNumberFormat="1" applyFont="1" applyFill="1" applyBorder="1"/>
    <xf numFmtId="21" fontId="0" fillId="12" borderId="0" xfId="0" applyNumberFormat="1" applyFont="1" applyFill="1" applyBorder="1"/>
    <xf numFmtId="170" fontId="0" fillId="12" borderId="0" xfId="0" applyNumberFormat="1" applyFont="1" applyFill="1" applyBorder="1"/>
    <xf numFmtId="168" fontId="0" fillId="10" borderId="0" xfId="0" applyNumberFormat="1" applyFont="1" applyFill="1" applyBorder="1"/>
    <xf numFmtId="1" fontId="0" fillId="10" borderId="0" xfId="0" applyNumberFormat="1" applyFont="1" applyFill="1" applyBorder="1"/>
    <xf numFmtId="14" fontId="0" fillId="10" borderId="0" xfId="0" applyNumberFormat="1" applyFont="1" applyFill="1" applyBorder="1"/>
    <xf numFmtId="21" fontId="0" fillId="10" borderId="0" xfId="0" applyNumberFormat="1" applyFont="1" applyFill="1" applyBorder="1"/>
    <xf numFmtId="20" fontId="0" fillId="7" borderId="0" xfId="0" applyNumberFormat="1" applyFont="1" applyFill="1" applyBorder="1"/>
    <xf numFmtId="46" fontId="0" fillId="2" borderId="0" xfId="0" applyNumberFormat="1" applyFill="1" applyBorder="1"/>
    <xf numFmtId="0" fontId="0" fillId="0" borderId="0" xfId="0" applyFont="1" applyFill="1" applyBorder="1"/>
    <xf numFmtId="2" fontId="0" fillId="7" borderId="0" xfId="0" applyNumberFormat="1" applyFont="1" applyFill="1" applyBorder="1"/>
    <xf numFmtId="46" fontId="0" fillId="6" borderId="0" xfId="0" applyNumberFormat="1" applyFont="1" applyFill="1" applyBorder="1"/>
    <xf numFmtId="1" fontId="0" fillId="2" borderId="0" xfId="0" applyNumberFormat="1" applyFont="1" applyFill="1" applyBorder="1"/>
    <xf numFmtId="21" fontId="0" fillId="2" borderId="0" xfId="0" applyNumberFormat="1" applyFont="1" applyFill="1" applyBorder="1"/>
    <xf numFmtId="0" fontId="7" fillId="14" borderId="0" xfId="0" applyFont="1" applyFill="1" applyBorder="1"/>
    <xf numFmtId="170" fontId="0" fillId="2" borderId="0" xfId="0" applyNumberFormat="1" applyFont="1" applyFill="1" applyBorder="1"/>
    <xf numFmtId="20" fontId="0" fillId="6" borderId="0" xfId="0" applyNumberFormat="1" applyFont="1" applyFill="1" applyBorder="1"/>
    <xf numFmtId="0" fontId="4" fillId="0" borderId="0" xfId="0" applyFont="1" applyBorder="1"/>
    <xf numFmtId="0" fontId="0" fillId="17" borderId="0" xfId="0" applyFont="1" applyFill="1" applyBorder="1"/>
    <xf numFmtId="14" fontId="0" fillId="17" borderId="0" xfId="0" applyNumberFormat="1" applyFont="1" applyFill="1" applyBorder="1"/>
    <xf numFmtId="21" fontId="0" fillId="17" borderId="0" xfId="0" applyNumberFormat="1" applyFont="1" applyFill="1" applyBorder="1"/>
    <xf numFmtId="1" fontId="0" fillId="17" borderId="0" xfId="0" applyNumberFormat="1" applyFont="1" applyFill="1" applyBorder="1"/>
    <xf numFmtId="170" fontId="0" fillId="17" borderId="0" xfId="0" applyNumberFormat="1" applyFont="1" applyFill="1" applyBorder="1"/>
    <xf numFmtId="0" fontId="7" fillId="18" borderId="0" xfId="0" applyFont="1" applyFill="1" applyBorder="1"/>
    <xf numFmtId="20" fontId="0" fillId="12" borderId="0" xfId="0" applyNumberFormat="1" applyFont="1" applyFill="1" applyBorder="1"/>
    <xf numFmtId="0" fontId="1" fillId="12" borderId="0" xfId="0" applyFont="1" applyFill="1"/>
    <xf numFmtId="0" fontId="0" fillId="12" borderId="0" xfId="0" applyFill="1"/>
    <xf numFmtId="0" fontId="8" fillId="12" borderId="0" xfId="0" applyFont="1" applyFill="1"/>
    <xf numFmtId="0" fontId="2" fillId="12" borderId="0" xfId="0" applyFont="1" applyFill="1"/>
    <xf numFmtId="0" fontId="0" fillId="6" borderId="3" xfId="0" applyFill="1" applyBorder="1"/>
    <xf numFmtId="16" fontId="0" fillId="6" borderId="3" xfId="0" applyNumberFormat="1" applyFill="1" applyBorder="1"/>
    <xf numFmtId="21" fontId="0" fillId="6" borderId="3" xfId="0" applyNumberFormat="1" applyFill="1" applyBorder="1"/>
    <xf numFmtId="1" fontId="0" fillId="4" borderId="0" xfId="0" applyNumberFormat="1" applyFill="1"/>
    <xf numFmtId="21" fontId="0" fillId="4" borderId="0" xfId="0" applyNumberFormat="1" applyFill="1"/>
    <xf numFmtId="20" fontId="0" fillId="4" borderId="0" xfId="0" applyNumberFormat="1" applyFill="1"/>
    <xf numFmtId="164" fontId="0" fillId="0" borderId="0" xfId="0" applyNumberFormat="1"/>
    <xf numFmtId="0" fontId="0" fillId="19" borderId="0" xfId="0" applyFont="1" applyFill="1" applyBorder="1"/>
    <xf numFmtId="0" fontId="0" fillId="20" borderId="0" xfId="0" applyFont="1" applyFill="1" applyBorder="1"/>
    <xf numFmtId="0" fontId="0" fillId="20" borderId="0" xfId="0" applyFill="1" applyBorder="1"/>
    <xf numFmtId="14" fontId="0" fillId="0" borderId="0" xfId="0" applyNumberFormat="1" applyFont="1" applyFill="1" applyBorder="1"/>
    <xf numFmtId="168" fontId="0" fillId="0" borderId="0" xfId="0" applyNumberFormat="1" applyFont="1" applyFill="1" applyBorder="1"/>
    <xf numFmtId="21" fontId="0" fillId="0" borderId="0" xfId="0" applyNumberFormat="1" applyFont="1" applyFill="1" applyBorder="1"/>
    <xf numFmtId="1" fontId="0" fillId="0" borderId="0" xfId="0" applyNumberFormat="1" applyFont="1" applyFill="1" applyBorder="1"/>
    <xf numFmtId="170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2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NumberFormat="1" applyFill="1" applyBorder="1"/>
    <xf numFmtId="0" fontId="7" fillId="0" borderId="0" xfId="0" applyFont="1" applyFill="1" applyBorder="1"/>
    <xf numFmtId="0" fontId="0" fillId="0" borderId="4" xfId="0" applyFill="1" applyBorder="1"/>
    <xf numFmtId="0" fontId="0" fillId="0" borderId="4" xfId="0" applyFont="1" applyFill="1" applyBorder="1"/>
    <xf numFmtId="0" fontId="0" fillId="22" borderId="0" xfId="0" applyFont="1" applyFill="1" applyBorder="1"/>
    <xf numFmtId="0" fontId="0" fillId="22" borderId="0" xfId="0" applyFill="1" applyBorder="1"/>
    <xf numFmtId="0" fontId="0" fillId="23" borderId="0" xfId="0" applyFont="1" applyFill="1" applyBorder="1"/>
    <xf numFmtId="0" fontId="0" fillId="23" borderId="0" xfId="0" applyFill="1" applyBorder="1"/>
    <xf numFmtId="20" fontId="0" fillId="0" borderId="0" xfId="0" applyNumberFormat="1" applyFill="1" applyBorder="1"/>
    <xf numFmtId="14" fontId="0" fillId="0" borderId="4" xfId="0" applyNumberFormat="1" applyFont="1" applyFill="1" applyBorder="1"/>
    <xf numFmtId="21" fontId="0" fillId="0" borderId="4" xfId="0" applyNumberFormat="1" applyFont="1" applyFill="1" applyBorder="1"/>
    <xf numFmtId="1" fontId="0" fillId="0" borderId="4" xfId="0" applyNumberFormat="1" applyFont="1" applyFill="1" applyBorder="1"/>
    <xf numFmtId="0" fontId="0" fillId="0" borderId="0" xfId="0" applyNumberFormat="1" applyFont="1" applyFill="1" applyBorder="1"/>
    <xf numFmtId="20" fontId="0" fillId="0" borderId="0" xfId="0" applyNumberFormat="1" applyFont="1" applyFill="1" applyBorder="1"/>
    <xf numFmtId="0" fontId="0" fillId="21" borderId="0" xfId="0" applyFont="1" applyFill="1" applyBorder="1"/>
    <xf numFmtId="0" fontId="0" fillId="21" borderId="0" xfId="0" applyFill="1" applyBorder="1"/>
    <xf numFmtId="0" fontId="3" fillId="0" borderId="0" xfId="0" applyFont="1" applyFill="1" applyBorder="1"/>
    <xf numFmtId="0" fontId="4" fillId="0" borderId="0" xfId="0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Fill="1" applyBorder="1"/>
    <xf numFmtId="1" fontId="3" fillId="0" borderId="0" xfId="0" applyNumberFormat="1" applyFont="1" applyFill="1" applyBorder="1"/>
    <xf numFmtId="165" fontId="3" fillId="0" borderId="0" xfId="0" applyNumberFormat="1" applyFont="1" applyFill="1" applyBorder="1"/>
    <xf numFmtId="166" fontId="3" fillId="0" borderId="0" xfId="0" applyNumberFormat="1" applyFont="1" applyFill="1" applyBorder="1"/>
    <xf numFmtId="169" fontId="6" fillId="0" borderId="0" xfId="0" applyNumberFormat="1" applyFont="1" applyFill="1" applyBorder="1"/>
    <xf numFmtId="2" fontId="0" fillId="0" borderId="0" xfId="0" applyNumberFormat="1" applyFont="1" applyFill="1" applyBorder="1"/>
    <xf numFmtId="167" fontId="0" fillId="0" borderId="0" xfId="0" applyNumberFormat="1" applyFont="1" applyFill="1" applyBorder="1"/>
    <xf numFmtId="14" fontId="0" fillId="0" borderId="4" xfId="0" applyNumberFormat="1" applyFill="1" applyBorder="1"/>
    <xf numFmtId="21" fontId="0" fillId="0" borderId="4" xfId="0" applyNumberFormat="1" applyFill="1" applyBorder="1"/>
    <xf numFmtId="168" fontId="0" fillId="0" borderId="4" xfId="0" applyNumberFormat="1" applyFill="1" applyBorder="1"/>
    <xf numFmtId="1" fontId="0" fillId="0" borderId="4" xfId="0" applyNumberFormat="1" applyFill="1" applyBorder="1"/>
    <xf numFmtId="0" fontId="0" fillId="0" borderId="4" xfId="0" applyNumberFormat="1" applyFill="1" applyBorder="1"/>
    <xf numFmtId="46" fontId="0" fillId="0" borderId="0" xfId="0" applyNumberFormat="1" applyFill="1" applyBorder="1"/>
    <xf numFmtId="0" fontId="12" fillId="0" borderId="0" xfId="0" applyFont="1" applyFill="1" applyBorder="1"/>
    <xf numFmtId="46" fontId="0" fillId="0" borderId="0" xfId="0" applyNumberFormat="1" applyFont="1" applyFill="1" applyBorder="1"/>
    <xf numFmtId="0" fontId="7" fillId="7" borderId="0" xfId="0" applyFont="1" applyFill="1" applyBorder="1"/>
    <xf numFmtId="14" fontId="0" fillId="7" borderId="0" xfId="0" applyNumberFormat="1" applyFill="1" applyBorder="1"/>
    <xf numFmtId="0" fontId="0" fillId="24" borderId="0" xfId="0" applyFont="1" applyFill="1" applyBorder="1"/>
    <xf numFmtId="0" fontId="0" fillId="24" borderId="0" xfId="0" applyNumberFormat="1" applyFill="1" applyBorder="1"/>
    <xf numFmtId="0" fontId="0" fillId="24" borderId="0" xfId="0" applyFill="1" applyBorder="1"/>
    <xf numFmtId="0" fontId="7" fillId="0" borderId="4" xfId="0" applyFont="1" applyFill="1" applyBorder="1"/>
    <xf numFmtId="170" fontId="8" fillId="7" borderId="0" xfId="0" applyNumberFormat="1" applyFont="1" applyFill="1" applyBorder="1"/>
    <xf numFmtId="0" fontId="8" fillId="7" borderId="0" xfId="0" applyFont="1" applyFill="1" applyBorder="1"/>
    <xf numFmtId="14" fontId="8" fillId="7" borderId="0" xfId="0" applyNumberFormat="1" applyFont="1" applyFill="1" applyBorder="1"/>
    <xf numFmtId="21" fontId="8" fillId="7" borderId="0" xfId="0" applyNumberFormat="1" applyFont="1" applyFill="1" applyBorder="1"/>
    <xf numFmtId="1" fontId="8" fillId="7" borderId="0" xfId="0" applyNumberFormat="1" applyFont="1" applyFill="1" applyBorder="1"/>
    <xf numFmtId="0" fontId="0" fillId="0" borderId="4" xfId="0" applyNumberFormat="1" applyFont="1" applyFill="1" applyBorder="1"/>
    <xf numFmtId="0" fontId="0" fillId="2" borderId="4" xfId="0" applyFill="1" applyBorder="1"/>
    <xf numFmtId="0" fontId="0" fillId="6" borderId="4" xfId="0" applyFont="1" applyFill="1" applyBorder="1"/>
    <xf numFmtId="0" fontId="0" fillId="4" borderId="4" xfId="0" applyFont="1" applyFill="1" applyBorder="1"/>
    <xf numFmtId="2" fontId="0" fillId="0" borderId="4" xfId="0" applyNumberFormat="1" applyFont="1" applyFill="1" applyBorder="1"/>
    <xf numFmtId="0" fontId="0" fillId="3" borderId="4" xfId="0" applyFont="1" applyFill="1" applyBorder="1"/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dra Boving" id="{8C801155-23DB-D54A-AFF4-226C03A28283}" userId="S::bovingi@reed.edu::d3092e3e-dae7-4c29-b613-6fcf828650c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2-11T16:20:11.97" personId="{8C801155-23DB-D54A-AFF4-226C03A28283}" id="{52F83861-FB51-FA43-80E1-064C8248EA2E}">
    <text>Link to “All” sheet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5324-CA29-DC47-8118-821194DB4C3A}">
  <dimension ref="A1:AS185"/>
  <sheetViews>
    <sheetView workbookViewId="0">
      <selection activeCell="G168" sqref="G168"/>
    </sheetView>
  </sheetViews>
  <sheetFormatPr baseColWidth="10" defaultColWidth="11" defaultRowHeight="16" x14ac:dyDescent="0.2"/>
  <cols>
    <col min="1" max="16384" width="11" style="33"/>
  </cols>
  <sheetData>
    <row r="1" spans="1:45" x14ac:dyDescent="0.2">
      <c r="A1" s="53" t="s">
        <v>0</v>
      </c>
      <c r="B1" s="54" t="s">
        <v>1</v>
      </c>
      <c r="C1" s="54" t="s">
        <v>2</v>
      </c>
      <c r="D1" s="55" t="s">
        <v>3</v>
      </c>
      <c r="E1" s="56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7" t="s">
        <v>15</v>
      </c>
      <c r="Q1" s="58" t="s">
        <v>16</v>
      </c>
      <c r="R1" s="58" t="s">
        <v>64</v>
      </c>
      <c r="S1" s="54" t="s">
        <v>17</v>
      </c>
      <c r="T1" s="54" t="s">
        <v>18</v>
      </c>
      <c r="U1" s="54" t="s">
        <v>312</v>
      </c>
      <c r="V1" s="57" t="s">
        <v>19</v>
      </c>
      <c r="W1" s="54" t="s">
        <v>20</v>
      </c>
      <c r="X1" s="54" t="s">
        <v>21</v>
      </c>
      <c r="Y1" s="57" t="s">
        <v>22</v>
      </c>
      <c r="Z1" s="54" t="s">
        <v>23</v>
      </c>
      <c r="AA1" s="59" t="s">
        <v>24</v>
      </c>
      <c r="AB1" s="60" t="s">
        <v>25</v>
      </c>
      <c r="AC1" s="61" t="s">
        <v>26</v>
      </c>
      <c r="AD1" s="61" t="s">
        <v>27</v>
      </c>
      <c r="AE1" s="54" t="s">
        <v>28</v>
      </c>
      <c r="AF1" s="54" t="s">
        <v>929</v>
      </c>
      <c r="AG1" s="54" t="s">
        <v>928</v>
      </c>
      <c r="AH1" s="54" t="s">
        <v>1340</v>
      </c>
      <c r="AI1" s="54" t="s">
        <v>1273</v>
      </c>
      <c r="AJ1" s="54" t="s">
        <v>927</v>
      </c>
      <c r="AK1" s="54" t="s">
        <v>32</v>
      </c>
      <c r="AL1" s="62" t="s">
        <v>33</v>
      </c>
      <c r="AM1" s="63" t="s">
        <v>34</v>
      </c>
      <c r="AN1" s="64" t="s">
        <v>1259</v>
      </c>
      <c r="AO1" s="64" t="s">
        <v>1260</v>
      </c>
      <c r="AP1" s="64" t="s">
        <v>1261</v>
      </c>
      <c r="AQ1" s="64" t="s">
        <v>1262</v>
      </c>
      <c r="AR1" s="64" t="s">
        <v>1263</v>
      </c>
      <c r="AS1" s="64" t="s">
        <v>1264</v>
      </c>
    </row>
    <row r="2" spans="1:45" x14ac:dyDescent="0.2">
      <c r="A2" s="33">
        <v>2.4</v>
      </c>
      <c r="B2" s="33">
        <v>4</v>
      </c>
      <c r="C2" s="33" t="s">
        <v>1519</v>
      </c>
      <c r="D2" s="33" t="s">
        <v>36</v>
      </c>
      <c r="E2" s="38">
        <v>44087</v>
      </c>
      <c r="G2" s="33" t="s">
        <v>1520</v>
      </c>
      <c r="I2" s="33">
        <v>25</v>
      </c>
      <c r="J2" s="52">
        <v>56</v>
      </c>
      <c r="K2" s="33">
        <v>31</v>
      </c>
      <c r="L2" s="34">
        <v>0.47753472222222221</v>
      </c>
      <c r="M2" s="33">
        <v>284.7</v>
      </c>
      <c r="N2" s="33">
        <v>238.8</v>
      </c>
      <c r="O2" s="34">
        <v>0.47848379629629628</v>
      </c>
      <c r="P2" s="34">
        <v>0.47856481481481478</v>
      </c>
      <c r="Q2" s="33">
        <v>1</v>
      </c>
      <c r="R2" s="33">
        <v>1</v>
      </c>
      <c r="S2" s="33">
        <v>295.2</v>
      </c>
      <c r="T2" s="33">
        <v>235.9</v>
      </c>
      <c r="U2" s="34">
        <v>0.47858796296296297</v>
      </c>
      <c r="V2" s="34">
        <v>0.47871527777777773</v>
      </c>
      <c r="W2" s="33">
        <v>307</v>
      </c>
      <c r="X2" s="33">
        <v>256</v>
      </c>
    </row>
    <row r="3" spans="1:45" x14ac:dyDescent="0.2">
      <c r="A3" s="33">
        <v>1.2</v>
      </c>
      <c r="B3" s="33">
        <v>6</v>
      </c>
      <c r="C3" s="33" t="s">
        <v>1519</v>
      </c>
      <c r="D3" s="33" t="s">
        <v>36</v>
      </c>
      <c r="E3" s="38">
        <v>44088</v>
      </c>
      <c r="F3" s="33" t="s">
        <v>1521</v>
      </c>
      <c r="G3" s="33" t="s">
        <v>1522</v>
      </c>
      <c r="I3" s="33">
        <v>23</v>
      </c>
      <c r="J3" s="33">
        <v>68</v>
      </c>
      <c r="L3" s="34">
        <v>0.76442129629629629</v>
      </c>
      <c r="M3" s="33">
        <v>247</v>
      </c>
      <c r="N3" s="33">
        <v>217</v>
      </c>
      <c r="Q3" s="33">
        <v>0</v>
      </c>
      <c r="R3" s="33">
        <v>0</v>
      </c>
      <c r="AF3" s="33">
        <v>0</v>
      </c>
    </row>
    <row r="4" spans="1:45" x14ac:dyDescent="0.2">
      <c r="A4" s="33">
        <v>1.4</v>
      </c>
      <c r="B4" s="33">
        <v>6</v>
      </c>
      <c r="C4" s="33" t="s">
        <v>1519</v>
      </c>
      <c r="D4" s="33" t="s">
        <v>37</v>
      </c>
      <c r="E4" s="38">
        <v>44089</v>
      </c>
      <c r="G4" s="33" t="s">
        <v>1523</v>
      </c>
      <c r="I4" s="33" t="s">
        <v>218</v>
      </c>
      <c r="J4" s="33" t="s">
        <v>218</v>
      </c>
      <c r="K4" s="33">
        <v>7</v>
      </c>
      <c r="L4" s="34">
        <v>0.54753472222222221</v>
      </c>
      <c r="M4" s="33">
        <v>275.3</v>
      </c>
      <c r="N4" s="33">
        <v>187.6</v>
      </c>
      <c r="P4" s="34">
        <v>0.54813657407407412</v>
      </c>
      <c r="Q4" s="33">
        <v>1</v>
      </c>
      <c r="S4" s="33">
        <v>258.10000000000002</v>
      </c>
      <c r="T4" s="33">
        <v>209.6</v>
      </c>
    </row>
    <row r="5" spans="1:45" x14ac:dyDescent="0.2">
      <c r="A5" s="33">
        <v>1.5</v>
      </c>
      <c r="B5" s="33">
        <v>6</v>
      </c>
      <c r="C5" s="33" t="s">
        <v>1519</v>
      </c>
      <c r="D5" s="33" t="s">
        <v>37</v>
      </c>
      <c r="E5" s="38">
        <v>44089</v>
      </c>
      <c r="G5" s="33" t="s">
        <v>1524</v>
      </c>
      <c r="I5" s="33" t="s">
        <v>218</v>
      </c>
      <c r="J5" s="33" t="s">
        <v>218</v>
      </c>
      <c r="K5" s="33">
        <v>3</v>
      </c>
      <c r="L5" s="34">
        <v>0.60310185185185183</v>
      </c>
      <c r="M5" s="33">
        <v>271.8</v>
      </c>
      <c r="N5" s="33">
        <v>198.9</v>
      </c>
      <c r="Q5" s="33">
        <v>1</v>
      </c>
    </row>
    <row r="6" spans="1:45" x14ac:dyDescent="0.2">
      <c r="A6" s="33">
        <v>2.2999999999999998</v>
      </c>
      <c r="B6" s="33">
        <v>6</v>
      </c>
      <c r="C6" s="33" t="s">
        <v>1519</v>
      </c>
      <c r="D6" s="33" t="s">
        <v>37</v>
      </c>
      <c r="E6" s="38">
        <v>44089</v>
      </c>
      <c r="G6" s="33" t="s">
        <v>1525</v>
      </c>
      <c r="I6" s="33" t="s">
        <v>218</v>
      </c>
      <c r="J6" s="33" t="s">
        <v>218</v>
      </c>
      <c r="K6" s="33">
        <v>6.5</v>
      </c>
      <c r="L6" s="34">
        <v>0.55093749999999997</v>
      </c>
      <c r="M6" s="33">
        <v>272.10000000000002</v>
      </c>
      <c r="N6" s="33">
        <v>187.9</v>
      </c>
      <c r="P6" s="34">
        <v>0.55170138888888887</v>
      </c>
      <c r="Q6" s="33">
        <v>1</v>
      </c>
      <c r="S6" s="33">
        <v>279.10000000000002</v>
      </c>
      <c r="T6" s="33">
        <v>214.1</v>
      </c>
      <c r="V6" s="34">
        <v>0.55178240740740747</v>
      </c>
      <c r="W6" s="33">
        <v>378.9</v>
      </c>
      <c r="X6" s="33">
        <v>246.9</v>
      </c>
    </row>
    <row r="7" spans="1:45" x14ac:dyDescent="0.2">
      <c r="A7" s="33">
        <v>2.5</v>
      </c>
      <c r="B7" s="33">
        <v>6</v>
      </c>
      <c r="C7" s="33" t="s">
        <v>1519</v>
      </c>
      <c r="D7" s="33" t="s">
        <v>37</v>
      </c>
      <c r="E7" s="38">
        <v>44089</v>
      </c>
      <c r="G7" s="33" t="s">
        <v>1526</v>
      </c>
      <c r="I7" s="33" t="s">
        <v>218</v>
      </c>
      <c r="J7" s="33" t="s">
        <v>218</v>
      </c>
      <c r="K7" s="33">
        <v>9</v>
      </c>
      <c r="L7" s="34">
        <v>0.53082175925925923</v>
      </c>
      <c r="M7" s="33">
        <v>279.2</v>
      </c>
      <c r="N7" s="33">
        <v>200</v>
      </c>
      <c r="P7" s="34">
        <v>0.53128472222222223</v>
      </c>
      <c r="Q7" s="33">
        <v>1</v>
      </c>
      <c r="S7" s="33">
        <v>268.7</v>
      </c>
      <c r="T7" s="33">
        <v>208.8</v>
      </c>
      <c r="V7" s="34">
        <v>0.53142361111111114</v>
      </c>
      <c r="W7" s="33">
        <v>375.6</v>
      </c>
      <c r="X7" s="33">
        <v>241.7</v>
      </c>
    </row>
    <row r="8" spans="1:45" x14ac:dyDescent="0.2">
      <c r="A8" s="33">
        <v>2.5</v>
      </c>
      <c r="B8" s="33">
        <v>6</v>
      </c>
      <c r="C8" s="33" t="s">
        <v>1519</v>
      </c>
      <c r="D8" s="33" t="s">
        <v>36</v>
      </c>
      <c r="E8" s="38">
        <v>44089</v>
      </c>
      <c r="F8" s="33" t="s">
        <v>1527</v>
      </c>
      <c r="I8" s="33" t="s">
        <v>218</v>
      </c>
      <c r="J8" s="33" t="s">
        <v>218</v>
      </c>
      <c r="L8" s="34">
        <v>0.52990740740740738</v>
      </c>
      <c r="M8" s="33">
        <v>259.10000000000002</v>
      </c>
      <c r="N8" s="33">
        <v>213.9</v>
      </c>
      <c r="O8" s="34">
        <v>0.53251157407407412</v>
      </c>
      <c r="Q8" s="33">
        <v>0</v>
      </c>
      <c r="R8" s="33">
        <v>1</v>
      </c>
      <c r="Y8" s="33" t="s">
        <v>1528</v>
      </c>
      <c r="AF8" s="33">
        <v>0</v>
      </c>
    </row>
    <row r="9" spans="1:45" x14ac:dyDescent="0.2">
      <c r="A9" s="33">
        <v>1.3</v>
      </c>
      <c r="B9" s="33">
        <v>7</v>
      </c>
      <c r="C9" s="33" t="s">
        <v>1519</v>
      </c>
      <c r="D9" s="33" t="s">
        <v>36</v>
      </c>
      <c r="E9" s="38">
        <v>44088</v>
      </c>
      <c r="F9" s="33" t="s">
        <v>1529</v>
      </c>
      <c r="I9" s="33">
        <v>23</v>
      </c>
      <c r="J9" s="33">
        <v>65</v>
      </c>
      <c r="L9" s="34">
        <v>0.60414351851851855</v>
      </c>
      <c r="M9" s="33">
        <v>248.8</v>
      </c>
      <c r="N9" s="33">
        <v>233.3</v>
      </c>
      <c r="O9" s="34">
        <v>0.60534722222222215</v>
      </c>
      <c r="P9" s="34">
        <v>0.60559027777777774</v>
      </c>
      <c r="Q9" s="33">
        <v>1</v>
      </c>
      <c r="R9" s="33">
        <v>1</v>
      </c>
      <c r="S9" s="33">
        <v>239</v>
      </c>
      <c r="T9" s="33">
        <v>239.2</v>
      </c>
      <c r="V9" s="34">
        <v>0.60575231481481484</v>
      </c>
      <c r="W9" s="33">
        <v>249.6</v>
      </c>
      <c r="X9" s="33">
        <v>282.8</v>
      </c>
      <c r="Y9" s="34">
        <v>0.6071064814814815</v>
      </c>
      <c r="AF9" s="33">
        <v>50</v>
      </c>
    </row>
    <row r="10" spans="1:45" x14ac:dyDescent="0.2">
      <c r="A10" s="33">
        <v>1.6</v>
      </c>
      <c r="B10" s="33">
        <v>7</v>
      </c>
      <c r="C10" s="33" t="s">
        <v>1519</v>
      </c>
      <c r="D10" s="33" t="s">
        <v>36</v>
      </c>
      <c r="E10" s="38">
        <v>44088</v>
      </c>
      <c r="F10" s="33" t="s">
        <v>1530</v>
      </c>
      <c r="G10" s="33" t="s">
        <v>1531</v>
      </c>
      <c r="I10" s="33">
        <v>23</v>
      </c>
      <c r="J10" s="33">
        <v>68</v>
      </c>
      <c r="L10" s="34">
        <v>0.78151620370370367</v>
      </c>
      <c r="M10" s="33">
        <v>242.2</v>
      </c>
      <c r="N10" s="33">
        <v>198.2</v>
      </c>
      <c r="O10" s="34">
        <v>0.78408564814814818</v>
      </c>
      <c r="Q10" s="33">
        <v>0</v>
      </c>
      <c r="R10" s="33">
        <v>1</v>
      </c>
      <c r="Y10" s="33" t="s">
        <v>1532</v>
      </c>
      <c r="AF10" s="33">
        <v>25</v>
      </c>
    </row>
    <row r="11" spans="1:45" x14ac:dyDescent="0.2">
      <c r="A11" s="33">
        <v>2.1</v>
      </c>
      <c r="B11" s="33">
        <v>7</v>
      </c>
      <c r="C11" s="33" t="s">
        <v>1519</v>
      </c>
      <c r="D11" s="33" t="s">
        <v>36</v>
      </c>
      <c r="E11" s="38">
        <v>44088</v>
      </c>
      <c r="F11" s="33" t="s">
        <v>1533</v>
      </c>
      <c r="G11" s="33" t="s">
        <v>1534</v>
      </c>
      <c r="I11" s="33">
        <v>23</v>
      </c>
      <c r="J11" s="33">
        <v>69</v>
      </c>
      <c r="L11" s="34">
        <v>0.7874537037037036</v>
      </c>
      <c r="M11" s="33">
        <v>251.8</v>
      </c>
      <c r="N11" s="33">
        <v>204.9</v>
      </c>
      <c r="O11" s="34">
        <v>0.78929398148148155</v>
      </c>
      <c r="Q11" s="33">
        <v>0</v>
      </c>
      <c r="R11" s="33">
        <v>1</v>
      </c>
      <c r="Y11" s="33" t="s">
        <v>1535</v>
      </c>
      <c r="AF11" s="33">
        <v>0</v>
      </c>
    </row>
    <row r="12" spans="1:45" x14ac:dyDescent="0.2">
      <c r="A12" s="33">
        <v>2.4</v>
      </c>
      <c r="B12" s="33">
        <v>7</v>
      </c>
      <c r="C12" s="33" t="s">
        <v>1519</v>
      </c>
      <c r="D12" s="33" t="s">
        <v>37</v>
      </c>
      <c r="E12" s="38">
        <v>44089</v>
      </c>
      <c r="G12" s="33" t="s">
        <v>1536</v>
      </c>
      <c r="I12" s="33" t="s">
        <v>218</v>
      </c>
      <c r="J12" s="33" t="s">
        <v>218</v>
      </c>
      <c r="K12" s="33">
        <v>6</v>
      </c>
      <c r="L12" s="34">
        <v>0.44200231481481483</v>
      </c>
      <c r="M12" s="33">
        <v>276.60000000000002</v>
      </c>
      <c r="N12" s="33">
        <v>185.4</v>
      </c>
      <c r="P12" s="34">
        <v>0.44258101851851855</v>
      </c>
      <c r="Q12" s="33">
        <v>1</v>
      </c>
      <c r="S12" s="33">
        <v>255.9</v>
      </c>
      <c r="T12" s="33">
        <v>201.8</v>
      </c>
      <c r="V12" s="34">
        <v>0.4428125</v>
      </c>
      <c r="W12" s="33">
        <v>325.39999999999998</v>
      </c>
      <c r="X12" s="33">
        <v>220.9</v>
      </c>
    </row>
    <row r="13" spans="1:45" x14ac:dyDescent="0.2">
      <c r="A13" s="33">
        <v>2.6</v>
      </c>
      <c r="B13" s="33">
        <v>7</v>
      </c>
      <c r="C13" s="33" t="s">
        <v>1519</v>
      </c>
      <c r="D13" s="33" t="s">
        <v>36</v>
      </c>
      <c r="E13" s="38">
        <v>44088</v>
      </c>
      <c r="F13" s="33" t="s">
        <v>1537</v>
      </c>
      <c r="I13" s="33">
        <v>23</v>
      </c>
      <c r="J13" s="33">
        <v>66</v>
      </c>
      <c r="L13" s="34">
        <v>0.59548611111111105</v>
      </c>
      <c r="M13" s="33">
        <v>234.8</v>
      </c>
      <c r="N13" s="33">
        <v>225.9</v>
      </c>
      <c r="O13" s="34">
        <v>0.59685185185185186</v>
      </c>
      <c r="P13" s="34">
        <v>0.59685185185185186</v>
      </c>
      <c r="Q13" s="33">
        <v>1</v>
      </c>
      <c r="R13" s="33">
        <v>1</v>
      </c>
      <c r="S13" s="33">
        <v>259</v>
      </c>
      <c r="T13" s="33">
        <v>227.6</v>
      </c>
      <c r="V13" s="34">
        <v>0.59696759259259258</v>
      </c>
      <c r="W13" s="33">
        <v>293.2</v>
      </c>
      <c r="X13" s="33">
        <v>247.3</v>
      </c>
      <c r="Y13" s="34">
        <v>0.59802083333333333</v>
      </c>
      <c r="AF13" s="33">
        <v>75</v>
      </c>
    </row>
    <row r="14" spans="1:45" x14ac:dyDescent="0.2">
      <c r="A14" s="33">
        <v>1.1000000000000001</v>
      </c>
      <c r="B14" s="33">
        <v>8</v>
      </c>
      <c r="C14" s="33" t="s">
        <v>1519</v>
      </c>
      <c r="D14" s="33" t="s">
        <v>36</v>
      </c>
      <c r="E14" s="38">
        <v>44088</v>
      </c>
      <c r="F14" s="33" t="s">
        <v>1538</v>
      </c>
      <c r="I14" s="33">
        <v>23</v>
      </c>
      <c r="J14" s="33">
        <v>69</v>
      </c>
      <c r="L14" s="34">
        <v>0.75934027777777768</v>
      </c>
      <c r="M14" s="33">
        <v>252.5</v>
      </c>
      <c r="N14" s="33">
        <v>213.9</v>
      </c>
      <c r="Q14" s="33">
        <v>0</v>
      </c>
      <c r="R14" s="33">
        <v>0</v>
      </c>
      <c r="AF14" s="33">
        <v>50</v>
      </c>
    </row>
    <row r="15" spans="1:45" x14ac:dyDescent="0.2">
      <c r="A15" s="33">
        <v>1.1000000000000001</v>
      </c>
      <c r="B15" s="33">
        <v>8</v>
      </c>
      <c r="C15" s="33" t="s">
        <v>1519</v>
      </c>
      <c r="D15" s="33" t="s">
        <v>36</v>
      </c>
      <c r="E15" s="38">
        <v>44088</v>
      </c>
      <c r="G15" s="33" t="s">
        <v>1539</v>
      </c>
      <c r="I15" s="33">
        <v>23</v>
      </c>
      <c r="J15" s="33">
        <v>69</v>
      </c>
      <c r="L15" s="34">
        <v>0.75934027777777768</v>
      </c>
      <c r="M15" s="33">
        <v>252.5</v>
      </c>
      <c r="N15" s="33">
        <v>213.9</v>
      </c>
      <c r="Q15" s="33">
        <v>0</v>
      </c>
      <c r="AF15" s="33">
        <v>50</v>
      </c>
    </row>
    <row r="16" spans="1:45" x14ac:dyDescent="0.2">
      <c r="A16" s="33">
        <v>1.2</v>
      </c>
      <c r="B16" s="33">
        <v>8</v>
      </c>
      <c r="C16" s="33" t="s">
        <v>1519</v>
      </c>
      <c r="D16" s="33" t="s">
        <v>37</v>
      </c>
      <c r="E16" s="38">
        <v>44089</v>
      </c>
      <c r="G16" s="33" t="s">
        <v>1540</v>
      </c>
      <c r="I16" s="33" t="s">
        <v>218</v>
      </c>
      <c r="J16" s="33" t="s">
        <v>218</v>
      </c>
      <c r="K16" s="33">
        <v>9</v>
      </c>
      <c r="L16" s="34">
        <v>0.5085763888888889</v>
      </c>
      <c r="M16" s="33">
        <v>269.2</v>
      </c>
      <c r="N16" s="33">
        <v>187.6</v>
      </c>
      <c r="Q16" s="33">
        <v>1</v>
      </c>
    </row>
    <row r="17" spans="1:32" x14ac:dyDescent="0.2">
      <c r="A17" s="33">
        <v>1.2</v>
      </c>
      <c r="B17" s="33">
        <v>8</v>
      </c>
      <c r="C17" s="33" t="s">
        <v>1519</v>
      </c>
      <c r="D17" s="33" t="s">
        <v>36</v>
      </c>
      <c r="E17" s="38">
        <v>44089</v>
      </c>
      <c r="F17" s="33" t="s">
        <v>1541</v>
      </c>
      <c r="I17" s="33" t="s">
        <v>218</v>
      </c>
      <c r="J17" s="33" t="s">
        <v>218</v>
      </c>
      <c r="L17" s="34">
        <v>0.50733796296296296</v>
      </c>
      <c r="M17" s="33">
        <v>247.3</v>
      </c>
      <c r="N17" s="33">
        <v>208.9</v>
      </c>
      <c r="O17" s="34">
        <v>0.51162037037037034</v>
      </c>
      <c r="P17" s="34">
        <v>0.51162037037037034</v>
      </c>
      <c r="Q17" s="33" t="s">
        <v>918</v>
      </c>
      <c r="R17" s="33">
        <v>0</v>
      </c>
      <c r="S17" s="33">
        <v>325.2</v>
      </c>
      <c r="T17" s="33">
        <v>242.9</v>
      </c>
      <c r="U17" s="34">
        <v>0.51204861111111111</v>
      </c>
      <c r="V17" s="34">
        <v>0.51208333333333333</v>
      </c>
      <c r="W17" s="33">
        <v>314.8</v>
      </c>
      <c r="X17" s="33">
        <v>246.9</v>
      </c>
      <c r="Y17" s="33" t="s">
        <v>1542</v>
      </c>
      <c r="Z17" s="33" t="s">
        <v>1543</v>
      </c>
      <c r="AF17" s="33">
        <v>100</v>
      </c>
    </row>
    <row r="18" spans="1:32" x14ac:dyDescent="0.2">
      <c r="A18" s="33">
        <v>1.3</v>
      </c>
      <c r="B18" s="33">
        <v>8</v>
      </c>
      <c r="C18" s="33" t="s">
        <v>1519</v>
      </c>
      <c r="D18" s="33" t="s">
        <v>37</v>
      </c>
      <c r="E18" s="38">
        <v>44089</v>
      </c>
      <c r="G18" s="33" t="s">
        <v>1544</v>
      </c>
      <c r="I18" s="33" t="s">
        <v>218</v>
      </c>
      <c r="J18" s="33" t="s">
        <v>218</v>
      </c>
      <c r="K18" s="33">
        <v>7.5</v>
      </c>
      <c r="L18" s="34">
        <v>0.49435185185185188</v>
      </c>
      <c r="M18" s="33">
        <v>267.8</v>
      </c>
      <c r="N18" s="33">
        <v>191.6</v>
      </c>
      <c r="P18" s="34">
        <v>0.4947685185185185</v>
      </c>
      <c r="Q18" s="33">
        <v>1</v>
      </c>
      <c r="S18" s="33">
        <v>287.10000000000002</v>
      </c>
      <c r="T18" s="33">
        <v>204.8</v>
      </c>
      <c r="V18" s="34">
        <v>0.49481481481481482</v>
      </c>
      <c r="W18" s="33">
        <v>334.6</v>
      </c>
      <c r="X18" s="33">
        <v>216.1</v>
      </c>
    </row>
    <row r="19" spans="1:32" x14ac:dyDescent="0.2">
      <c r="A19" s="33">
        <v>1.3</v>
      </c>
      <c r="B19" s="33">
        <v>8</v>
      </c>
      <c r="C19" s="33" t="s">
        <v>1519</v>
      </c>
      <c r="D19" s="33" t="s">
        <v>36</v>
      </c>
      <c r="E19" s="38">
        <v>44089</v>
      </c>
      <c r="F19" s="33" t="s">
        <v>1545</v>
      </c>
      <c r="I19" s="33" t="s">
        <v>218</v>
      </c>
      <c r="J19" s="33" t="s">
        <v>218</v>
      </c>
      <c r="L19" s="34">
        <v>0.49267361111111113</v>
      </c>
      <c r="M19" s="33">
        <v>270.5</v>
      </c>
      <c r="N19" s="33">
        <v>229.6</v>
      </c>
      <c r="O19" s="34">
        <v>0.49508101851851855</v>
      </c>
      <c r="Q19" s="33">
        <v>0</v>
      </c>
      <c r="R19" s="33">
        <v>1</v>
      </c>
      <c r="Y19" s="33" t="s">
        <v>1546</v>
      </c>
      <c r="AF19" s="33">
        <v>30</v>
      </c>
    </row>
    <row r="20" spans="1:32" x14ac:dyDescent="0.2">
      <c r="A20" s="33">
        <v>1.4</v>
      </c>
      <c r="B20" s="33">
        <v>8</v>
      </c>
      <c r="C20" s="33" t="s">
        <v>1519</v>
      </c>
      <c r="D20" s="33" t="s">
        <v>37</v>
      </c>
      <c r="E20" s="38">
        <v>44089</v>
      </c>
      <c r="F20" s="33" t="s">
        <v>1547</v>
      </c>
      <c r="G20" s="33" t="s">
        <v>1548</v>
      </c>
      <c r="I20" s="33" t="s">
        <v>218</v>
      </c>
      <c r="J20" s="33" t="s">
        <v>218</v>
      </c>
      <c r="L20" s="34">
        <v>0.61439814814814808</v>
      </c>
      <c r="M20" s="33">
        <v>271.3</v>
      </c>
      <c r="N20" s="33">
        <v>193</v>
      </c>
      <c r="O20" s="34">
        <v>0.61490740740740735</v>
      </c>
      <c r="Q20" s="33">
        <v>0</v>
      </c>
      <c r="R20" s="33">
        <v>1</v>
      </c>
      <c r="Y20" s="34">
        <v>0.61613425925925924</v>
      </c>
    </row>
    <row r="21" spans="1:32" x14ac:dyDescent="0.2">
      <c r="A21" s="33">
        <v>1.5</v>
      </c>
      <c r="B21" s="33">
        <v>8</v>
      </c>
      <c r="C21" s="33" t="s">
        <v>1519</v>
      </c>
      <c r="D21" s="33" t="s">
        <v>36</v>
      </c>
      <c r="E21" s="38">
        <v>44088</v>
      </c>
      <c r="F21" s="33" t="s">
        <v>1549</v>
      </c>
      <c r="I21" s="33">
        <v>23</v>
      </c>
      <c r="J21" s="33">
        <v>64</v>
      </c>
      <c r="L21" s="34">
        <v>0.61520833333333336</v>
      </c>
      <c r="M21" s="33">
        <v>231.2</v>
      </c>
      <c r="N21" s="33">
        <v>228.6</v>
      </c>
      <c r="Q21" s="33">
        <v>0</v>
      </c>
      <c r="R21" s="33">
        <v>0</v>
      </c>
      <c r="AF21" s="33">
        <v>100</v>
      </c>
    </row>
    <row r="22" spans="1:32" x14ac:dyDescent="0.2">
      <c r="A22" s="33">
        <v>1.6</v>
      </c>
      <c r="B22" s="33">
        <v>8</v>
      </c>
      <c r="C22" s="33" t="s">
        <v>1519</v>
      </c>
      <c r="D22" s="33" t="s">
        <v>37</v>
      </c>
      <c r="E22" s="38">
        <v>44089</v>
      </c>
      <c r="G22" s="33" t="s">
        <v>1550</v>
      </c>
      <c r="I22" s="33" t="s">
        <v>218</v>
      </c>
      <c r="J22" s="33" t="s">
        <v>218</v>
      </c>
      <c r="K22" s="33">
        <v>14</v>
      </c>
      <c r="L22" s="34">
        <v>0.45131944444444444</v>
      </c>
      <c r="M22" s="33">
        <v>270.5</v>
      </c>
      <c r="N22" s="33">
        <v>185.6</v>
      </c>
      <c r="P22" s="34">
        <v>0.45168981481481479</v>
      </c>
      <c r="Q22" s="33">
        <v>1</v>
      </c>
      <c r="S22" s="33">
        <v>260.3</v>
      </c>
      <c r="T22" s="33">
        <v>200.4</v>
      </c>
      <c r="V22" s="34">
        <v>0.45177083333333329</v>
      </c>
      <c r="W22" s="33">
        <v>383.8</v>
      </c>
      <c r="X22" s="33">
        <v>252.9</v>
      </c>
    </row>
    <row r="23" spans="1:32" x14ac:dyDescent="0.2">
      <c r="A23" s="33">
        <v>2.1</v>
      </c>
      <c r="B23" s="33">
        <v>8</v>
      </c>
      <c r="C23" s="33" t="s">
        <v>1519</v>
      </c>
      <c r="D23" s="33" t="s">
        <v>37</v>
      </c>
      <c r="E23" s="38">
        <v>44089</v>
      </c>
      <c r="G23" s="33" t="s">
        <v>1551</v>
      </c>
      <c r="I23" s="33" t="s">
        <v>218</v>
      </c>
      <c r="J23" s="33" t="s">
        <v>218</v>
      </c>
      <c r="K23" s="33">
        <v>4</v>
      </c>
      <c r="L23" s="34">
        <v>0.47792824074074075</v>
      </c>
      <c r="M23" s="33">
        <v>281.89999999999998</v>
      </c>
      <c r="N23" s="33">
        <v>200.4</v>
      </c>
      <c r="P23" s="34">
        <v>0.47858796296296297</v>
      </c>
      <c r="Q23" s="33">
        <v>1</v>
      </c>
      <c r="S23" s="33">
        <v>280.3</v>
      </c>
      <c r="T23" s="33">
        <v>213.1</v>
      </c>
    </row>
    <row r="24" spans="1:32" x14ac:dyDescent="0.2">
      <c r="A24" s="33">
        <v>2.1</v>
      </c>
      <c r="B24" s="33">
        <v>8</v>
      </c>
      <c r="C24" s="33" t="s">
        <v>1519</v>
      </c>
      <c r="D24" s="33" t="s">
        <v>36</v>
      </c>
      <c r="E24" s="38">
        <v>44089</v>
      </c>
      <c r="F24" s="33" t="s">
        <v>1552</v>
      </c>
      <c r="I24" s="33" t="s">
        <v>218</v>
      </c>
      <c r="J24" s="33" t="s">
        <v>218</v>
      </c>
      <c r="L24" s="34">
        <v>0.47706018518518517</v>
      </c>
      <c r="M24" s="33">
        <v>260.7</v>
      </c>
      <c r="N24" s="33">
        <v>217.3</v>
      </c>
      <c r="O24" s="34">
        <v>0.47942129629629626</v>
      </c>
      <c r="Q24" s="33">
        <v>0</v>
      </c>
      <c r="R24" s="33">
        <v>1</v>
      </c>
      <c r="Y24" s="33" t="s">
        <v>1553</v>
      </c>
      <c r="AF24" s="33">
        <v>30</v>
      </c>
    </row>
    <row r="25" spans="1:32" x14ac:dyDescent="0.2">
      <c r="A25" s="33">
        <v>2.2000000000000002</v>
      </c>
      <c r="B25" s="33">
        <v>8</v>
      </c>
      <c r="C25" s="33" t="s">
        <v>1519</v>
      </c>
      <c r="D25" s="33" t="s">
        <v>37</v>
      </c>
      <c r="E25" s="38">
        <v>44089</v>
      </c>
      <c r="G25" s="33" t="s">
        <v>1554</v>
      </c>
      <c r="I25" s="33" t="s">
        <v>218</v>
      </c>
      <c r="J25" s="33" t="s">
        <v>218</v>
      </c>
      <c r="K25" s="33">
        <v>10</v>
      </c>
      <c r="L25" s="34">
        <v>0.50230324074074073</v>
      </c>
      <c r="M25" s="33">
        <v>263.60000000000002</v>
      </c>
      <c r="N25" s="33">
        <v>178.9</v>
      </c>
      <c r="Q25" s="33">
        <v>1</v>
      </c>
    </row>
    <row r="26" spans="1:32" x14ac:dyDescent="0.2">
      <c r="A26" s="33">
        <v>2.2000000000000002</v>
      </c>
      <c r="B26" s="33">
        <v>8</v>
      </c>
      <c r="C26" s="33" t="s">
        <v>1519</v>
      </c>
      <c r="D26" s="33" t="s">
        <v>36</v>
      </c>
      <c r="E26" s="38">
        <v>44089</v>
      </c>
      <c r="F26" s="33" t="s">
        <v>1555</v>
      </c>
      <c r="I26" s="33" t="s">
        <v>218</v>
      </c>
      <c r="J26" s="33" t="s">
        <v>218</v>
      </c>
      <c r="L26" s="34">
        <v>0.50091435185185185</v>
      </c>
      <c r="M26" s="33">
        <v>259.3</v>
      </c>
      <c r="N26" s="33">
        <v>213.7</v>
      </c>
      <c r="O26" s="34">
        <v>0.50423611111111111</v>
      </c>
      <c r="R26" s="33">
        <v>1</v>
      </c>
      <c r="Y26" s="33" t="s">
        <v>1556</v>
      </c>
      <c r="AF26" s="33">
        <v>50</v>
      </c>
    </row>
    <row r="27" spans="1:32" x14ac:dyDescent="0.2">
      <c r="A27" s="33">
        <v>2.2999999999999998</v>
      </c>
      <c r="B27" s="33">
        <v>8</v>
      </c>
      <c r="C27" s="33" t="s">
        <v>1519</v>
      </c>
      <c r="D27" s="33" t="s">
        <v>37</v>
      </c>
      <c r="E27" s="38">
        <v>44089</v>
      </c>
      <c r="F27" s="33" t="s">
        <v>1557</v>
      </c>
      <c r="G27" s="33" t="s">
        <v>1558</v>
      </c>
      <c r="I27" s="33" t="s">
        <v>218</v>
      </c>
      <c r="J27" s="33" t="s">
        <v>218</v>
      </c>
      <c r="K27" s="33">
        <v>10</v>
      </c>
      <c r="L27" s="34">
        <v>0.73341435185185189</v>
      </c>
      <c r="M27" s="33">
        <v>275</v>
      </c>
      <c r="N27" s="33">
        <v>189.2</v>
      </c>
      <c r="O27" s="34">
        <v>0.7335532407407408</v>
      </c>
      <c r="P27" s="34">
        <v>0.73379629629629628</v>
      </c>
      <c r="Q27" s="33">
        <v>1</v>
      </c>
      <c r="R27" s="33">
        <v>1</v>
      </c>
      <c r="S27" s="33">
        <v>266.8</v>
      </c>
      <c r="T27" s="33">
        <v>200.2</v>
      </c>
      <c r="V27" s="34">
        <v>0.73388888888888892</v>
      </c>
      <c r="W27" s="33">
        <v>363.4</v>
      </c>
      <c r="X27" s="33">
        <v>233.3</v>
      </c>
      <c r="Y27" s="34">
        <v>0.73508101851851848</v>
      </c>
    </row>
    <row r="28" spans="1:32" x14ac:dyDescent="0.2">
      <c r="A28" s="33">
        <v>2.4</v>
      </c>
      <c r="B28" s="33">
        <v>8</v>
      </c>
      <c r="C28" s="33" t="s">
        <v>1519</v>
      </c>
      <c r="D28" s="33" t="s">
        <v>37</v>
      </c>
      <c r="E28" s="38">
        <v>44089</v>
      </c>
      <c r="F28" s="33" t="s">
        <v>1559</v>
      </c>
      <c r="G28" s="33" t="s">
        <v>1560</v>
      </c>
      <c r="I28" s="33" t="s">
        <v>218</v>
      </c>
      <c r="J28" s="33" t="s">
        <v>218</v>
      </c>
      <c r="K28" s="33">
        <v>9.5</v>
      </c>
      <c r="L28" s="34">
        <v>0.7424074074074074</v>
      </c>
      <c r="M28" s="33">
        <v>275.8</v>
      </c>
      <c r="N28" s="33">
        <v>194</v>
      </c>
      <c r="O28" s="34">
        <v>0.74254629629629632</v>
      </c>
      <c r="P28" s="34">
        <v>0.74262731481481481</v>
      </c>
      <c r="Q28" s="33">
        <v>1</v>
      </c>
      <c r="R28" s="33">
        <v>1</v>
      </c>
      <c r="S28" s="33">
        <v>228.4</v>
      </c>
      <c r="T28" s="33">
        <v>197.2</v>
      </c>
      <c r="V28" s="34">
        <v>0.74291666666666656</v>
      </c>
      <c r="W28" s="33">
        <v>391.3</v>
      </c>
      <c r="X28" s="33">
        <v>274</v>
      </c>
      <c r="Y28" s="34">
        <v>0.74422453703703706</v>
      </c>
    </row>
    <row r="29" spans="1:32" x14ac:dyDescent="0.2">
      <c r="A29" s="33">
        <v>2.5</v>
      </c>
      <c r="B29" s="33">
        <v>8</v>
      </c>
      <c r="C29" s="33" t="s">
        <v>1519</v>
      </c>
      <c r="D29" s="33" t="s">
        <v>37</v>
      </c>
      <c r="E29" s="38">
        <v>44089</v>
      </c>
      <c r="G29" s="33" t="s">
        <v>1561</v>
      </c>
      <c r="I29" s="33" t="s">
        <v>218</v>
      </c>
      <c r="J29" s="33" t="s">
        <v>218</v>
      </c>
      <c r="K29" s="33">
        <v>12</v>
      </c>
      <c r="L29" s="34">
        <v>0.54300925925925925</v>
      </c>
      <c r="M29" s="33">
        <v>265.89999999999998</v>
      </c>
      <c r="N29" s="33">
        <v>183.3</v>
      </c>
      <c r="Q29" s="33">
        <v>1</v>
      </c>
      <c r="V29" s="34">
        <v>0.54359953703703701</v>
      </c>
      <c r="W29" s="33">
        <v>349.3</v>
      </c>
      <c r="X29" s="33">
        <v>253.6</v>
      </c>
    </row>
    <row r="30" spans="1:32" x14ac:dyDescent="0.2">
      <c r="A30" s="33">
        <v>2.5</v>
      </c>
      <c r="B30" s="33">
        <v>8</v>
      </c>
      <c r="C30" s="33" t="s">
        <v>1519</v>
      </c>
      <c r="D30" s="33" t="s">
        <v>36</v>
      </c>
      <c r="E30" s="38">
        <v>44089</v>
      </c>
      <c r="F30" s="33" t="s">
        <v>1562</v>
      </c>
      <c r="I30" s="33" t="s">
        <v>218</v>
      </c>
      <c r="J30" s="33" t="s">
        <v>218</v>
      </c>
      <c r="L30" s="34">
        <v>0.54423611111111114</v>
      </c>
      <c r="M30" s="33">
        <v>248.9</v>
      </c>
      <c r="N30" s="33">
        <v>206.6</v>
      </c>
      <c r="O30" s="34">
        <v>0.54464120370370372</v>
      </c>
      <c r="Q30" s="33">
        <v>0</v>
      </c>
      <c r="R30" s="33">
        <v>1</v>
      </c>
      <c r="Y30" s="33" t="s">
        <v>1563</v>
      </c>
      <c r="Z30" s="33" t="s">
        <v>1564</v>
      </c>
      <c r="AF30" s="33">
        <v>10</v>
      </c>
    </row>
    <row r="31" spans="1:32" x14ac:dyDescent="0.2">
      <c r="A31" s="33">
        <v>2.6</v>
      </c>
      <c r="B31" s="33">
        <v>8</v>
      </c>
      <c r="C31" s="33" t="s">
        <v>1519</v>
      </c>
      <c r="D31" s="33" t="s">
        <v>37</v>
      </c>
      <c r="E31" s="38">
        <v>44089</v>
      </c>
      <c r="G31" s="33" t="s">
        <v>1565</v>
      </c>
      <c r="I31" s="33" t="s">
        <v>218</v>
      </c>
      <c r="J31" s="33" t="s">
        <v>218</v>
      </c>
      <c r="K31" s="33">
        <v>2</v>
      </c>
      <c r="L31" s="34">
        <v>0.42700231481481482</v>
      </c>
      <c r="M31" s="33">
        <v>265.60000000000002</v>
      </c>
      <c r="N31" s="33">
        <v>173.7</v>
      </c>
      <c r="Q31" s="33">
        <v>1</v>
      </c>
      <c r="AF31" s="33" t="s">
        <v>1566</v>
      </c>
    </row>
    <row r="32" spans="1:32" x14ac:dyDescent="0.2">
      <c r="A32" s="33">
        <v>1.1000000000000001</v>
      </c>
      <c r="B32" s="33">
        <v>9</v>
      </c>
      <c r="C32" s="33" t="s">
        <v>1519</v>
      </c>
      <c r="D32" s="33" t="s">
        <v>37</v>
      </c>
      <c r="E32" s="38">
        <v>44089</v>
      </c>
      <c r="F32" s="33" t="s">
        <v>1517</v>
      </c>
      <c r="G32" s="33" t="s">
        <v>1567</v>
      </c>
      <c r="I32" s="33" t="s">
        <v>218</v>
      </c>
      <c r="J32" s="33" t="s">
        <v>218</v>
      </c>
      <c r="K32" s="33">
        <v>13.5</v>
      </c>
      <c r="L32" s="34">
        <v>0.69331018518518517</v>
      </c>
      <c r="M32" s="33">
        <v>267</v>
      </c>
      <c r="N32" s="33">
        <v>184.1</v>
      </c>
      <c r="O32" s="34">
        <v>0.69335648148148143</v>
      </c>
      <c r="P32" s="34">
        <v>0.6937268518518519</v>
      </c>
      <c r="Q32" s="33">
        <v>1</v>
      </c>
      <c r="R32" s="33">
        <v>1</v>
      </c>
      <c r="S32" s="33">
        <v>253.1</v>
      </c>
      <c r="T32" s="33">
        <v>200.6</v>
      </c>
      <c r="V32" s="34">
        <v>0.69379629629629624</v>
      </c>
      <c r="W32" s="33">
        <v>343.6</v>
      </c>
      <c r="X32" s="33">
        <v>255.5</v>
      </c>
      <c r="Y32" s="34">
        <v>0.69497685185185187</v>
      </c>
    </row>
    <row r="33" spans="1:32" x14ac:dyDescent="0.2">
      <c r="A33" s="33">
        <v>1.2</v>
      </c>
      <c r="B33" s="33">
        <v>9</v>
      </c>
      <c r="C33" s="33" t="s">
        <v>1519</v>
      </c>
      <c r="D33" s="33" t="s">
        <v>37</v>
      </c>
      <c r="E33" s="38">
        <v>44089</v>
      </c>
      <c r="F33" s="33" t="s">
        <v>1568</v>
      </c>
      <c r="G33" s="33" t="s">
        <v>1569</v>
      </c>
      <c r="I33" s="33" t="s">
        <v>218</v>
      </c>
      <c r="J33" s="33" t="s">
        <v>218</v>
      </c>
      <c r="K33" s="33">
        <v>9</v>
      </c>
      <c r="L33" s="34">
        <v>0.70224537037037038</v>
      </c>
      <c r="M33" s="33">
        <v>276.89999999999998</v>
      </c>
      <c r="N33" s="33">
        <v>197.3</v>
      </c>
      <c r="O33" s="34">
        <v>0.70238425925925929</v>
      </c>
      <c r="P33" s="34">
        <v>0.70261574074074085</v>
      </c>
      <c r="Q33" s="33">
        <v>1</v>
      </c>
      <c r="R33" s="33">
        <v>1</v>
      </c>
      <c r="S33" s="33">
        <v>265.39999999999998</v>
      </c>
      <c r="T33" s="33">
        <v>207.6</v>
      </c>
      <c r="V33" s="34">
        <v>0.70267361111111104</v>
      </c>
      <c r="W33" s="33">
        <v>335.4</v>
      </c>
      <c r="X33" s="33">
        <v>230.4</v>
      </c>
      <c r="Y33" s="34">
        <v>0.70354166666666673</v>
      </c>
    </row>
    <row r="34" spans="1:32" x14ac:dyDescent="0.2">
      <c r="A34" s="33">
        <v>1.3</v>
      </c>
      <c r="B34" s="33">
        <v>9</v>
      </c>
      <c r="C34" s="33" t="s">
        <v>1519</v>
      </c>
      <c r="D34" s="33" t="s">
        <v>37</v>
      </c>
      <c r="E34" s="38">
        <v>44089</v>
      </c>
      <c r="F34" s="33" t="s">
        <v>1570</v>
      </c>
      <c r="G34" s="33" t="s">
        <v>1571</v>
      </c>
      <c r="I34" s="33" t="s">
        <v>218</v>
      </c>
      <c r="J34" s="33" t="s">
        <v>218</v>
      </c>
      <c r="K34" s="33">
        <v>7</v>
      </c>
      <c r="L34" s="34">
        <v>0.63368055555555558</v>
      </c>
      <c r="M34" s="33">
        <v>275.2</v>
      </c>
      <c r="N34" s="33">
        <v>187.2</v>
      </c>
      <c r="O34" s="34">
        <v>0.63380787037037034</v>
      </c>
      <c r="P34" s="34">
        <v>0.63408564814814816</v>
      </c>
      <c r="Q34" s="33">
        <v>1</v>
      </c>
      <c r="R34" s="33">
        <v>1</v>
      </c>
      <c r="S34" s="33">
        <v>251.7</v>
      </c>
      <c r="T34" s="33">
        <v>188.9</v>
      </c>
      <c r="V34" s="34">
        <v>0.63421296296296303</v>
      </c>
      <c r="W34" s="33">
        <v>326.89999999999998</v>
      </c>
      <c r="X34" s="33">
        <v>192.8</v>
      </c>
      <c r="Y34" s="34">
        <v>0.63538194444444451</v>
      </c>
    </row>
    <row r="35" spans="1:32" x14ac:dyDescent="0.2">
      <c r="A35" s="33">
        <v>1.4</v>
      </c>
      <c r="B35" s="33">
        <v>9</v>
      </c>
      <c r="C35" s="33" t="s">
        <v>1519</v>
      </c>
      <c r="D35" s="33" t="s">
        <v>37</v>
      </c>
      <c r="E35" s="38">
        <v>44089</v>
      </c>
      <c r="F35" s="33" t="s">
        <v>1572</v>
      </c>
      <c r="G35" s="33" t="s">
        <v>1573</v>
      </c>
      <c r="I35" s="33" t="s">
        <v>218</v>
      </c>
      <c r="J35" s="33" t="s">
        <v>218</v>
      </c>
      <c r="K35" s="33">
        <v>13</v>
      </c>
      <c r="L35" s="34">
        <v>0.71885416666666668</v>
      </c>
      <c r="M35" s="33">
        <v>272.89999999999998</v>
      </c>
      <c r="N35" s="33">
        <v>188.5</v>
      </c>
      <c r="O35" s="34">
        <v>0.71903935185185175</v>
      </c>
      <c r="P35" s="34">
        <v>0.71913194444444439</v>
      </c>
      <c r="Q35" s="33">
        <v>1</v>
      </c>
      <c r="R35" s="33">
        <v>1</v>
      </c>
      <c r="S35" s="33">
        <v>266.8</v>
      </c>
      <c r="T35" s="33">
        <v>196.6</v>
      </c>
      <c r="V35" s="34">
        <v>0.71924768518518523</v>
      </c>
      <c r="W35" s="33">
        <v>367.5</v>
      </c>
      <c r="X35" s="33">
        <v>249.4</v>
      </c>
      <c r="Y35" s="34">
        <v>0.72026620370370376</v>
      </c>
    </row>
    <row r="36" spans="1:32" x14ac:dyDescent="0.2">
      <c r="A36" s="33">
        <v>1.5</v>
      </c>
      <c r="B36" s="33">
        <v>9</v>
      </c>
      <c r="C36" s="33" t="s">
        <v>1519</v>
      </c>
      <c r="D36" s="33" t="s">
        <v>36</v>
      </c>
      <c r="E36" s="38">
        <v>44088</v>
      </c>
      <c r="F36" s="33" t="s">
        <v>1574</v>
      </c>
      <c r="I36" s="33">
        <v>23</v>
      </c>
      <c r="J36" s="33">
        <v>65</v>
      </c>
      <c r="L36" s="34">
        <v>0.62143518518518526</v>
      </c>
      <c r="M36" s="33">
        <v>231</v>
      </c>
      <c r="N36" s="33">
        <v>223.7</v>
      </c>
      <c r="O36" s="34">
        <v>0.62194444444444441</v>
      </c>
      <c r="Q36" s="33">
        <v>0</v>
      </c>
      <c r="R36" s="33">
        <v>1</v>
      </c>
      <c r="AF36" s="33">
        <v>0</v>
      </c>
    </row>
    <row r="37" spans="1:32" x14ac:dyDescent="0.2">
      <c r="A37" s="33">
        <v>1.6</v>
      </c>
      <c r="B37" s="33">
        <v>9</v>
      </c>
      <c r="C37" s="33" t="s">
        <v>1519</v>
      </c>
      <c r="D37" s="33" t="s">
        <v>37</v>
      </c>
      <c r="E37" s="38">
        <v>44089</v>
      </c>
      <c r="G37" s="33" t="s">
        <v>1575</v>
      </c>
      <c r="I37" s="33" t="s">
        <v>218</v>
      </c>
      <c r="J37" s="33" t="s">
        <v>218</v>
      </c>
      <c r="K37" s="33" t="s">
        <v>1576</v>
      </c>
      <c r="L37" s="34">
        <v>0.58042824074074073</v>
      </c>
      <c r="M37" s="33">
        <v>277.2</v>
      </c>
      <c r="N37" s="33">
        <v>192.1</v>
      </c>
      <c r="Q37" s="33" t="s">
        <v>218</v>
      </c>
    </row>
    <row r="38" spans="1:32" x14ac:dyDescent="0.2">
      <c r="A38" s="33">
        <v>1.6</v>
      </c>
      <c r="B38" s="33">
        <v>9</v>
      </c>
      <c r="C38" s="33" t="s">
        <v>1519</v>
      </c>
      <c r="D38" s="33" t="s">
        <v>36</v>
      </c>
      <c r="E38" s="38">
        <v>44089</v>
      </c>
      <c r="F38" s="33" t="s">
        <v>1577</v>
      </c>
      <c r="L38" s="34">
        <v>0.58097222222222222</v>
      </c>
      <c r="M38" s="33">
        <v>242.9</v>
      </c>
      <c r="N38" s="33">
        <v>206.8</v>
      </c>
      <c r="O38" s="34">
        <v>0.58368055555555554</v>
      </c>
      <c r="Q38" s="33">
        <v>0</v>
      </c>
      <c r="R38" s="33">
        <v>1</v>
      </c>
      <c r="Y38" s="34">
        <v>0.5837268518518518</v>
      </c>
      <c r="Z38" s="33" t="s">
        <v>1578</v>
      </c>
      <c r="AF38" s="33">
        <v>0</v>
      </c>
    </row>
    <row r="39" spans="1:32" x14ac:dyDescent="0.2">
      <c r="A39" s="33">
        <v>2.1</v>
      </c>
      <c r="B39" s="33">
        <v>9</v>
      </c>
      <c r="C39" s="33" t="s">
        <v>1519</v>
      </c>
      <c r="D39" s="33" t="s">
        <v>37</v>
      </c>
      <c r="E39" s="38">
        <v>44089</v>
      </c>
      <c r="F39" s="33" t="s">
        <v>1579</v>
      </c>
      <c r="G39" s="33" t="s">
        <v>1580</v>
      </c>
      <c r="I39" s="33" t="s">
        <v>218</v>
      </c>
      <c r="J39" s="33" t="s">
        <v>218</v>
      </c>
      <c r="K39" s="33">
        <v>9</v>
      </c>
      <c r="L39" s="34">
        <v>0.72674768518518518</v>
      </c>
      <c r="M39" s="33">
        <v>271.8</v>
      </c>
      <c r="N39" s="33">
        <v>189.3</v>
      </c>
      <c r="O39" s="34">
        <v>0.72687500000000005</v>
      </c>
      <c r="P39" s="34">
        <v>0.72723379629629636</v>
      </c>
      <c r="Q39" s="33">
        <v>1</v>
      </c>
      <c r="R39" s="33">
        <v>1</v>
      </c>
      <c r="S39" s="33">
        <v>252.5</v>
      </c>
      <c r="T39" s="33">
        <v>203.3</v>
      </c>
      <c r="V39" s="34">
        <v>0.72731481481481486</v>
      </c>
      <c r="W39" s="33">
        <v>373.8</v>
      </c>
      <c r="X39" s="33">
        <v>223.5</v>
      </c>
      <c r="Y39" s="34">
        <v>0.72876157407407405</v>
      </c>
    </row>
    <row r="40" spans="1:32" x14ac:dyDescent="0.2">
      <c r="A40" s="33">
        <v>2.2000000000000002</v>
      </c>
      <c r="B40" s="33">
        <v>9</v>
      </c>
      <c r="C40" s="33" t="s">
        <v>1519</v>
      </c>
      <c r="D40" s="33" t="s">
        <v>37</v>
      </c>
      <c r="E40" s="38">
        <v>44089</v>
      </c>
      <c r="F40" s="33" t="s">
        <v>1581</v>
      </c>
      <c r="G40" s="33" t="s">
        <v>1582</v>
      </c>
      <c r="I40" s="33" t="s">
        <v>218</v>
      </c>
      <c r="J40" s="33" t="s">
        <v>218</v>
      </c>
      <c r="K40" s="33">
        <v>13.5</v>
      </c>
      <c r="L40" s="34">
        <v>0.69662037037037028</v>
      </c>
      <c r="M40" s="33">
        <v>275.3</v>
      </c>
      <c r="N40" s="33">
        <v>193.6</v>
      </c>
      <c r="O40" s="34">
        <v>0.69677083333333334</v>
      </c>
      <c r="P40" s="34">
        <v>0.6969212962962964</v>
      </c>
      <c r="Q40" s="33">
        <v>1</v>
      </c>
      <c r="R40" s="33">
        <v>1</v>
      </c>
      <c r="S40" s="33">
        <v>272.5</v>
      </c>
      <c r="T40" s="33">
        <v>204.1</v>
      </c>
      <c r="V40" s="34">
        <v>0.69703703703703701</v>
      </c>
      <c r="W40" s="33">
        <v>339</v>
      </c>
      <c r="X40" s="33">
        <v>267.39999999999998</v>
      </c>
      <c r="Y40" s="34">
        <v>0.69803240740740735</v>
      </c>
    </row>
    <row r="41" spans="1:32" x14ac:dyDescent="0.2">
      <c r="A41" s="33">
        <v>2.2000000000000002</v>
      </c>
      <c r="B41" s="33">
        <v>9</v>
      </c>
      <c r="C41" s="33" t="s">
        <v>1583</v>
      </c>
      <c r="D41" s="33" t="s">
        <v>37</v>
      </c>
      <c r="E41" s="38">
        <v>44090</v>
      </c>
      <c r="G41" s="33" t="s">
        <v>1584</v>
      </c>
      <c r="I41" s="33" t="s">
        <v>218</v>
      </c>
      <c r="J41" s="33" t="s">
        <v>218</v>
      </c>
      <c r="K41" s="33">
        <v>5</v>
      </c>
      <c r="L41" s="34">
        <v>0.73440972222222223</v>
      </c>
      <c r="M41" s="33">
        <v>282.8</v>
      </c>
      <c r="N41" s="33">
        <v>187.6</v>
      </c>
      <c r="P41" s="34">
        <v>0.73496527777777787</v>
      </c>
      <c r="Q41" s="33">
        <v>1</v>
      </c>
      <c r="S41" s="33">
        <v>258.10000000000002</v>
      </c>
      <c r="T41" s="33">
        <v>206.3</v>
      </c>
      <c r="V41" s="34">
        <v>0.73499999999999999</v>
      </c>
      <c r="W41" s="33">
        <v>326.7</v>
      </c>
      <c r="X41" s="33">
        <v>212.1</v>
      </c>
    </row>
    <row r="42" spans="1:32" x14ac:dyDescent="0.2">
      <c r="A42" s="33">
        <v>2.4</v>
      </c>
      <c r="B42" s="33">
        <v>9</v>
      </c>
      <c r="C42" s="33" t="s">
        <v>1519</v>
      </c>
      <c r="D42" s="33" t="s">
        <v>37</v>
      </c>
      <c r="E42" s="38">
        <v>44089</v>
      </c>
      <c r="F42" s="33" t="s">
        <v>1585</v>
      </c>
      <c r="G42" s="33" t="s">
        <v>1586</v>
      </c>
      <c r="I42" s="33" t="s">
        <v>218</v>
      </c>
      <c r="J42" s="33" t="s">
        <v>218</v>
      </c>
      <c r="L42" s="34">
        <v>0.67714120370370379</v>
      </c>
      <c r="M42" s="33">
        <v>266.3</v>
      </c>
      <c r="N42" s="33">
        <v>181.6</v>
      </c>
      <c r="O42" s="34">
        <v>0.67726851851851855</v>
      </c>
      <c r="Q42" s="33">
        <v>0</v>
      </c>
      <c r="R42" s="33">
        <v>1</v>
      </c>
      <c r="Y42" s="34" t="s">
        <v>1587</v>
      </c>
      <c r="Z42" s="33" t="s">
        <v>1588</v>
      </c>
    </row>
    <row r="43" spans="1:32" x14ac:dyDescent="0.2">
      <c r="A43" s="33">
        <v>2.5</v>
      </c>
      <c r="B43" s="33">
        <v>9</v>
      </c>
      <c r="C43" s="33" t="s">
        <v>1519</v>
      </c>
      <c r="D43" s="33" t="s">
        <v>37</v>
      </c>
      <c r="E43" s="38">
        <v>44089</v>
      </c>
      <c r="F43" s="33" t="s">
        <v>1589</v>
      </c>
      <c r="G43" s="33" t="s">
        <v>1590</v>
      </c>
      <c r="I43" s="33" t="s">
        <v>218</v>
      </c>
      <c r="J43" s="33" t="s">
        <v>218</v>
      </c>
      <c r="K43" s="33">
        <v>13.5</v>
      </c>
      <c r="L43" s="34">
        <v>0.67178240740740736</v>
      </c>
      <c r="M43" s="33">
        <v>272.2</v>
      </c>
      <c r="N43" s="33">
        <v>192.2</v>
      </c>
      <c r="O43" s="34">
        <v>0.67188657407407415</v>
      </c>
      <c r="P43" s="34">
        <v>0.67204861111111114</v>
      </c>
      <c r="Q43" s="33">
        <v>1</v>
      </c>
      <c r="R43" s="33">
        <v>1</v>
      </c>
      <c r="S43" s="33">
        <v>265</v>
      </c>
      <c r="T43" s="33">
        <v>202</v>
      </c>
      <c r="V43" s="34">
        <v>0.67219907407407409</v>
      </c>
      <c r="W43" s="33">
        <v>390.8</v>
      </c>
      <c r="X43" s="33">
        <v>303.10000000000002</v>
      </c>
      <c r="Y43" s="34">
        <v>0.67296296296296287</v>
      </c>
    </row>
    <row r="44" spans="1:32" x14ac:dyDescent="0.2">
      <c r="A44" s="33">
        <v>2.6</v>
      </c>
      <c r="B44" s="33">
        <v>9</v>
      </c>
      <c r="C44" s="33" t="s">
        <v>1519</v>
      </c>
      <c r="D44" s="33" t="s">
        <v>37</v>
      </c>
      <c r="E44" s="38">
        <v>44089</v>
      </c>
      <c r="F44" s="33" t="s">
        <v>1591</v>
      </c>
      <c r="G44" s="33" t="s">
        <v>1592</v>
      </c>
      <c r="I44" s="33" t="s">
        <v>218</v>
      </c>
      <c r="J44" s="33" t="s">
        <v>218</v>
      </c>
      <c r="K44" s="33">
        <v>8</v>
      </c>
      <c r="L44" s="34">
        <v>0.68186342592592597</v>
      </c>
      <c r="M44" s="33">
        <v>278</v>
      </c>
      <c r="N44" s="33">
        <v>196.4</v>
      </c>
      <c r="O44" s="34">
        <v>0.68214120370370368</v>
      </c>
      <c r="P44" s="34">
        <v>0.68240740740740735</v>
      </c>
      <c r="Q44" s="33">
        <v>1</v>
      </c>
      <c r="R44" s="33">
        <v>1</v>
      </c>
      <c r="S44" s="33">
        <v>257.3</v>
      </c>
      <c r="T44" s="33">
        <v>212.5</v>
      </c>
      <c r="V44" s="34">
        <v>0.68243055555555554</v>
      </c>
      <c r="W44" s="33">
        <v>299.60000000000002</v>
      </c>
      <c r="X44" s="33">
        <v>225.4</v>
      </c>
      <c r="Y44" s="34">
        <v>0.68357638888888894</v>
      </c>
    </row>
    <row r="45" spans="1:32" x14ac:dyDescent="0.2">
      <c r="A45" s="33">
        <v>1.1000000000000001</v>
      </c>
      <c r="B45" s="33">
        <v>10</v>
      </c>
      <c r="C45" s="33" t="s">
        <v>1519</v>
      </c>
      <c r="D45" s="33" t="s">
        <v>37</v>
      </c>
      <c r="E45" s="38">
        <v>44089</v>
      </c>
      <c r="F45" s="33" t="s">
        <v>1593</v>
      </c>
      <c r="G45" s="33" t="s">
        <v>1594</v>
      </c>
      <c r="I45" s="33" t="s">
        <v>218</v>
      </c>
      <c r="J45" s="33" t="s">
        <v>218</v>
      </c>
      <c r="K45" s="33">
        <v>13</v>
      </c>
      <c r="L45" s="34">
        <v>0.75077546296296294</v>
      </c>
      <c r="M45" s="33">
        <v>267.39999999999998</v>
      </c>
      <c r="N45" s="33">
        <v>187.7</v>
      </c>
      <c r="O45" s="34">
        <v>0.75091435185185185</v>
      </c>
      <c r="P45" s="34">
        <v>0.75115740740740744</v>
      </c>
      <c r="Q45" s="33">
        <v>1</v>
      </c>
      <c r="R45" s="33">
        <v>1</v>
      </c>
      <c r="S45" s="33">
        <v>262.3</v>
      </c>
      <c r="T45" s="33">
        <v>204.1</v>
      </c>
      <c r="V45" s="34">
        <v>0.75121527777777775</v>
      </c>
      <c r="W45" s="33">
        <v>335.7</v>
      </c>
      <c r="X45" s="33">
        <v>230.2</v>
      </c>
      <c r="Y45" s="34">
        <v>0.75226851851851861</v>
      </c>
    </row>
    <row r="46" spans="1:32" x14ac:dyDescent="0.2">
      <c r="A46" s="33">
        <v>1.2</v>
      </c>
      <c r="B46" s="33">
        <v>10</v>
      </c>
      <c r="C46" s="33" t="s">
        <v>1519</v>
      </c>
      <c r="D46" s="33" t="s">
        <v>37</v>
      </c>
      <c r="E46" s="38">
        <v>44089</v>
      </c>
      <c r="F46" s="33" t="s">
        <v>1595</v>
      </c>
      <c r="G46" s="33" t="s">
        <v>1596</v>
      </c>
      <c r="I46" s="33" t="s">
        <v>218</v>
      </c>
      <c r="J46" s="33" t="s">
        <v>218</v>
      </c>
      <c r="L46" s="34">
        <v>0.70785879629629633</v>
      </c>
      <c r="M46" s="33">
        <v>269.39999999999998</v>
      </c>
      <c r="N46" s="33">
        <v>191</v>
      </c>
      <c r="O46" s="34">
        <v>0.70798611111111109</v>
      </c>
      <c r="Q46" s="33">
        <v>0</v>
      </c>
      <c r="R46" s="33">
        <v>1</v>
      </c>
      <c r="Y46" s="34">
        <v>0.70996527777777774</v>
      </c>
    </row>
    <row r="47" spans="1:32" x14ac:dyDescent="0.2">
      <c r="A47" s="33">
        <v>1.3</v>
      </c>
      <c r="B47" s="33">
        <v>10</v>
      </c>
      <c r="C47" s="33" t="s">
        <v>1519</v>
      </c>
      <c r="D47" s="33" t="s">
        <v>37</v>
      </c>
      <c r="E47" s="38">
        <v>44089</v>
      </c>
      <c r="F47" s="33" t="s">
        <v>1597</v>
      </c>
      <c r="G47" s="33" t="s">
        <v>1598</v>
      </c>
      <c r="I47" s="33" t="s">
        <v>218</v>
      </c>
      <c r="J47" s="33" t="s">
        <v>218</v>
      </c>
      <c r="K47" s="33">
        <v>10.5</v>
      </c>
      <c r="L47" s="34">
        <v>0.71585648148148151</v>
      </c>
      <c r="M47" s="33">
        <v>284.3</v>
      </c>
      <c r="N47" s="33">
        <v>203.5</v>
      </c>
      <c r="O47" s="34">
        <v>0.7159375</v>
      </c>
      <c r="P47" s="34">
        <v>0.71618055555555549</v>
      </c>
      <c r="Q47" s="33">
        <v>1</v>
      </c>
      <c r="R47" s="33">
        <v>1</v>
      </c>
      <c r="S47" s="33">
        <v>266.7</v>
      </c>
      <c r="T47" s="33">
        <v>209.5</v>
      </c>
      <c r="V47" s="34">
        <v>0.7163194444444444</v>
      </c>
      <c r="W47" s="33">
        <v>386.6</v>
      </c>
      <c r="X47" s="33">
        <v>238.4</v>
      </c>
      <c r="Y47" s="34">
        <v>0.71747685185185184</v>
      </c>
    </row>
    <row r="48" spans="1:32" x14ac:dyDescent="0.2">
      <c r="A48" s="33">
        <v>1.4</v>
      </c>
      <c r="B48" s="33">
        <v>10</v>
      </c>
      <c r="C48" s="33" t="s">
        <v>1519</v>
      </c>
      <c r="D48" s="33" t="s">
        <v>37</v>
      </c>
      <c r="E48" s="38">
        <v>44089</v>
      </c>
      <c r="F48" s="33" t="s">
        <v>1599</v>
      </c>
      <c r="G48" s="33" t="s">
        <v>1600</v>
      </c>
      <c r="I48" s="33" t="s">
        <v>218</v>
      </c>
      <c r="J48" s="33" t="s">
        <v>218</v>
      </c>
      <c r="K48" s="33">
        <v>8</v>
      </c>
      <c r="L48" s="34">
        <v>0.72370370370370374</v>
      </c>
      <c r="M48" s="33">
        <v>273</v>
      </c>
      <c r="N48" s="33">
        <v>185.4</v>
      </c>
      <c r="O48" s="34">
        <v>0.72388888888888892</v>
      </c>
      <c r="P48" s="34">
        <v>0.72408564814814813</v>
      </c>
      <c r="Q48" s="33">
        <v>1</v>
      </c>
      <c r="R48" s="33">
        <v>1</v>
      </c>
      <c r="S48" s="33">
        <v>261.8</v>
      </c>
      <c r="T48" s="33">
        <v>197.8</v>
      </c>
      <c r="V48" s="34">
        <v>0.72424768518518512</v>
      </c>
      <c r="W48" s="33">
        <v>253.9</v>
      </c>
      <c r="X48" s="33">
        <v>244.6</v>
      </c>
      <c r="Y48" s="34">
        <v>0.7255787037037037</v>
      </c>
    </row>
    <row r="49" spans="1:32" x14ac:dyDescent="0.2">
      <c r="A49" s="33">
        <v>1.5</v>
      </c>
      <c r="B49" s="33">
        <v>10</v>
      </c>
      <c r="C49" s="33" t="s">
        <v>1519</v>
      </c>
      <c r="D49" s="33" t="s">
        <v>37</v>
      </c>
      <c r="E49" s="38">
        <v>44089</v>
      </c>
      <c r="F49" s="33" t="s">
        <v>1518</v>
      </c>
      <c r="G49" s="33" t="s">
        <v>1601</v>
      </c>
      <c r="I49" s="33" t="s">
        <v>218</v>
      </c>
      <c r="J49" s="33" t="s">
        <v>218</v>
      </c>
      <c r="K49" s="33">
        <v>9</v>
      </c>
      <c r="L49" s="34">
        <v>0.64954861111111117</v>
      </c>
      <c r="M49" s="33">
        <v>274.8</v>
      </c>
      <c r="N49" s="33">
        <v>195.9</v>
      </c>
      <c r="O49" s="34">
        <v>0.64960648148148148</v>
      </c>
      <c r="P49" s="34">
        <v>0.64982638888888888</v>
      </c>
      <c r="Q49" s="33">
        <v>1</v>
      </c>
      <c r="R49" s="33">
        <v>1</v>
      </c>
      <c r="S49" s="33">
        <v>275.60000000000002</v>
      </c>
      <c r="T49" s="33">
        <v>201.4</v>
      </c>
      <c r="V49" s="34">
        <v>0.64997685185185183</v>
      </c>
      <c r="W49" s="33">
        <v>385.2</v>
      </c>
      <c r="X49" s="33">
        <v>268</v>
      </c>
      <c r="Y49" s="34">
        <v>0.6511689814814815</v>
      </c>
    </row>
    <row r="50" spans="1:32" x14ac:dyDescent="0.2">
      <c r="A50" s="33">
        <v>2.1</v>
      </c>
      <c r="B50" s="33">
        <v>10</v>
      </c>
      <c r="C50" s="33" t="s">
        <v>1519</v>
      </c>
      <c r="D50" s="33" t="s">
        <v>37</v>
      </c>
      <c r="E50" s="38">
        <v>44089</v>
      </c>
      <c r="F50" s="33" t="s">
        <v>1602</v>
      </c>
      <c r="G50" s="33" t="s">
        <v>1603</v>
      </c>
      <c r="I50" s="33" t="s">
        <v>218</v>
      </c>
      <c r="J50" s="33" t="s">
        <v>218</v>
      </c>
      <c r="K50" s="33">
        <v>2</v>
      </c>
      <c r="L50" s="34">
        <v>0.73004629629629625</v>
      </c>
      <c r="M50" s="33">
        <v>271.7</v>
      </c>
      <c r="N50" s="33">
        <v>189.5</v>
      </c>
      <c r="O50" s="34">
        <v>0.73032407407407407</v>
      </c>
      <c r="P50" s="34">
        <v>0.73059027777777785</v>
      </c>
      <c r="Q50" s="33">
        <v>1</v>
      </c>
      <c r="R50" s="33">
        <v>1</v>
      </c>
      <c r="S50" s="33">
        <v>285.89999999999998</v>
      </c>
      <c r="T50" s="33">
        <v>209.1</v>
      </c>
      <c r="V50" s="34">
        <v>0.73061342592592593</v>
      </c>
      <c r="W50" s="33">
        <v>293.3</v>
      </c>
      <c r="X50" s="33">
        <v>215</v>
      </c>
      <c r="Y50" s="34">
        <v>0.73217592592592595</v>
      </c>
    </row>
    <row r="51" spans="1:32" x14ac:dyDescent="0.2">
      <c r="A51" s="33">
        <v>2.2000000000000002</v>
      </c>
      <c r="B51" s="33">
        <v>10</v>
      </c>
      <c r="C51" s="33" t="s">
        <v>1519</v>
      </c>
      <c r="D51" s="33" t="s">
        <v>37</v>
      </c>
      <c r="E51" s="38">
        <v>44089</v>
      </c>
      <c r="F51" s="33" t="s">
        <v>1604</v>
      </c>
      <c r="G51" s="33" t="s">
        <v>1605</v>
      </c>
      <c r="I51" s="33" t="s">
        <v>218</v>
      </c>
      <c r="J51" s="33" t="s">
        <v>218</v>
      </c>
      <c r="K51" s="33">
        <v>6</v>
      </c>
      <c r="L51" s="34">
        <v>0.73749999999999993</v>
      </c>
      <c r="M51" s="33">
        <v>278.7</v>
      </c>
      <c r="N51" s="33">
        <v>201</v>
      </c>
      <c r="O51" s="34">
        <v>0.73762731481481481</v>
      </c>
      <c r="P51" s="34">
        <v>0.73819444444444438</v>
      </c>
      <c r="Q51" s="33">
        <v>1</v>
      </c>
      <c r="R51" s="33">
        <v>1</v>
      </c>
      <c r="S51" s="33">
        <v>321.8</v>
      </c>
      <c r="T51" s="33">
        <v>221.1</v>
      </c>
      <c r="V51" s="34">
        <v>0.73825231481481479</v>
      </c>
      <c r="W51" s="33">
        <v>329.3</v>
      </c>
      <c r="X51" s="33">
        <v>230.6</v>
      </c>
      <c r="Y51" s="34">
        <v>0.73913194444444441</v>
      </c>
    </row>
    <row r="52" spans="1:32" x14ac:dyDescent="0.2">
      <c r="A52" s="33">
        <v>2.4</v>
      </c>
      <c r="B52" s="33">
        <v>10</v>
      </c>
      <c r="C52" s="33" t="s">
        <v>1519</v>
      </c>
      <c r="D52" s="33" t="s">
        <v>37</v>
      </c>
      <c r="E52" s="38">
        <v>44090</v>
      </c>
      <c r="F52" s="33" t="s">
        <v>1606</v>
      </c>
      <c r="G52" s="33" t="s">
        <v>1607</v>
      </c>
      <c r="I52" s="33" t="s">
        <v>218</v>
      </c>
      <c r="J52" s="33" t="s">
        <v>218</v>
      </c>
      <c r="K52" s="33">
        <v>13</v>
      </c>
      <c r="L52" s="34">
        <v>0.91342592592592586</v>
      </c>
      <c r="M52" s="33">
        <v>281.39999999999998</v>
      </c>
      <c r="N52" s="33">
        <v>189.6</v>
      </c>
      <c r="O52" s="34">
        <v>0.91365740740740742</v>
      </c>
      <c r="P52" s="34">
        <v>0.91398148148148151</v>
      </c>
      <c r="Q52" s="33">
        <v>1</v>
      </c>
      <c r="R52" s="33">
        <v>1</v>
      </c>
      <c r="S52" s="33">
        <v>286.60000000000002</v>
      </c>
      <c r="T52" s="33">
        <v>206.6</v>
      </c>
      <c r="V52" s="34">
        <v>0.91414351851851849</v>
      </c>
      <c r="W52" s="33">
        <v>380.5</v>
      </c>
      <c r="X52" s="33">
        <v>280.10000000000002</v>
      </c>
      <c r="Y52" s="34">
        <v>0.91513888888888895</v>
      </c>
    </row>
    <row r="53" spans="1:32" x14ac:dyDescent="0.2">
      <c r="A53" s="33">
        <v>2.5</v>
      </c>
      <c r="B53" s="33">
        <v>10</v>
      </c>
      <c r="C53" s="33" t="s">
        <v>1519</v>
      </c>
      <c r="D53" s="33" t="s">
        <v>37</v>
      </c>
      <c r="E53" s="38">
        <v>44091</v>
      </c>
      <c r="F53" s="33" t="s">
        <v>1608</v>
      </c>
      <c r="G53" s="33" t="s">
        <v>1609</v>
      </c>
      <c r="I53" s="33">
        <v>25</v>
      </c>
      <c r="J53" s="33">
        <v>63</v>
      </c>
      <c r="K53" s="33">
        <v>10</v>
      </c>
      <c r="L53" s="34">
        <v>0.55637731481481478</v>
      </c>
      <c r="M53" s="33">
        <v>280.8</v>
      </c>
      <c r="N53" s="33">
        <v>200.5</v>
      </c>
      <c r="O53" s="34">
        <v>0.55644675925925924</v>
      </c>
      <c r="P53" s="34">
        <v>0.55666666666666664</v>
      </c>
      <c r="Q53" s="33">
        <v>1</v>
      </c>
      <c r="R53" s="33">
        <v>1</v>
      </c>
      <c r="S53" s="33">
        <v>264.2</v>
      </c>
      <c r="T53" s="33">
        <v>209.3</v>
      </c>
      <c r="V53" s="34">
        <v>0.55675925925925929</v>
      </c>
      <c r="W53" s="33">
        <v>347.2</v>
      </c>
      <c r="X53" s="33">
        <v>237.8</v>
      </c>
      <c r="Y53" s="34">
        <v>0.55782407407407408</v>
      </c>
    </row>
    <row r="54" spans="1:32" x14ac:dyDescent="0.2">
      <c r="A54" s="33">
        <v>2.6</v>
      </c>
      <c r="B54" s="33">
        <v>10</v>
      </c>
      <c r="C54" s="33" t="s">
        <v>1519</v>
      </c>
      <c r="D54" s="33" t="s">
        <v>37</v>
      </c>
      <c r="E54" s="38">
        <v>44089</v>
      </c>
      <c r="F54" s="33" t="s">
        <v>1610</v>
      </c>
      <c r="G54" s="33" t="s">
        <v>1611</v>
      </c>
      <c r="I54" s="33" t="s">
        <v>218</v>
      </c>
      <c r="J54" s="33" t="s">
        <v>218</v>
      </c>
      <c r="K54" s="33">
        <v>14.5</v>
      </c>
      <c r="L54" s="34">
        <v>0.68652777777777774</v>
      </c>
      <c r="M54" s="33">
        <v>281.10000000000002</v>
      </c>
      <c r="N54" s="33">
        <v>196.3</v>
      </c>
      <c r="O54" s="34">
        <v>0.68660879629629623</v>
      </c>
      <c r="P54" s="34">
        <v>0.68686342592592586</v>
      </c>
      <c r="Q54" s="33">
        <v>1</v>
      </c>
      <c r="R54" s="33">
        <v>1</v>
      </c>
      <c r="S54" s="33">
        <v>268.7</v>
      </c>
      <c r="T54" s="33">
        <v>204.2</v>
      </c>
      <c r="V54" s="34">
        <v>0.6868981481481482</v>
      </c>
      <c r="W54" s="33">
        <v>333</v>
      </c>
      <c r="X54" s="33">
        <v>233.7</v>
      </c>
      <c r="Y54" s="34">
        <v>0.68789351851851854</v>
      </c>
    </row>
    <row r="55" spans="1:32" x14ac:dyDescent="0.2">
      <c r="A55" s="33">
        <v>1.2</v>
      </c>
      <c r="B55" s="33">
        <v>11</v>
      </c>
      <c r="C55" s="33" t="s">
        <v>1519</v>
      </c>
      <c r="D55" s="33" t="s">
        <v>37</v>
      </c>
      <c r="E55" s="38">
        <v>44090</v>
      </c>
      <c r="F55" s="33" t="s">
        <v>1612</v>
      </c>
      <c r="G55" s="33" t="s">
        <v>1613</v>
      </c>
      <c r="I55" s="33" t="s">
        <v>218</v>
      </c>
      <c r="J55" s="33" t="s">
        <v>218</v>
      </c>
      <c r="K55" s="33">
        <v>5</v>
      </c>
      <c r="L55" s="34">
        <v>0.84135416666666663</v>
      </c>
      <c r="M55" s="33">
        <v>277.7</v>
      </c>
      <c r="N55" s="33">
        <v>189</v>
      </c>
      <c r="O55" s="34">
        <v>0.8413425925925927</v>
      </c>
      <c r="P55" s="34">
        <v>0.84160879629629637</v>
      </c>
      <c r="Q55" s="33">
        <v>1</v>
      </c>
      <c r="R55" s="33">
        <v>1</v>
      </c>
      <c r="S55" s="33">
        <v>242.8</v>
      </c>
      <c r="T55" s="33">
        <v>203.2</v>
      </c>
      <c r="V55" s="34">
        <v>0.84170138888888879</v>
      </c>
      <c r="W55" s="33">
        <v>387.4</v>
      </c>
      <c r="X55" s="33">
        <v>233.9</v>
      </c>
      <c r="Y55" s="34">
        <v>0.84302083333333344</v>
      </c>
    </row>
    <row r="56" spans="1:32" x14ac:dyDescent="0.2">
      <c r="A56" s="33">
        <v>1.4</v>
      </c>
      <c r="B56" s="33">
        <v>11</v>
      </c>
      <c r="C56" s="33" t="s">
        <v>1519</v>
      </c>
      <c r="D56" s="33" t="s">
        <v>37</v>
      </c>
      <c r="E56" s="38">
        <v>44090</v>
      </c>
      <c r="F56" s="33" t="s">
        <v>1614</v>
      </c>
      <c r="G56" s="33" t="s">
        <v>1615</v>
      </c>
      <c r="I56" s="33" t="s">
        <v>218</v>
      </c>
      <c r="J56" s="33" t="s">
        <v>218</v>
      </c>
      <c r="K56" s="33">
        <v>8</v>
      </c>
      <c r="L56" s="34">
        <v>0.85091435185185194</v>
      </c>
      <c r="M56" s="33">
        <v>275.89999999999998</v>
      </c>
      <c r="N56" s="33">
        <v>187.4</v>
      </c>
      <c r="O56" s="34">
        <v>0.85116898148148146</v>
      </c>
      <c r="P56" s="34">
        <v>0.85140046296296301</v>
      </c>
      <c r="Q56" s="33">
        <v>1</v>
      </c>
      <c r="R56" s="33">
        <v>1</v>
      </c>
      <c r="S56" s="33">
        <v>283.2</v>
      </c>
      <c r="T56" s="33">
        <v>200.8</v>
      </c>
      <c r="V56" s="34">
        <v>0.85145833333333332</v>
      </c>
      <c r="W56" s="33">
        <v>326.10000000000002</v>
      </c>
      <c r="X56" s="33">
        <v>212.3</v>
      </c>
      <c r="Y56" s="34">
        <v>0.85259259259259268</v>
      </c>
    </row>
    <row r="57" spans="1:32" x14ac:dyDescent="0.2">
      <c r="A57" s="33">
        <v>1.4</v>
      </c>
      <c r="B57" s="33">
        <v>11</v>
      </c>
      <c r="C57" s="33" t="s">
        <v>1519</v>
      </c>
      <c r="D57" s="33" t="s">
        <v>37</v>
      </c>
      <c r="E57" s="38">
        <v>44091</v>
      </c>
      <c r="F57" s="33" t="s">
        <v>1616</v>
      </c>
      <c r="G57" s="33" t="s">
        <v>1617</v>
      </c>
      <c r="I57" s="33">
        <v>24</v>
      </c>
      <c r="J57" s="33">
        <v>62</v>
      </c>
      <c r="K57" s="33">
        <v>6</v>
      </c>
      <c r="L57" s="34">
        <v>0.54774305555555558</v>
      </c>
      <c r="M57" s="33">
        <v>275.2</v>
      </c>
      <c r="N57" s="33">
        <v>186.4</v>
      </c>
      <c r="O57" s="34">
        <v>0.54795138888888884</v>
      </c>
      <c r="P57" s="34">
        <v>0.5482407407407407</v>
      </c>
      <c r="Q57" s="33">
        <v>1</v>
      </c>
      <c r="R57" s="33">
        <v>1</v>
      </c>
      <c r="S57" s="33">
        <v>276.7</v>
      </c>
      <c r="T57" s="33">
        <v>214.5</v>
      </c>
      <c r="V57" s="34">
        <v>0.54828703703703707</v>
      </c>
      <c r="W57" s="33">
        <v>314.89999999999998</v>
      </c>
      <c r="X57" s="33">
        <v>223.1</v>
      </c>
      <c r="Y57" s="34">
        <v>0.54943287037037036</v>
      </c>
    </row>
    <row r="58" spans="1:32" x14ac:dyDescent="0.2">
      <c r="A58" s="33">
        <v>1.5</v>
      </c>
      <c r="B58" s="33">
        <v>11</v>
      </c>
      <c r="C58" s="33" t="s">
        <v>1519</v>
      </c>
      <c r="D58" s="33" t="s">
        <v>37</v>
      </c>
      <c r="E58" s="38">
        <v>44090</v>
      </c>
      <c r="F58" s="33" t="s">
        <v>1618</v>
      </c>
      <c r="G58" s="33" t="s">
        <v>1619</v>
      </c>
      <c r="I58" s="33" t="s">
        <v>218</v>
      </c>
      <c r="J58" s="33" t="s">
        <v>218</v>
      </c>
      <c r="K58" s="33">
        <v>16</v>
      </c>
      <c r="L58" s="34">
        <v>0.87182870370370369</v>
      </c>
      <c r="M58" s="33">
        <v>280.8</v>
      </c>
      <c r="N58" s="33">
        <v>187.7</v>
      </c>
      <c r="O58" s="34">
        <v>0.87194444444444441</v>
      </c>
      <c r="P58" s="34">
        <v>0.87211805555555555</v>
      </c>
      <c r="Q58" s="33">
        <v>1</v>
      </c>
      <c r="R58" s="33">
        <v>1</v>
      </c>
      <c r="S58" s="33">
        <v>216.9</v>
      </c>
      <c r="T58" s="33">
        <v>193.5</v>
      </c>
      <c r="V58" s="37">
        <v>0.87223379629629638</v>
      </c>
      <c r="W58" s="33">
        <v>357</v>
      </c>
      <c r="X58" s="33">
        <v>210.3</v>
      </c>
      <c r="Y58" s="34">
        <v>0.8737152777777778</v>
      </c>
    </row>
    <row r="59" spans="1:32" x14ac:dyDescent="0.2">
      <c r="A59" s="33">
        <v>1.6</v>
      </c>
      <c r="B59" s="33">
        <v>11</v>
      </c>
      <c r="C59" s="33" t="s">
        <v>1519</v>
      </c>
      <c r="D59" s="33" t="s">
        <v>37</v>
      </c>
      <c r="E59" s="38">
        <v>44090</v>
      </c>
      <c r="F59" s="33" t="s">
        <v>1620</v>
      </c>
      <c r="G59" s="33" t="s">
        <v>1621</v>
      </c>
      <c r="I59" s="33" t="s">
        <v>218</v>
      </c>
      <c r="J59" s="33" t="s">
        <v>218</v>
      </c>
      <c r="K59" s="33">
        <v>3</v>
      </c>
      <c r="L59" s="34">
        <v>0.88717592592592587</v>
      </c>
      <c r="M59" s="33">
        <v>272.10000000000002</v>
      </c>
      <c r="N59" s="33">
        <v>180.7</v>
      </c>
      <c r="O59" s="34">
        <v>0.8874305555555555</v>
      </c>
      <c r="P59" s="34">
        <v>0.8878125</v>
      </c>
      <c r="Q59" s="33">
        <v>1</v>
      </c>
      <c r="R59" s="33">
        <v>1</v>
      </c>
      <c r="S59" s="33">
        <v>272</v>
      </c>
      <c r="T59" s="33">
        <v>206.5</v>
      </c>
      <c r="V59" s="34">
        <v>0.88782407407407404</v>
      </c>
      <c r="W59" s="33">
        <v>305.7</v>
      </c>
      <c r="X59" s="33">
        <v>211.7</v>
      </c>
      <c r="Y59" s="34">
        <v>0.88936342592592599</v>
      </c>
    </row>
    <row r="60" spans="1:32" x14ac:dyDescent="0.2">
      <c r="A60" s="33">
        <v>2.6</v>
      </c>
      <c r="B60" s="33">
        <v>11</v>
      </c>
      <c r="C60" s="33" t="s">
        <v>1519</v>
      </c>
      <c r="D60" s="33" t="s">
        <v>37</v>
      </c>
      <c r="E60" s="38">
        <v>44089</v>
      </c>
      <c r="F60" s="33" t="s">
        <v>1622</v>
      </c>
      <c r="G60" s="33" t="s">
        <v>1623</v>
      </c>
      <c r="I60" s="33" t="s">
        <v>218</v>
      </c>
      <c r="J60" s="33" t="s">
        <v>218</v>
      </c>
      <c r="K60" s="33">
        <v>17</v>
      </c>
      <c r="L60" s="34">
        <v>0.68866898148148159</v>
      </c>
      <c r="M60" s="33">
        <v>270.60000000000002</v>
      </c>
      <c r="N60" s="33">
        <v>185.5</v>
      </c>
      <c r="O60" s="34">
        <v>0.68887731481481485</v>
      </c>
      <c r="P60" s="34">
        <v>0.68901620370370376</v>
      </c>
      <c r="Q60" s="33">
        <v>1</v>
      </c>
      <c r="R60" s="33">
        <v>1</v>
      </c>
      <c r="S60" s="33">
        <v>265.39999999999998</v>
      </c>
      <c r="T60" s="33">
        <v>195.1</v>
      </c>
      <c r="V60" s="34">
        <v>0.68912037037037033</v>
      </c>
      <c r="W60" s="33">
        <v>309.8</v>
      </c>
      <c r="X60" s="33">
        <v>219.8</v>
      </c>
      <c r="Y60" s="34">
        <v>0.69032407407407403</v>
      </c>
    </row>
    <row r="61" spans="1:32" x14ac:dyDescent="0.2">
      <c r="A61" s="33" t="s">
        <v>218</v>
      </c>
      <c r="B61" s="33" t="s">
        <v>218</v>
      </c>
      <c r="C61" s="33" t="s">
        <v>1519</v>
      </c>
      <c r="D61" s="33" t="s">
        <v>36</v>
      </c>
      <c r="E61" s="38">
        <v>44089</v>
      </c>
      <c r="F61" s="33" t="s">
        <v>1624</v>
      </c>
      <c r="I61" s="33" t="s">
        <v>218</v>
      </c>
      <c r="J61" s="33" t="s">
        <v>218</v>
      </c>
      <c r="L61" s="34">
        <v>0.44322916666666662</v>
      </c>
      <c r="M61" s="33">
        <v>241.7</v>
      </c>
      <c r="N61" s="33">
        <v>205</v>
      </c>
      <c r="O61" s="34">
        <v>0.44502314814814814</v>
      </c>
      <c r="Q61" s="33">
        <v>0</v>
      </c>
      <c r="R61" s="33">
        <v>1</v>
      </c>
      <c r="Y61" s="33" t="s">
        <v>1625</v>
      </c>
      <c r="AF61" s="33">
        <v>75</v>
      </c>
    </row>
    <row r="62" spans="1:32" x14ac:dyDescent="0.2">
      <c r="A62" s="33">
        <v>1.4</v>
      </c>
      <c r="B62" s="33" t="s">
        <v>1626</v>
      </c>
      <c r="C62" s="33" t="s">
        <v>1519</v>
      </c>
      <c r="D62" s="33" t="s">
        <v>37</v>
      </c>
      <c r="E62" s="38">
        <v>44089</v>
      </c>
      <c r="F62" s="33" t="s">
        <v>1627</v>
      </c>
      <c r="G62" s="33" t="s">
        <v>1628</v>
      </c>
      <c r="I62" s="33" t="s">
        <v>218</v>
      </c>
      <c r="J62" s="33" t="s">
        <v>218</v>
      </c>
      <c r="K62" s="33">
        <v>9</v>
      </c>
      <c r="L62" s="34">
        <v>0.61880787037037044</v>
      </c>
      <c r="M62" s="33">
        <v>279</v>
      </c>
      <c r="N62" s="33">
        <v>198.6</v>
      </c>
      <c r="O62" s="34">
        <v>0.61892361111111105</v>
      </c>
      <c r="P62" s="34">
        <v>0.61920138888888887</v>
      </c>
      <c r="Q62" s="33">
        <v>1</v>
      </c>
      <c r="R62" s="33">
        <v>1</v>
      </c>
      <c r="S62" s="33">
        <v>273.2</v>
      </c>
      <c r="T62" s="33">
        <v>208.9</v>
      </c>
      <c r="V62" s="34">
        <v>0.61935185185185182</v>
      </c>
      <c r="W62" s="33">
        <v>456</v>
      </c>
      <c r="X62" s="33">
        <v>268.8</v>
      </c>
      <c r="Y62" s="34">
        <v>0.62056712962962968</v>
      </c>
    </row>
    <row r="63" spans="1:32" x14ac:dyDescent="0.2">
      <c r="A63" s="33">
        <v>2.1</v>
      </c>
      <c r="B63" s="33">
        <v>3</v>
      </c>
      <c r="C63" s="33" t="s">
        <v>1629</v>
      </c>
      <c r="D63" s="33" t="s">
        <v>1630</v>
      </c>
      <c r="E63" s="38">
        <v>44087</v>
      </c>
      <c r="G63" s="33" t="s">
        <v>1631</v>
      </c>
      <c r="I63" s="33">
        <v>58</v>
      </c>
      <c r="J63" s="52">
        <v>24</v>
      </c>
      <c r="L63" s="34">
        <v>0.46238425925925924</v>
      </c>
      <c r="M63" s="33">
        <v>299.8</v>
      </c>
      <c r="N63" s="33">
        <v>245.7</v>
      </c>
      <c r="Q63" s="33">
        <v>0</v>
      </c>
      <c r="R63" s="33">
        <v>1</v>
      </c>
    </row>
    <row r="64" spans="1:32" x14ac:dyDescent="0.2">
      <c r="A64" s="33">
        <v>1.1000000000000001</v>
      </c>
      <c r="B64" s="33">
        <v>4</v>
      </c>
      <c r="C64" s="33" t="s">
        <v>1629</v>
      </c>
      <c r="D64" s="33" t="s">
        <v>1630</v>
      </c>
      <c r="E64" s="38">
        <v>44088</v>
      </c>
      <c r="F64" s="33" t="s">
        <v>1632</v>
      </c>
      <c r="I64" s="33">
        <v>72</v>
      </c>
      <c r="J64" s="52">
        <v>22</v>
      </c>
      <c r="L64" s="34">
        <v>0.70346064814814813</v>
      </c>
      <c r="M64" s="33">
        <v>297.3</v>
      </c>
      <c r="N64" s="33">
        <v>193.7</v>
      </c>
      <c r="O64" s="34">
        <v>0.70621527777777782</v>
      </c>
      <c r="Q64" s="33">
        <v>0</v>
      </c>
      <c r="R64" s="33">
        <v>1</v>
      </c>
      <c r="Y64" s="33" t="s">
        <v>1633</v>
      </c>
    </row>
    <row r="65" spans="1:25" x14ac:dyDescent="0.2">
      <c r="A65" s="33">
        <v>1.3</v>
      </c>
      <c r="B65" s="33">
        <v>4</v>
      </c>
      <c r="C65" s="33" t="s">
        <v>1629</v>
      </c>
      <c r="D65" s="33" t="s">
        <v>1630</v>
      </c>
      <c r="E65" s="38">
        <v>44088</v>
      </c>
      <c r="F65" s="33" t="s">
        <v>1634</v>
      </c>
      <c r="I65" s="33">
        <v>70</v>
      </c>
      <c r="J65" s="52">
        <v>22</v>
      </c>
      <c r="L65" s="34">
        <v>0.70857638888888885</v>
      </c>
      <c r="M65" s="33">
        <v>259.3</v>
      </c>
      <c r="N65" s="33">
        <v>195.3</v>
      </c>
      <c r="Q65" s="33">
        <v>0</v>
      </c>
      <c r="R65" s="33">
        <v>0</v>
      </c>
    </row>
    <row r="66" spans="1:25" x14ac:dyDescent="0.2">
      <c r="A66" s="33">
        <v>1.4</v>
      </c>
      <c r="B66" s="33">
        <v>4</v>
      </c>
      <c r="C66" s="33" t="s">
        <v>1629</v>
      </c>
      <c r="D66" s="33" t="s">
        <v>1630</v>
      </c>
      <c r="E66" s="38">
        <v>44088</v>
      </c>
      <c r="F66" s="33" t="s">
        <v>1635</v>
      </c>
      <c r="I66" s="33">
        <v>69</v>
      </c>
      <c r="J66" s="52">
        <v>23</v>
      </c>
      <c r="L66" s="34">
        <v>0.71353009259259259</v>
      </c>
      <c r="M66" s="33">
        <v>243.9</v>
      </c>
      <c r="N66" s="33">
        <v>203.6</v>
      </c>
      <c r="O66" s="34">
        <v>0.71710648148148148</v>
      </c>
      <c r="Q66" s="33">
        <v>0</v>
      </c>
      <c r="R66" s="33">
        <v>1</v>
      </c>
      <c r="Y66" s="33" t="s">
        <v>1636</v>
      </c>
    </row>
    <row r="67" spans="1:25" x14ac:dyDescent="0.2">
      <c r="A67" s="33">
        <v>1.5</v>
      </c>
      <c r="B67" s="33">
        <v>4</v>
      </c>
      <c r="C67" s="33" t="s">
        <v>1629</v>
      </c>
      <c r="D67" s="33" t="s">
        <v>1630</v>
      </c>
      <c r="E67" s="38">
        <v>44088</v>
      </c>
      <c r="F67" s="33" t="s">
        <v>1637</v>
      </c>
      <c r="G67" s="33" t="s">
        <v>1638</v>
      </c>
      <c r="I67" s="33">
        <v>68</v>
      </c>
      <c r="J67" s="52">
        <v>23</v>
      </c>
      <c r="L67" s="34">
        <v>0.75199074074074079</v>
      </c>
      <c r="M67" s="33">
        <v>256.60000000000002</v>
      </c>
      <c r="N67" s="33">
        <v>208.6</v>
      </c>
      <c r="O67" s="34">
        <v>0.75252314814814814</v>
      </c>
      <c r="Q67" s="33">
        <v>0</v>
      </c>
      <c r="R67" s="33">
        <v>1</v>
      </c>
      <c r="Y67" s="33" t="s">
        <v>1639</v>
      </c>
    </row>
    <row r="68" spans="1:25" x14ac:dyDescent="0.2">
      <c r="A68" s="33">
        <v>1.6</v>
      </c>
      <c r="B68" s="33">
        <v>4</v>
      </c>
      <c r="C68" s="33" t="s">
        <v>1629</v>
      </c>
      <c r="D68" s="33" t="s">
        <v>1630</v>
      </c>
      <c r="E68" s="38">
        <v>44088</v>
      </c>
      <c r="F68" s="33" t="s">
        <v>1640</v>
      </c>
      <c r="I68" s="33">
        <v>67</v>
      </c>
      <c r="J68" s="52">
        <v>23</v>
      </c>
      <c r="L68" s="34">
        <v>0.71869212962962958</v>
      </c>
      <c r="M68" s="33">
        <v>246.1</v>
      </c>
      <c r="N68" s="33">
        <v>208.8</v>
      </c>
      <c r="O68" s="34">
        <v>0.71974537037037034</v>
      </c>
      <c r="Q68" s="33">
        <v>0</v>
      </c>
      <c r="R68" s="33">
        <v>1</v>
      </c>
      <c r="Y68" s="33" t="s">
        <v>1641</v>
      </c>
    </row>
    <row r="69" spans="1:25" x14ac:dyDescent="0.2">
      <c r="A69" s="33">
        <v>2.2000000000000002</v>
      </c>
      <c r="B69" s="33">
        <v>4</v>
      </c>
      <c r="C69" s="33" t="s">
        <v>1629</v>
      </c>
      <c r="D69" s="33" t="s">
        <v>1630</v>
      </c>
      <c r="E69" s="38">
        <v>44088</v>
      </c>
      <c r="F69" s="33" t="s">
        <v>1642</v>
      </c>
      <c r="I69" s="33">
        <v>66</v>
      </c>
      <c r="J69" s="52">
        <v>23</v>
      </c>
      <c r="L69" s="34">
        <v>0.72384259259259265</v>
      </c>
      <c r="M69" s="33">
        <v>249.8</v>
      </c>
      <c r="N69" s="33">
        <v>214.6</v>
      </c>
      <c r="O69" s="34">
        <v>0.72484953703703703</v>
      </c>
      <c r="Q69" s="33">
        <v>0</v>
      </c>
      <c r="R69" s="33">
        <v>1</v>
      </c>
      <c r="Y69" s="33" t="s">
        <v>1643</v>
      </c>
    </row>
    <row r="70" spans="1:25" x14ac:dyDescent="0.2">
      <c r="A70" s="33">
        <v>2.2999999999999998</v>
      </c>
      <c r="B70" s="33">
        <v>4</v>
      </c>
      <c r="C70" s="33" t="s">
        <v>1629</v>
      </c>
      <c r="D70" s="33" t="s">
        <v>1630</v>
      </c>
      <c r="E70" s="38">
        <v>44088</v>
      </c>
      <c r="F70" s="33" t="s">
        <v>1644</v>
      </c>
      <c r="I70" s="33">
        <v>66</v>
      </c>
      <c r="J70" s="52">
        <v>23</v>
      </c>
      <c r="L70" s="34">
        <v>0.72936342592592596</v>
      </c>
      <c r="M70" s="33">
        <v>262.2</v>
      </c>
      <c r="N70" s="33">
        <v>216.9</v>
      </c>
      <c r="Q70" s="33">
        <v>0</v>
      </c>
      <c r="R70" s="33">
        <v>0</v>
      </c>
    </row>
    <row r="71" spans="1:25" x14ac:dyDescent="0.2">
      <c r="A71" s="33">
        <v>2.4</v>
      </c>
      <c r="B71" s="33">
        <v>4</v>
      </c>
      <c r="C71" s="33" t="s">
        <v>1629</v>
      </c>
      <c r="D71" s="33" t="s">
        <v>1630</v>
      </c>
      <c r="E71" s="38">
        <v>44088</v>
      </c>
      <c r="F71" s="33" t="s">
        <v>1645</v>
      </c>
      <c r="I71" s="33">
        <v>65</v>
      </c>
      <c r="J71" s="52">
        <v>23</v>
      </c>
      <c r="L71" s="34">
        <v>0.73488425925925915</v>
      </c>
      <c r="M71" s="33">
        <v>258.2</v>
      </c>
      <c r="N71" s="33">
        <v>207.7</v>
      </c>
      <c r="O71" s="34">
        <v>0.73548611111111117</v>
      </c>
      <c r="Q71" s="33">
        <v>0</v>
      </c>
      <c r="R71" s="33">
        <v>1</v>
      </c>
      <c r="Y71" s="33" t="s">
        <v>1646</v>
      </c>
    </row>
    <row r="72" spans="1:25" x14ac:dyDescent="0.2">
      <c r="A72" s="33">
        <v>2.5</v>
      </c>
      <c r="B72" s="33">
        <v>4</v>
      </c>
      <c r="C72" s="33" t="s">
        <v>1629</v>
      </c>
      <c r="D72" s="33" t="s">
        <v>1630</v>
      </c>
      <c r="E72" s="38">
        <v>44088</v>
      </c>
      <c r="F72" s="33" t="s">
        <v>1647</v>
      </c>
      <c r="I72" s="33">
        <v>68</v>
      </c>
      <c r="J72" s="52">
        <v>23</v>
      </c>
      <c r="L72" s="34">
        <v>0.74081018518518515</v>
      </c>
      <c r="M72" s="33">
        <v>244.7</v>
      </c>
      <c r="N72" s="33">
        <v>199.6</v>
      </c>
      <c r="O72" s="34">
        <v>0.74173611111111104</v>
      </c>
      <c r="Q72" s="33">
        <v>0</v>
      </c>
      <c r="R72" s="33">
        <v>1</v>
      </c>
      <c r="Y72" s="33" t="s">
        <v>1648</v>
      </c>
    </row>
    <row r="73" spans="1:25" x14ac:dyDescent="0.2">
      <c r="A73" s="33">
        <v>2.6</v>
      </c>
      <c r="B73" s="33">
        <v>4</v>
      </c>
      <c r="C73" s="33" t="s">
        <v>1629</v>
      </c>
      <c r="D73" s="33" t="s">
        <v>1630</v>
      </c>
      <c r="E73" s="38">
        <v>44088</v>
      </c>
      <c r="F73" s="33" t="s">
        <v>1649</v>
      </c>
      <c r="I73" s="33">
        <v>65</v>
      </c>
      <c r="J73" s="52">
        <v>23</v>
      </c>
      <c r="L73" s="34">
        <v>0.74589120370370365</v>
      </c>
      <c r="M73" s="33">
        <v>271.5</v>
      </c>
      <c r="N73" s="33">
        <v>227.4</v>
      </c>
      <c r="Q73" s="33">
        <v>0</v>
      </c>
      <c r="R73" s="33">
        <v>0</v>
      </c>
    </row>
    <row r="74" spans="1:25" x14ac:dyDescent="0.2">
      <c r="A74" s="33">
        <v>1.1000000000000001</v>
      </c>
      <c r="B74" s="33">
        <v>5</v>
      </c>
      <c r="C74" s="33" t="s">
        <v>1629</v>
      </c>
      <c r="D74" s="33" t="s">
        <v>1630</v>
      </c>
      <c r="E74" s="38">
        <v>44088</v>
      </c>
      <c r="G74" s="33" t="s">
        <v>1650</v>
      </c>
      <c r="I74" s="33">
        <v>71</v>
      </c>
      <c r="J74" s="52">
        <v>23</v>
      </c>
      <c r="L74" s="34">
        <v>0.80164351851851856</v>
      </c>
      <c r="M74" s="33">
        <v>280.2</v>
      </c>
      <c r="N74" s="33">
        <v>233.6</v>
      </c>
      <c r="Q74" s="33">
        <v>0</v>
      </c>
      <c r="R74" s="33">
        <v>1</v>
      </c>
    </row>
    <row r="75" spans="1:25" x14ac:dyDescent="0.2">
      <c r="A75" s="33">
        <v>1.1000000000000001</v>
      </c>
      <c r="B75" s="33">
        <v>5</v>
      </c>
      <c r="C75" s="33" t="s">
        <v>1629</v>
      </c>
      <c r="D75" s="33" t="s">
        <v>1651</v>
      </c>
      <c r="E75" s="38">
        <v>44088</v>
      </c>
      <c r="G75" s="33" t="s">
        <v>1652</v>
      </c>
      <c r="I75" s="33">
        <v>69</v>
      </c>
      <c r="J75" s="52">
        <v>23</v>
      </c>
      <c r="K75" s="33">
        <v>4</v>
      </c>
      <c r="L75" s="34">
        <v>0.79678240740740736</v>
      </c>
      <c r="M75" s="33">
        <v>293.89999999999998</v>
      </c>
      <c r="N75" s="33">
        <v>191.1</v>
      </c>
      <c r="Q75" s="33">
        <v>1</v>
      </c>
    </row>
    <row r="76" spans="1:25" x14ac:dyDescent="0.2">
      <c r="A76" s="33">
        <v>1.2</v>
      </c>
      <c r="B76" s="33">
        <v>5</v>
      </c>
      <c r="C76" s="33" t="s">
        <v>1629</v>
      </c>
      <c r="D76" s="33" t="s">
        <v>1630</v>
      </c>
      <c r="E76" s="38">
        <v>44088</v>
      </c>
      <c r="F76" s="33" t="s">
        <v>1653</v>
      </c>
      <c r="G76" s="33" t="s">
        <v>1654</v>
      </c>
      <c r="I76" s="33">
        <v>69</v>
      </c>
      <c r="J76" s="52">
        <v>23</v>
      </c>
      <c r="L76" s="34">
        <v>0.77164351851851853</v>
      </c>
      <c r="M76" s="33">
        <v>249.3</v>
      </c>
      <c r="N76" s="33">
        <v>207.9</v>
      </c>
      <c r="O76" s="34">
        <v>0.77314814814814825</v>
      </c>
      <c r="Q76" s="33">
        <v>0</v>
      </c>
      <c r="R76" s="33">
        <v>1</v>
      </c>
      <c r="Y76" s="33" t="s">
        <v>1655</v>
      </c>
    </row>
    <row r="77" spans="1:25" x14ac:dyDescent="0.2">
      <c r="A77" s="33">
        <v>1.3</v>
      </c>
      <c r="B77" s="33">
        <v>5</v>
      </c>
      <c r="C77" s="33" t="s">
        <v>1629</v>
      </c>
      <c r="D77" s="33" t="s">
        <v>1630</v>
      </c>
      <c r="E77" s="38">
        <v>44088</v>
      </c>
      <c r="G77" s="33" t="s">
        <v>1656</v>
      </c>
      <c r="I77" s="33">
        <v>69</v>
      </c>
      <c r="J77" s="52">
        <v>23</v>
      </c>
      <c r="L77" s="34">
        <v>0.8068749999999999</v>
      </c>
      <c r="M77" s="33">
        <v>263.7</v>
      </c>
      <c r="N77" s="33">
        <v>216.5</v>
      </c>
      <c r="Q77" s="33">
        <v>0</v>
      </c>
    </row>
    <row r="78" spans="1:25" x14ac:dyDescent="0.2">
      <c r="A78" s="33">
        <v>1.3</v>
      </c>
      <c r="B78" s="33">
        <v>5</v>
      </c>
      <c r="C78" s="33" t="s">
        <v>1629</v>
      </c>
      <c r="D78" s="33" t="s">
        <v>1651</v>
      </c>
      <c r="E78" s="38">
        <v>44088</v>
      </c>
      <c r="G78" s="33" t="s">
        <v>1657</v>
      </c>
      <c r="I78" s="33">
        <v>71</v>
      </c>
      <c r="J78" s="52">
        <v>23</v>
      </c>
      <c r="L78" s="34">
        <v>0.80186342592592597</v>
      </c>
      <c r="M78" s="33">
        <v>282.10000000000002</v>
      </c>
      <c r="N78" s="33">
        <v>187.4</v>
      </c>
      <c r="Q78" s="33">
        <v>0</v>
      </c>
    </row>
    <row r="79" spans="1:25" x14ac:dyDescent="0.2">
      <c r="A79" s="33">
        <v>1.4</v>
      </c>
      <c r="B79" s="33">
        <v>5</v>
      </c>
      <c r="C79" s="33" t="s">
        <v>1629</v>
      </c>
      <c r="D79" s="33" t="s">
        <v>1630</v>
      </c>
      <c r="E79" s="38">
        <v>44088</v>
      </c>
      <c r="G79" s="33" t="s">
        <v>1658</v>
      </c>
      <c r="I79" s="33">
        <v>69</v>
      </c>
      <c r="J79" s="52">
        <v>23</v>
      </c>
      <c r="L79" s="34">
        <v>0.81222222222222218</v>
      </c>
      <c r="M79" s="33">
        <v>254</v>
      </c>
      <c r="N79" s="33">
        <v>206.7</v>
      </c>
      <c r="Q79" s="33">
        <v>0</v>
      </c>
      <c r="R79" s="33">
        <v>1</v>
      </c>
    </row>
    <row r="80" spans="1:25" x14ac:dyDescent="0.2">
      <c r="A80" s="33">
        <v>1.4</v>
      </c>
      <c r="B80" s="33">
        <v>5</v>
      </c>
      <c r="C80" s="33" t="s">
        <v>1629</v>
      </c>
      <c r="D80" s="33" t="s">
        <v>1651</v>
      </c>
      <c r="E80" s="38">
        <v>44088</v>
      </c>
      <c r="G80" s="33" t="s">
        <v>1659</v>
      </c>
      <c r="I80" s="33">
        <v>67</v>
      </c>
      <c r="J80" s="52">
        <v>23</v>
      </c>
      <c r="K80" s="33">
        <v>2.5</v>
      </c>
      <c r="L80" s="34">
        <v>0.80893518518518526</v>
      </c>
      <c r="M80" s="33">
        <v>271.89999999999998</v>
      </c>
      <c r="N80" s="33">
        <v>183.1</v>
      </c>
      <c r="Q80" s="33">
        <v>1</v>
      </c>
    </row>
    <row r="81" spans="1:26" x14ac:dyDescent="0.2">
      <c r="A81" s="33">
        <v>1.5</v>
      </c>
      <c r="B81" s="33">
        <v>5</v>
      </c>
      <c r="C81" s="33" t="s">
        <v>1629</v>
      </c>
      <c r="D81" s="33" t="s">
        <v>1630</v>
      </c>
      <c r="E81" s="38">
        <v>44088</v>
      </c>
      <c r="G81" s="33" t="s">
        <v>1660</v>
      </c>
      <c r="I81" s="33">
        <v>69</v>
      </c>
      <c r="J81" s="52">
        <v>23</v>
      </c>
      <c r="L81" s="34">
        <v>0.79637731481481477</v>
      </c>
      <c r="M81" s="33">
        <v>264.2</v>
      </c>
      <c r="N81" s="33">
        <v>213.8</v>
      </c>
      <c r="Q81" s="33">
        <v>0</v>
      </c>
    </row>
    <row r="82" spans="1:26" x14ac:dyDescent="0.2">
      <c r="A82" s="33">
        <v>1.5</v>
      </c>
      <c r="B82" s="33">
        <v>5</v>
      </c>
      <c r="C82" s="33" t="s">
        <v>1629</v>
      </c>
      <c r="D82" s="33" t="s">
        <v>1651</v>
      </c>
      <c r="E82" s="38">
        <v>44088</v>
      </c>
      <c r="G82" s="33" t="s">
        <v>1661</v>
      </c>
      <c r="I82" s="33">
        <v>66</v>
      </c>
      <c r="J82" s="52">
        <v>23</v>
      </c>
      <c r="K82" s="33">
        <v>3</v>
      </c>
      <c r="L82" s="34">
        <v>0.79410879629629638</v>
      </c>
      <c r="M82" s="33">
        <v>282</v>
      </c>
      <c r="N82" s="33">
        <v>186.9</v>
      </c>
      <c r="Q82" s="33">
        <v>1</v>
      </c>
    </row>
    <row r="83" spans="1:26" x14ac:dyDescent="0.2">
      <c r="A83" s="33">
        <v>1.6</v>
      </c>
      <c r="B83" s="33">
        <v>5</v>
      </c>
      <c r="C83" s="33" t="s">
        <v>1629</v>
      </c>
      <c r="D83" s="33" t="s">
        <v>1651</v>
      </c>
      <c r="E83" s="38">
        <v>44088</v>
      </c>
      <c r="F83" s="33" t="s">
        <v>1662</v>
      </c>
      <c r="G83" s="33" t="s">
        <v>1663</v>
      </c>
      <c r="I83" s="33">
        <v>70</v>
      </c>
      <c r="J83" s="52">
        <v>23</v>
      </c>
      <c r="K83" s="33">
        <v>7.5</v>
      </c>
      <c r="L83" s="34">
        <v>0.83622685185185175</v>
      </c>
      <c r="M83" s="33">
        <v>275.2</v>
      </c>
      <c r="N83" s="33">
        <v>187.3</v>
      </c>
      <c r="O83" s="34">
        <v>0.83643518518518523</v>
      </c>
      <c r="P83" s="34">
        <v>0.83657407407407414</v>
      </c>
      <c r="Q83" s="33">
        <v>1</v>
      </c>
      <c r="R83" s="33">
        <v>1</v>
      </c>
      <c r="S83" s="33">
        <v>263.7</v>
      </c>
      <c r="T83" s="33">
        <v>184.4</v>
      </c>
      <c r="V83" s="34">
        <v>0.8367592592592592</v>
      </c>
      <c r="W83" s="33">
        <v>348.5</v>
      </c>
      <c r="X83" s="33">
        <v>188.9</v>
      </c>
      <c r="Y83" s="34">
        <v>0.8380439814814814</v>
      </c>
    </row>
    <row r="84" spans="1:26" x14ac:dyDescent="0.2">
      <c r="A84" s="33">
        <v>2.1</v>
      </c>
      <c r="B84" s="33">
        <v>5</v>
      </c>
      <c r="C84" s="33" t="s">
        <v>1629</v>
      </c>
      <c r="D84" s="33" t="s">
        <v>1630</v>
      </c>
      <c r="E84" s="38">
        <v>44088</v>
      </c>
      <c r="G84" s="33" t="s">
        <v>1664</v>
      </c>
      <c r="I84" s="33">
        <v>70</v>
      </c>
      <c r="J84" s="52">
        <v>23</v>
      </c>
      <c r="L84" s="33" t="s">
        <v>1665</v>
      </c>
      <c r="M84" s="33">
        <v>261.60000000000002</v>
      </c>
      <c r="N84" s="33">
        <v>216.1</v>
      </c>
      <c r="Q84" s="33">
        <v>0</v>
      </c>
      <c r="Z84" s="33" t="s">
        <v>1666</v>
      </c>
    </row>
    <row r="85" spans="1:26" x14ac:dyDescent="0.2">
      <c r="A85" s="33">
        <v>2.1</v>
      </c>
      <c r="B85" s="33">
        <v>5</v>
      </c>
      <c r="C85" s="33" t="s">
        <v>1629</v>
      </c>
      <c r="D85" s="33" t="s">
        <v>1651</v>
      </c>
      <c r="E85" s="38">
        <v>44088</v>
      </c>
      <c r="G85" s="33" t="s">
        <v>1667</v>
      </c>
      <c r="I85" s="33">
        <v>70</v>
      </c>
      <c r="J85" s="52">
        <v>23</v>
      </c>
      <c r="K85" s="33">
        <v>11</v>
      </c>
      <c r="L85" s="34">
        <v>0.81465277777777778</v>
      </c>
      <c r="M85" s="33">
        <v>274.3</v>
      </c>
      <c r="N85" s="33">
        <v>180</v>
      </c>
      <c r="P85" s="34">
        <v>0.81506944444444451</v>
      </c>
      <c r="Q85" s="33">
        <v>1</v>
      </c>
      <c r="S85" s="33">
        <v>267.2</v>
      </c>
      <c r="T85" s="33">
        <v>181.6</v>
      </c>
    </row>
    <row r="86" spans="1:26" x14ac:dyDescent="0.2">
      <c r="A86" s="33">
        <v>2.2000000000000002</v>
      </c>
      <c r="B86" s="33">
        <v>5</v>
      </c>
      <c r="C86" s="33" t="s">
        <v>1629</v>
      </c>
      <c r="D86" s="33" t="s">
        <v>1651</v>
      </c>
      <c r="E86" s="38">
        <v>44088</v>
      </c>
      <c r="G86" s="33" t="s">
        <v>1668</v>
      </c>
      <c r="I86" s="33">
        <v>70</v>
      </c>
      <c r="J86" s="52">
        <v>23</v>
      </c>
      <c r="K86" s="33">
        <v>5</v>
      </c>
      <c r="L86" s="34">
        <v>0.81809027777777776</v>
      </c>
      <c r="M86" s="33">
        <v>291.7</v>
      </c>
      <c r="N86" s="33">
        <v>184</v>
      </c>
      <c r="P86" s="34">
        <v>0.81871527777777775</v>
      </c>
      <c r="Q86" s="33">
        <v>1</v>
      </c>
      <c r="S86" s="33">
        <v>286.2</v>
      </c>
      <c r="T86" s="33">
        <v>183.3</v>
      </c>
      <c r="V86" s="34">
        <v>0.81873842592592594</v>
      </c>
      <c r="W86" s="33">
        <v>291.89999999999998</v>
      </c>
      <c r="X86" s="33">
        <v>184.9</v>
      </c>
    </row>
    <row r="87" spans="1:26" x14ac:dyDescent="0.2">
      <c r="A87" s="33">
        <v>2.2999999999999998</v>
      </c>
      <c r="B87" s="33">
        <v>5</v>
      </c>
      <c r="C87" s="33" t="s">
        <v>1629</v>
      </c>
      <c r="D87" s="33" t="s">
        <v>1651</v>
      </c>
      <c r="E87" s="38">
        <v>44088</v>
      </c>
      <c r="F87" s="33" t="s">
        <v>1669</v>
      </c>
      <c r="G87" s="33" t="s">
        <v>1670</v>
      </c>
      <c r="I87" s="33">
        <v>69</v>
      </c>
      <c r="J87" s="52">
        <v>23</v>
      </c>
      <c r="K87" s="33">
        <v>4.5</v>
      </c>
      <c r="L87" s="34">
        <v>0.82520833333333332</v>
      </c>
      <c r="M87" s="33">
        <v>273.8</v>
      </c>
      <c r="N87" s="33">
        <v>175.4</v>
      </c>
      <c r="O87" s="34">
        <v>0.82578703703703704</v>
      </c>
      <c r="P87" s="34">
        <v>0.82581018518518512</v>
      </c>
      <c r="Q87" s="33">
        <v>1</v>
      </c>
      <c r="R87" s="33">
        <v>1</v>
      </c>
      <c r="S87" s="33">
        <v>268.8</v>
      </c>
      <c r="T87" s="33">
        <v>199.3</v>
      </c>
      <c r="V87" s="34">
        <v>0.82592592592592595</v>
      </c>
      <c r="W87" s="33">
        <v>326.3</v>
      </c>
      <c r="X87" s="33">
        <v>212.3</v>
      </c>
      <c r="Y87" s="34">
        <v>0.82719907407407411</v>
      </c>
    </row>
    <row r="88" spans="1:26" x14ac:dyDescent="0.2">
      <c r="A88" s="33">
        <v>2.4</v>
      </c>
      <c r="B88" s="33">
        <v>5</v>
      </c>
      <c r="C88" s="33" t="s">
        <v>1629</v>
      </c>
      <c r="D88" s="33" t="s">
        <v>1651</v>
      </c>
      <c r="E88" s="38">
        <v>44088</v>
      </c>
      <c r="F88" s="33" t="s">
        <v>1671</v>
      </c>
      <c r="G88" s="33" t="s">
        <v>1672</v>
      </c>
      <c r="I88" s="33">
        <v>71</v>
      </c>
      <c r="J88" s="52">
        <v>23</v>
      </c>
      <c r="K88" s="33">
        <v>5</v>
      </c>
      <c r="L88" s="34">
        <v>0.8294907407407407</v>
      </c>
      <c r="M88" s="33">
        <v>270.10000000000002</v>
      </c>
      <c r="N88" s="33">
        <v>173.5</v>
      </c>
      <c r="O88" s="34">
        <v>0.82975694444444448</v>
      </c>
      <c r="P88" s="34">
        <v>0.83017361111111121</v>
      </c>
      <c r="Q88" s="33">
        <v>1</v>
      </c>
      <c r="R88" s="33">
        <v>1</v>
      </c>
      <c r="S88" s="33">
        <v>302.60000000000002</v>
      </c>
      <c r="T88" s="33">
        <v>211.2</v>
      </c>
      <c r="V88" s="34">
        <v>0.83019675925925929</v>
      </c>
      <c r="W88" s="33">
        <v>366.6</v>
      </c>
      <c r="X88" s="33">
        <v>222.4</v>
      </c>
      <c r="Y88" s="34">
        <v>0.83121527777777782</v>
      </c>
    </row>
    <row r="89" spans="1:26" x14ac:dyDescent="0.2">
      <c r="A89" s="33">
        <v>2.5</v>
      </c>
      <c r="B89" s="33">
        <v>5</v>
      </c>
      <c r="C89" s="33" t="s">
        <v>1629</v>
      </c>
      <c r="D89" s="33" t="s">
        <v>1651</v>
      </c>
      <c r="E89" s="38">
        <v>44088</v>
      </c>
      <c r="F89" s="33" t="s">
        <v>1673</v>
      </c>
      <c r="G89" s="33" t="s">
        <v>1674</v>
      </c>
      <c r="I89" s="33">
        <v>71</v>
      </c>
      <c r="J89" s="52">
        <v>23</v>
      </c>
      <c r="K89" s="33">
        <v>7</v>
      </c>
      <c r="L89" s="34">
        <v>0.83326388888888892</v>
      </c>
      <c r="M89" s="33">
        <v>271.39999999999998</v>
      </c>
      <c r="N89" s="33">
        <v>169.9</v>
      </c>
      <c r="O89" s="34">
        <v>0.83355324074074078</v>
      </c>
      <c r="P89" s="34">
        <v>0.8338310185185186</v>
      </c>
      <c r="Q89" s="33">
        <v>1</v>
      </c>
      <c r="R89" s="33">
        <v>1</v>
      </c>
      <c r="S89" s="33">
        <v>271.8</v>
      </c>
      <c r="T89" s="33">
        <v>173.3</v>
      </c>
      <c r="V89" s="34">
        <v>0.83388888888888879</v>
      </c>
      <c r="W89" s="33">
        <v>315.60000000000002</v>
      </c>
      <c r="X89" s="33">
        <v>178.7</v>
      </c>
      <c r="Y89" s="34">
        <v>0.83479166666666671</v>
      </c>
    </row>
    <row r="90" spans="1:26" x14ac:dyDescent="0.2">
      <c r="A90" s="33">
        <v>2.6</v>
      </c>
      <c r="B90" s="33">
        <v>5</v>
      </c>
      <c r="C90" s="33" t="s">
        <v>1629</v>
      </c>
      <c r="D90" s="33" t="s">
        <v>1651</v>
      </c>
      <c r="E90" s="38">
        <v>44088</v>
      </c>
      <c r="F90" s="33" t="s">
        <v>1675</v>
      </c>
      <c r="G90" s="33" t="s">
        <v>1676</v>
      </c>
      <c r="I90" s="33">
        <v>67</v>
      </c>
      <c r="J90" s="52">
        <v>23</v>
      </c>
      <c r="K90" s="33">
        <v>7</v>
      </c>
      <c r="L90" s="34">
        <v>0.84038194444444436</v>
      </c>
      <c r="M90" s="33">
        <v>285.60000000000002</v>
      </c>
      <c r="N90" s="33">
        <v>195.9</v>
      </c>
      <c r="O90" s="34">
        <v>0.84060185185185177</v>
      </c>
      <c r="P90" s="34">
        <v>0.84089120370370374</v>
      </c>
      <c r="Q90" s="33">
        <v>1</v>
      </c>
      <c r="R90" s="33">
        <v>1</v>
      </c>
      <c r="S90" s="33">
        <v>285.89999999999998</v>
      </c>
      <c r="T90" s="33">
        <v>208.8</v>
      </c>
      <c r="V90" s="34">
        <v>0.84098379629629638</v>
      </c>
      <c r="W90" s="33">
        <v>386.9</v>
      </c>
      <c r="X90" s="33">
        <v>237.6</v>
      </c>
      <c r="Y90" s="34">
        <v>0.841863425925926</v>
      </c>
    </row>
    <row r="91" spans="1:26" x14ac:dyDescent="0.2">
      <c r="A91" s="33">
        <v>1.1000000000000001</v>
      </c>
      <c r="B91" s="33">
        <v>6</v>
      </c>
      <c r="C91" s="33" t="s">
        <v>1629</v>
      </c>
      <c r="D91" s="33" t="s">
        <v>1651</v>
      </c>
      <c r="E91" s="38">
        <v>44089</v>
      </c>
      <c r="F91" s="33" t="s">
        <v>1677</v>
      </c>
      <c r="G91" s="33" t="s">
        <v>1678</v>
      </c>
      <c r="I91" s="33" t="s">
        <v>218</v>
      </c>
      <c r="J91" s="52" t="s">
        <v>218</v>
      </c>
      <c r="K91" s="33">
        <v>8</v>
      </c>
      <c r="L91" s="34">
        <v>0.76313657407407398</v>
      </c>
      <c r="M91" s="33">
        <v>267.60000000000002</v>
      </c>
      <c r="N91" s="33">
        <v>185.7</v>
      </c>
      <c r="O91" s="34">
        <v>0.76334490740740746</v>
      </c>
      <c r="P91" s="34">
        <v>0.76366898148148143</v>
      </c>
      <c r="Q91" s="33">
        <v>1</v>
      </c>
      <c r="R91" s="33">
        <v>1</v>
      </c>
      <c r="S91" s="33">
        <v>277</v>
      </c>
      <c r="T91" s="33">
        <v>183.5</v>
      </c>
      <c r="V91" s="34">
        <v>0.76372685185185185</v>
      </c>
      <c r="W91" s="33">
        <v>391</v>
      </c>
      <c r="X91" s="33">
        <v>188.2</v>
      </c>
      <c r="Y91" s="34">
        <v>0.76490740740740737</v>
      </c>
    </row>
    <row r="92" spans="1:26" x14ac:dyDescent="0.2">
      <c r="A92" s="33">
        <v>1.2</v>
      </c>
      <c r="B92" s="33">
        <v>6</v>
      </c>
      <c r="C92" s="33" t="s">
        <v>1629</v>
      </c>
      <c r="D92" s="33" t="s">
        <v>1630</v>
      </c>
      <c r="E92" s="38">
        <v>44089</v>
      </c>
      <c r="F92" s="33" t="s">
        <v>1679</v>
      </c>
      <c r="I92" s="33" t="s">
        <v>218</v>
      </c>
      <c r="J92" s="33" t="s">
        <v>218</v>
      </c>
      <c r="L92" s="34">
        <v>0.55909722222222225</v>
      </c>
      <c r="M92" s="33">
        <v>243.1</v>
      </c>
      <c r="N92" s="33">
        <v>202.7</v>
      </c>
      <c r="O92" s="34">
        <v>0.55971064814814808</v>
      </c>
      <c r="Q92" s="33">
        <v>0</v>
      </c>
      <c r="R92" s="33">
        <v>1</v>
      </c>
      <c r="Y92" s="33" t="s">
        <v>1680</v>
      </c>
    </row>
    <row r="93" spans="1:26" x14ac:dyDescent="0.2">
      <c r="A93" s="33">
        <v>1.3</v>
      </c>
      <c r="B93" s="33">
        <v>6</v>
      </c>
      <c r="C93" s="33" t="s">
        <v>1629</v>
      </c>
      <c r="D93" s="33" t="s">
        <v>1630</v>
      </c>
      <c r="E93" s="38">
        <v>44089</v>
      </c>
      <c r="F93" s="33" t="s">
        <v>1681</v>
      </c>
      <c r="I93" s="33" t="s">
        <v>218</v>
      </c>
      <c r="J93" s="33" t="s">
        <v>218</v>
      </c>
      <c r="L93" s="34">
        <v>0.56449074074074079</v>
      </c>
      <c r="M93" s="33">
        <v>248</v>
      </c>
      <c r="N93" s="33">
        <v>204.3</v>
      </c>
      <c r="O93" s="34">
        <v>0.56701388888888882</v>
      </c>
      <c r="Q93" s="33">
        <v>0</v>
      </c>
      <c r="R93" s="33">
        <v>1</v>
      </c>
      <c r="Y93" s="33" t="s">
        <v>1682</v>
      </c>
    </row>
    <row r="94" spans="1:26" x14ac:dyDescent="0.2">
      <c r="A94" s="33">
        <v>1.3</v>
      </c>
      <c r="B94" s="33">
        <v>6</v>
      </c>
      <c r="C94" s="33" t="s">
        <v>1629</v>
      </c>
      <c r="D94" s="33" t="s">
        <v>1651</v>
      </c>
      <c r="E94" s="38">
        <v>44089</v>
      </c>
      <c r="G94" s="33" t="s">
        <v>1683</v>
      </c>
      <c r="I94" s="33" t="s">
        <v>218</v>
      </c>
      <c r="J94" s="52" t="s">
        <v>218</v>
      </c>
      <c r="L94" s="34">
        <v>0.5635648148148148</v>
      </c>
      <c r="M94" s="33">
        <v>266.60000000000002</v>
      </c>
      <c r="N94" s="33">
        <v>183.1</v>
      </c>
      <c r="Q94" s="33">
        <v>0</v>
      </c>
    </row>
    <row r="95" spans="1:26" x14ac:dyDescent="0.2">
      <c r="A95" s="33">
        <v>1.4</v>
      </c>
      <c r="B95" s="33">
        <v>6</v>
      </c>
      <c r="C95" s="33" t="s">
        <v>1629</v>
      </c>
      <c r="D95" s="33" t="s">
        <v>1651</v>
      </c>
      <c r="E95" s="38">
        <v>44089</v>
      </c>
      <c r="F95" s="33" t="s">
        <v>1684</v>
      </c>
      <c r="G95" s="33" t="s">
        <v>1685</v>
      </c>
      <c r="I95" s="33" t="s">
        <v>218</v>
      </c>
      <c r="J95" s="52" t="s">
        <v>218</v>
      </c>
      <c r="K95" s="33">
        <v>8.5</v>
      </c>
      <c r="L95" s="34">
        <v>0.77415509259259263</v>
      </c>
      <c r="M95" s="33">
        <v>271.3</v>
      </c>
      <c r="N95" s="33">
        <v>191.6</v>
      </c>
      <c r="O95" s="34">
        <v>0.7744212962962963</v>
      </c>
      <c r="P95" s="34">
        <v>0.77478009259259262</v>
      </c>
      <c r="Q95" s="33">
        <v>1</v>
      </c>
      <c r="R95" s="33">
        <v>1</v>
      </c>
      <c r="S95" s="33">
        <v>303.2</v>
      </c>
      <c r="T95" s="33">
        <v>220.9</v>
      </c>
      <c r="V95" s="34">
        <v>0.77482638888888899</v>
      </c>
      <c r="W95" s="33">
        <v>326.7</v>
      </c>
      <c r="X95" s="33">
        <v>243.8</v>
      </c>
      <c r="Y95" s="34">
        <v>0.77604166666666663</v>
      </c>
    </row>
    <row r="96" spans="1:26" x14ac:dyDescent="0.2">
      <c r="A96" s="33">
        <v>1.5</v>
      </c>
      <c r="B96" s="33">
        <v>6</v>
      </c>
      <c r="C96" s="33" t="s">
        <v>1629</v>
      </c>
      <c r="D96" s="33" t="s">
        <v>1651</v>
      </c>
      <c r="E96" s="38">
        <v>44089</v>
      </c>
      <c r="F96" s="33" t="s">
        <v>1686</v>
      </c>
      <c r="I96" s="33" t="s">
        <v>218</v>
      </c>
      <c r="J96" s="33" t="s">
        <v>218</v>
      </c>
      <c r="K96" s="33" t="s">
        <v>1687</v>
      </c>
      <c r="L96" s="34">
        <v>0.60311342592592598</v>
      </c>
      <c r="M96" s="33">
        <v>273.8</v>
      </c>
      <c r="N96" s="33">
        <v>195.4</v>
      </c>
      <c r="O96" s="34">
        <v>0.60333333333333339</v>
      </c>
      <c r="P96" s="34">
        <v>0.60370370370370374</v>
      </c>
      <c r="Q96" s="33">
        <v>1</v>
      </c>
      <c r="R96" s="33">
        <v>1</v>
      </c>
      <c r="S96" s="33">
        <v>277.89999999999998</v>
      </c>
      <c r="T96" s="33">
        <v>214.6</v>
      </c>
      <c r="V96" s="34">
        <v>0.60373842592592586</v>
      </c>
      <c r="W96" s="33">
        <v>292.60000000000002</v>
      </c>
      <c r="X96" s="33">
        <v>221</v>
      </c>
      <c r="Y96" s="34">
        <v>0.60513888888888889</v>
      </c>
    </row>
    <row r="97" spans="1:25" x14ac:dyDescent="0.2">
      <c r="A97" s="33">
        <v>1.6</v>
      </c>
      <c r="B97" s="33">
        <v>6</v>
      </c>
      <c r="C97" s="33" t="s">
        <v>1629</v>
      </c>
      <c r="D97" s="33" t="s">
        <v>1651</v>
      </c>
      <c r="E97" s="38">
        <v>44089</v>
      </c>
      <c r="F97" s="33" t="s">
        <v>1688</v>
      </c>
      <c r="G97" s="33" t="s">
        <v>1689</v>
      </c>
      <c r="I97" s="33" t="s">
        <v>218</v>
      </c>
      <c r="J97" s="52" t="s">
        <v>218</v>
      </c>
      <c r="K97" s="33">
        <v>11</v>
      </c>
      <c r="L97" s="34">
        <v>0.77969907407407402</v>
      </c>
      <c r="M97" s="33">
        <v>276.8</v>
      </c>
      <c r="N97" s="33">
        <v>193.8</v>
      </c>
      <c r="O97" s="34">
        <v>0.78002314814814822</v>
      </c>
      <c r="P97" s="34">
        <v>0.78021990740740732</v>
      </c>
      <c r="Q97" s="33">
        <v>1</v>
      </c>
      <c r="R97" s="33">
        <v>1</v>
      </c>
      <c r="S97" s="33">
        <v>280.60000000000002</v>
      </c>
      <c r="T97" s="33">
        <v>210.7</v>
      </c>
      <c r="V97" s="34">
        <v>0.78035879629629623</v>
      </c>
      <c r="W97" s="33">
        <v>380.8</v>
      </c>
      <c r="X97" s="33">
        <v>234.8</v>
      </c>
      <c r="Y97" s="34">
        <v>0.7815509259259259</v>
      </c>
    </row>
    <row r="98" spans="1:25" x14ac:dyDescent="0.2">
      <c r="A98" s="33">
        <v>2.1</v>
      </c>
      <c r="B98" s="33">
        <v>6</v>
      </c>
      <c r="C98" s="33" t="s">
        <v>1629</v>
      </c>
      <c r="D98" s="33" t="s">
        <v>1651</v>
      </c>
      <c r="E98" s="38">
        <v>44089</v>
      </c>
      <c r="G98" s="33" t="s">
        <v>1690</v>
      </c>
      <c r="I98" s="33" t="s">
        <v>218</v>
      </c>
      <c r="J98" s="52" t="s">
        <v>218</v>
      </c>
      <c r="K98" s="33">
        <v>13</v>
      </c>
      <c r="L98" s="34">
        <v>0.58803240740740736</v>
      </c>
      <c r="M98" s="33">
        <v>271.2</v>
      </c>
      <c r="N98" s="33">
        <v>190</v>
      </c>
      <c r="P98" s="34">
        <v>0.58834490740740741</v>
      </c>
      <c r="Q98" s="33">
        <v>1</v>
      </c>
      <c r="S98" s="33">
        <v>256.60000000000002</v>
      </c>
      <c r="T98" s="33">
        <v>199.1</v>
      </c>
      <c r="V98" s="34">
        <v>0.58853009259259259</v>
      </c>
      <c r="W98" s="33">
        <v>396.8</v>
      </c>
      <c r="X98" s="33">
        <v>296</v>
      </c>
    </row>
    <row r="99" spans="1:25" x14ac:dyDescent="0.2">
      <c r="A99" s="33">
        <v>2.2000000000000002</v>
      </c>
      <c r="B99" s="33">
        <v>6</v>
      </c>
      <c r="C99" s="33" t="s">
        <v>1629</v>
      </c>
      <c r="D99" s="33" t="s">
        <v>1651</v>
      </c>
      <c r="E99" s="38">
        <v>44089</v>
      </c>
      <c r="F99" s="33" t="s">
        <v>1691</v>
      </c>
      <c r="G99" s="33" t="s">
        <v>1692</v>
      </c>
      <c r="I99" s="33" t="s">
        <v>218</v>
      </c>
      <c r="J99" s="52" t="s">
        <v>218</v>
      </c>
      <c r="K99" s="33">
        <v>7</v>
      </c>
      <c r="L99" s="34">
        <v>0.78540509259259261</v>
      </c>
      <c r="M99" s="33">
        <v>279.10000000000002</v>
      </c>
      <c r="N99" s="33">
        <v>198.5</v>
      </c>
      <c r="O99" s="34">
        <v>0.78554398148148152</v>
      </c>
      <c r="P99" s="34">
        <v>0.78593750000000007</v>
      </c>
      <c r="Q99" s="33">
        <v>1</v>
      </c>
      <c r="R99" s="33">
        <v>1</v>
      </c>
      <c r="S99" s="33">
        <v>298.89999999999998</v>
      </c>
      <c r="T99" s="33">
        <v>221.7</v>
      </c>
      <c r="V99" s="34">
        <v>0.78596064814814814</v>
      </c>
      <c r="W99" s="33">
        <v>356.2</v>
      </c>
      <c r="X99" s="33">
        <v>239.5</v>
      </c>
      <c r="Y99" s="34">
        <v>0.78700231481481486</v>
      </c>
    </row>
    <row r="100" spans="1:25" x14ac:dyDescent="0.2">
      <c r="A100" s="33">
        <v>2.2999999999999998</v>
      </c>
      <c r="B100" s="33">
        <v>6</v>
      </c>
      <c r="C100" s="33" t="s">
        <v>1629</v>
      </c>
      <c r="D100" s="33" t="s">
        <v>1651</v>
      </c>
      <c r="E100" s="38">
        <v>44089</v>
      </c>
      <c r="G100" s="33" t="s">
        <v>1693</v>
      </c>
      <c r="I100" s="33" t="s">
        <v>218</v>
      </c>
      <c r="J100" s="52" t="s">
        <v>218</v>
      </c>
      <c r="K100" s="33">
        <v>8.5</v>
      </c>
      <c r="L100" s="34">
        <v>0.55817129629629625</v>
      </c>
      <c r="M100" s="33">
        <v>270.7</v>
      </c>
      <c r="N100" s="33">
        <v>187.7</v>
      </c>
      <c r="P100" s="34">
        <v>0.55869212962962966</v>
      </c>
      <c r="Q100" s="33">
        <v>1</v>
      </c>
      <c r="S100" s="33">
        <v>253.2</v>
      </c>
      <c r="T100" s="33">
        <v>207.1</v>
      </c>
      <c r="V100" s="34">
        <v>0.55874999999999997</v>
      </c>
      <c r="W100" s="33">
        <v>317.7</v>
      </c>
      <c r="X100" s="33">
        <v>227.2</v>
      </c>
    </row>
    <row r="101" spans="1:25" x14ac:dyDescent="0.2">
      <c r="A101" s="33">
        <v>2.2999999999999998</v>
      </c>
      <c r="B101" s="33">
        <v>6</v>
      </c>
      <c r="C101" s="33" t="s">
        <v>1629</v>
      </c>
      <c r="D101" s="33" t="s">
        <v>1651</v>
      </c>
      <c r="E101" s="38">
        <v>44091</v>
      </c>
      <c r="F101" s="33" t="s">
        <v>1694</v>
      </c>
      <c r="G101" s="33" t="s">
        <v>1695</v>
      </c>
      <c r="I101" s="33" t="s">
        <v>218</v>
      </c>
      <c r="J101" s="52" t="s">
        <v>218</v>
      </c>
      <c r="L101" s="34">
        <v>0.45310185185185187</v>
      </c>
      <c r="M101" s="33">
        <v>266.8</v>
      </c>
      <c r="N101" s="33">
        <v>182.1</v>
      </c>
      <c r="O101" s="34">
        <v>0.45325231481481482</v>
      </c>
      <c r="Q101" s="33">
        <v>0</v>
      </c>
      <c r="R101" s="33">
        <v>1</v>
      </c>
      <c r="Y101" s="34">
        <v>0.45531250000000001</v>
      </c>
    </row>
    <row r="102" spans="1:25" x14ac:dyDescent="0.2">
      <c r="A102" s="33">
        <v>2.4</v>
      </c>
      <c r="B102" s="33">
        <v>6</v>
      </c>
      <c r="C102" s="33" t="s">
        <v>1629</v>
      </c>
      <c r="D102" s="33" t="s">
        <v>1651</v>
      </c>
      <c r="E102" s="38">
        <v>44091</v>
      </c>
      <c r="F102" s="33" t="s">
        <v>1696</v>
      </c>
      <c r="G102" s="33" t="s">
        <v>1697</v>
      </c>
      <c r="I102" s="33">
        <v>74</v>
      </c>
      <c r="J102" s="52">
        <v>21</v>
      </c>
      <c r="L102" s="34">
        <v>0.45795138888888887</v>
      </c>
      <c r="M102" s="33">
        <v>269.5</v>
      </c>
      <c r="N102" s="33">
        <v>190.3</v>
      </c>
      <c r="O102" s="34">
        <v>0.45806712962962964</v>
      </c>
      <c r="Q102" s="33">
        <v>0</v>
      </c>
      <c r="R102" s="33">
        <v>1</v>
      </c>
      <c r="Y102" s="34">
        <v>0.45954861111111112</v>
      </c>
    </row>
    <row r="103" spans="1:25" x14ac:dyDescent="0.2">
      <c r="A103" s="33">
        <v>2.5</v>
      </c>
      <c r="B103" s="33">
        <v>6</v>
      </c>
      <c r="C103" s="33" t="s">
        <v>1629</v>
      </c>
      <c r="D103" s="33" t="s">
        <v>1651</v>
      </c>
      <c r="E103" s="38">
        <v>44089</v>
      </c>
      <c r="F103" s="33" t="s">
        <v>1698</v>
      </c>
      <c r="G103" s="33" t="s">
        <v>1699</v>
      </c>
      <c r="I103" s="33" t="s">
        <v>218</v>
      </c>
      <c r="J103" s="52" t="s">
        <v>218</v>
      </c>
      <c r="L103" s="34">
        <v>0.59628472222222217</v>
      </c>
      <c r="M103" s="33">
        <v>277.10000000000002</v>
      </c>
      <c r="N103" s="33">
        <v>195.7</v>
      </c>
      <c r="O103" s="34">
        <v>0.5965625</v>
      </c>
      <c r="Q103" s="33">
        <v>0</v>
      </c>
      <c r="R103" s="33">
        <v>1</v>
      </c>
      <c r="Y103" s="34">
        <v>0.59810185185185183</v>
      </c>
    </row>
    <row r="104" spans="1:25" x14ac:dyDescent="0.2">
      <c r="A104" s="33">
        <v>2.6</v>
      </c>
      <c r="B104" s="33">
        <v>6</v>
      </c>
      <c r="C104" s="33" t="s">
        <v>1629</v>
      </c>
      <c r="D104" s="33" t="s">
        <v>1651</v>
      </c>
      <c r="E104" s="38">
        <v>44091</v>
      </c>
      <c r="F104" s="33" t="s">
        <v>1700</v>
      </c>
      <c r="G104" s="33" t="s">
        <v>1701</v>
      </c>
      <c r="I104" s="33">
        <v>73</v>
      </c>
      <c r="J104" s="52">
        <v>22</v>
      </c>
      <c r="K104" s="33">
        <v>5</v>
      </c>
      <c r="L104" s="34">
        <v>0.46288194444444447</v>
      </c>
      <c r="M104" s="33">
        <v>269.89999999999998</v>
      </c>
      <c r="N104" s="33">
        <v>187.1</v>
      </c>
      <c r="O104" s="34">
        <v>0.46312500000000001</v>
      </c>
      <c r="P104" s="34">
        <v>0.4635185185185185</v>
      </c>
      <c r="Q104" s="33">
        <v>1</v>
      </c>
      <c r="R104" s="33">
        <v>1</v>
      </c>
      <c r="S104" s="33">
        <v>278.2</v>
      </c>
      <c r="T104" s="33">
        <v>210.1</v>
      </c>
      <c r="V104" s="34">
        <v>0.46354166666666669</v>
      </c>
      <c r="W104" s="33">
        <v>317.7</v>
      </c>
      <c r="X104" s="33">
        <v>217.7</v>
      </c>
      <c r="Y104" s="34">
        <v>0.46486111111111111</v>
      </c>
    </row>
    <row r="105" spans="1:25" x14ac:dyDescent="0.2">
      <c r="A105" s="33">
        <v>1.1000000000000001</v>
      </c>
      <c r="B105" s="33">
        <v>7</v>
      </c>
      <c r="C105" s="33" t="s">
        <v>1629</v>
      </c>
      <c r="D105" s="33" t="s">
        <v>1651</v>
      </c>
      <c r="E105" s="38">
        <v>44090</v>
      </c>
      <c r="F105" s="33" t="s">
        <v>1702</v>
      </c>
      <c r="I105" s="33" t="s">
        <v>218</v>
      </c>
      <c r="J105" s="33" t="s">
        <v>218</v>
      </c>
      <c r="K105" s="33" t="s">
        <v>1687</v>
      </c>
      <c r="L105" s="34">
        <v>0.37452546296296302</v>
      </c>
      <c r="M105" s="33">
        <v>277.10000000000002</v>
      </c>
      <c r="N105" s="33">
        <v>201.5</v>
      </c>
      <c r="O105" s="34">
        <v>0.37486111111111109</v>
      </c>
      <c r="P105" s="34">
        <v>0.3752314814814815</v>
      </c>
      <c r="Q105" s="33">
        <v>1</v>
      </c>
      <c r="R105" s="33">
        <v>1</v>
      </c>
      <c r="S105" s="33">
        <v>294.5</v>
      </c>
      <c r="T105" s="33">
        <v>205.3</v>
      </c>
      <c r="V105" s="34">
        <v>0.37525462962962958</v>
      </c>
      <c r="W105" s="33">
        <v>315.7</v>
      </c>
      <c r="X105" s="33">
        <v>208.7</v>
      </c>
      <c r="Y105" s="34">
        <v>0.37658564814814816</v>
      </c>
    </row>
    <row r="106" spans="1:25" x14ac:dyDescent="0.2">
      <c r="A106" s="33">
        <v>1.2</v>
      </c>
      <c r="B106" s="33">
        <v>7</v>
      </c>
      <c r="C106" s="33" t="s">
        <v>1629</v>
      </c>
      <c r="D106" s="33" t="s">
        <v>1651</v>
      </c>
      <c r="E106" s="38">
        <v>44091</v>
      </c>
      <c r="F106" s="33" t="s">
        <v>1703</v>
      </c>
      <c r="G106" s="33" t="s">
        <v>1704</v>
      </c>
      <c r="I106" s="33">
        <v>64</v>
      </c>
      <c r="J106" s="52">
        <v>24</v>
      </c>
      <c r="K106" s="33">
        <v>13</v>
      </c>
      <c r="L106" s="34">
        <v>0.49156249999999996</v>
      </c>
      <c r="M106" s="33">
        <v>377.3</v>
      </c>
      <c r="N106" s="33">
        <v>193.3</v>
      </c>
      <c r="O106" s="34">
        <v>0.49159722222222224</v>
      </c>
      <c r="P106" s="34">
        <v>0.49187500000000001</v>
      </c>
      <c r="Q106" s="33">
        <v>1</v>
      </c>
      <c r="R106" s="33">
        <v>1</v>
      </c>
      <c r="S106" s="33">
        <v>265.7</v>
      </c>
      <c r="T106" s="33">
        <v>201</v>
      </c>
      <c r="V106" s="34">
        <v>0.49203703703703705</v>
      </c>
      <c r="W106" s="33">
        <v>359.3</v>
      </c>
      <c r="X106" s="33">
        <v>222.6</v>
      </c>
      <c r="Y106" s="34">
        <v>0.49344907407407407</v>
      </c>
    </row>
    <row r="107" spans="1:25" x14ac:dyDescent="0.2">
      <c r="A107" s="33">
        <v>1.3</v>
      </c>
      <c r="B107" s="33">
        <v>7</v>
      </c>
      <c r="C107" s="33" t="s">
        <v>1629</v>
      </c>
      <c r="D107" s="33" t="s">
        <v>1651</v>
      </c>
      <c r="E107" s="38">
        <v>44090</v>
      </c>
      <c r="F107" s="33" t="s">
        <v>1705</v>
      </c>
      <c r="I107" s="33" t="s">
        <v>218</v>
      </c>
      <c r="J107" s="33" t="s">
        <v>218</v>
      </c>
      <c r="K107" s="33" t="s">
        <v>1687</v>
      </c>
      <c r="L107" s="34">
        <v>0.37817129629629626</v>
      </c>
      <c r="M107" s="33">
        <v>271.60000000000002</v>
      </c>
      <c r="N107" s="33">
        <v>195.2</v>
      </c>
      <c r="O107" s="34">
        <v>0.37831018518518517</v>
      </c>
      <c r="P107" s="34">
        <v>0.37873842592592594</v>
      </c>
      <c r="Q107" s="33">
        <v>1</v>
      </c>
      <c r="R107" s="33">
        <v>1</v>
      </c>
      <c r="S107" s="33">
        <v>280.89999999999998</v>
      </c>
      <c r="T107" s="33">
        <v>207.8</v>
      </c>
      <c r="V107" s="34">
        <v>0.37874999999999998</v>
      </c>
      <c r="W107" s="33">
        <v>299.3</v>
      </c>
      <c r="X107" s="33">
        <v>212.1</v>
      </c>
      <c r="Y107" s="34">
        <v>0.37973379629629633</v>
      </c>
    </row>
    <row r="108" spans="1:25" x14ac:dyDescent="0.2">
      <c r="A108" s="33">
        <v>1.4</v>
      </c>
      <c r="B108" s="33">
        <v>7</v>
      </c>
      <c r="C108" s="33" t="s">
        <v>1629</v>
      </c>
      <c r="D108" s="33" t="s">
        <v>1651</v>
      </c>
      <c r="E108" s="38">
        <v>44090</v>
      </c>
      <c r="F108" s="33" t="s">
        <v>1706</v>
      </c>
      <c r="I108" s="33" t="s">
        <v>218</v>
      </c>
      <c r="J108" s="33" t="s">
        <v>218</v>
      </c>
      <c r="L108" s="34">
        <v>0.38480324074074074</v>
      </c>
      <c r="M108" s="33">
        <v>266.8</v>
      </c>
      <c r="N108" s="33">
        <v>181.8</v>
      </c>
      <c r="O108" s="34">
        <v>0.38502314814814814</v>
      </c>
      <c r="P108" s="34">
        <v>0.38511574074074079</v>
      </c>
      <c r="Q108" s="33">
        <v>1</v>
      </c>
      <c r="R108" s="33">
        <v>1</v>
      </c>
      <c r="S108" s="33">
        <v>258.5</v>
      </c>
      <c r="T108" s="33">
        <v>193.4</v>
      </c>
      <c r="V108" s="34">
        <v>0.38524305555555555</v>
      </c>
      <c r="W108" s="33">
        <v>355.1</v>
      </c>
      <c r="X108" s="33">
        <v>244.4</v>
      </c>
      <c r="Y108" s="34">
        <v>0.38664351851851847</v>
      </c>
    </row>
    <row r="109" spans="1:25" x14ac:dyDescent="0.2">
      <c r="A109" s="33">
        <v>1.5</v>
      </c>
      <c r="B109" s="33">
        <v>7</v>
      </c>
      <c r="C109" s="33" t="s">
        <v>1629</v>
      </c>
      <c r="D109" s="33" t="s">
        <v>1651</v>
      </c>
      <c r="E109" s="38">
        <v>44092</v>
      </c>
      <c r="F109" s="33" t="s">
        <v>1707</v>
      </c>
      <c r="G109" s="33" t="s">
        <v>1708</v>
      </c>
      <c r="I109" s="33">
        <v>59</v>
      </c>
      <c r="J109" s="52">
        <v>24</v>
      </c>
      <c r="K109" s="33">
        <v>10.5</v>
      </c>
      <c r="L109" s="34">
        <v>0.703125</v>
      </c>
      <c r="M109" s="33">
        <v>275.60000000000002</v>
      </c>
      <c r="N109" s="33">
        <v>180.7</v>
      </c>
      <c r="O109" s="34">
        <v>0.70324074074074072</v>
      </c>
      <c r="P109" s="34">
        <v>0.703587962962963</v>
      </c>
      <c r="Q109" s="33">
        <v>1</v>
      </c>
      <c r="R109" s="33">
        <v>1</v>
      </c>
      <c r="S109" s="33">
        <v>302.3</v>
      </c>
      <c r="T109" s="33">
        <v>201.9</v>
      </c>
      <c r="V109" s="34">
        <v>0.70362268518518523</v>
      </c>
      <c r="W109" s="33">
        <v>331.3</v>
      </c>
      <c r="X109" s="33">
        <v>221.8</v>
      </c>
      <c r="Y109" s="34">
        <v>0.70476851851851852</v>
      </c>
    </row>
    <row r="110" spans="1:25" x14ac:dyDescent="0.2">
      <c r="A110" s="33">
        <v>1.6</v>
      </c>
      <c r="B110" s="33">
        <v>7</v>
      </c>
      <c r="C110" s="33" t="s">
        <v>1629</v>
      </c>
      <c r="D110" s="33" t="s">
        <v>1651</v>
      </c>
      <c r="E110" s="38">
        <v>44092</v>
      </c>
      <c r="F110" s="33" t="s">
        <v>1709</v>
      </c>
      <c r="G110" s="33" t="s">
        <v>1710</v>
      </c>
      <c r="I110" s="33">
        <v>60</v>
      </c>
      <c r="J110" s="52">
        <v>24</v>
      </c>
      <c r="K110" s="33">
        <v>10.5</v>
      </c>
      <c r="L110" s="34">
        <v>0.70591435185185192</v>
      </c>
      <c r="M110" s="33">
        <v>275.89999999999998</v>
      </c>
      <c r="N110" s="33">
        <v>178.2</v>
      </c>
      <c r="O110" s="34">
        <v>0.70607638888888891</v>
      </c>
      <c r="P110" s="34">
        <v>0.70626157407407408</v>
      </c>
      <c r="Q110" s="33">
        <v>1</v>
      </c>
      <c r="R110" s="33">
        <v>1</v>
      </c>
      <c r="S110" s="33">
        <v>271.8</v>
      </c>
      <c r="T110" s="33">
        <v>194.7</v>
      </c>
      <c r="V110" s="34">
        <v>0.70643518518518522</v>
      </c>
      <c r="W110" s="33">
        <v>431.5</v>
      </c>
      <c r="X110" s="33">
        <v>279.10000000000002</v>
      </c>
      <c r="Y110" s="34">
        <v>0.70775462962962965</v>
      </c>
    </row>
    <row r="111" spans="1:25" x14ac:dyDescent="0.2">
      <c r="A111" s="33">
        <v>2.1</v>
      </c>
      <c r="B111" s="33">
        <v>7</v>
      </c>
      <c r="C111" s="33" t="s">
        <v>1629</v>
      </c>
      <c r="D111" s="33" t="s">
        <v>1651</v>
      </c>
      <c r="E111" s="38">
        <v>44091</v>
      </c>
      <c r="F111" s="33" t="s">
        <v>1711</v>
      </c>
      <c r="G111" s="33" t="s">
        <v>1712</v>
      </c>
      <c r="I111" s="33">
        <v>63</v>
      </c>
      <c r="J111" s="52">
        <v>24</v>
      </c>
      <c r="K111" s="33">
        <v>6.5</v>
      </c>
      <c r="L111" s="34">
        <v>0.52180555555555552</v>
      </c>
      <c r="M111" s="33">
        <v>265.3</v>
      </c>
      <c r="N111" s="33">
        <v>182.1</v>
      </c>
      <c r="O111" s="34">
        <v>0.52206018518518515</v>
      </c>
      <c r="P111" s="34">
        <v>0.52233796296296298</v>
      </c>
      <c r="Q111" s="33">
        <v>1</v>
      </c>
      <c r="R111" s="33">
        <v>1</v>
      </c>
      <c r="S111" s="33">
        <v>280.60000000000002</v>
      </c>
      <c r="T111" s="33">
        <v>213.5</v>
      </c>
      <c r="V111" s="34">
        <v>0.5223726851851852</v>
      </c>
      <c r="W111" s="33">
        <v>339.1</v>
      </c>
      <c r="X111" s="33">
        <v>230</v>
      </c>
      <c r="Y111" s="34">
        <v>0.52339120370370373</v>
      </c>
    </row>
    <row r="112" spans="1:25" x14ac:dyDescent="0.2">
      <c r="A112" s="33">
        <v>2.2000000000000002</v>
      </c>
      <c r="B112" s="33">
        <v>7</v>
      </c>
      <c r="C112" s="33" t="s">
        <v>1629</v>
      </c>
      <c r="D112" s="33" t="s">
        <v>1651</v>
      </c>
      <c r="E112" s="38">
        <v>44089</v>
      </c>
      <c r="F112" s="33" t="s">
        <v>1713</v>
      </c>
      <c r="G112" s="33" t="s">
        <v>1714</v>
      </c>
      <c r="I112" s="33" t="s">
        <v>218</v>
      </c>
      <c r="J112" s="52" t="s">
        <v>218</v>
      </c>
      <c r="K112" s="33">
        <v>6</v>
      </c>
      <c r="L112" s="34">
        <v>0.78886574074074067</v>
      </c>
      <c r="M112" s="33">
        <v>274.10000000000002</v>
      </c>
      <c r="N112" s="33">
        <v>192.8</v>
      </c>
      <c r="O112" s="34">
        <v>0.78913194444444434</v>
      </c>
      <c r="P112" s="34">
        <v>0.78957175925925915</v>
      </c>
      <c r="Q112" s="33">
        <v>1</v>
      </c>
      <c r="R112" s="33">
        <v>1</v>
      </c>
      <c r="S112" s="33">
        <v>311.2</v>
      </c>
      <c r="T112" s="33">
        <v>223.8</v>
      </c>
      <c r="V112" s="34">
        <v>0.78961805555555553</v>
      </c>
      <c r="W112" s="33">
        <v>336.6</v>
      </c>
      <c r="X112" s="33">
        <v>232.7</v>
      </c>
      <c r="Y112" s="34">
        <v>0.79111111111111121</v>
      </c>
    </row>
    <row r="113" spans="1:26" x14ac:dyDescent="0.2">
      <c r="A113" s="33">
        <v>2.2999999999999998</v>
      </c>
      <c r="B113" s="33">
        <v>7</v>
      </c>
      <c r="C113" s="33" t="s">
        <v>1629</v>
      </c>
      <c r="D113" s="33" t="s">
        <v>1651</v>
      </c>
      <c r="E113" s="38">
        <v>44090</v>
      </c>
      <c r="F113" s="33" t="s">
        <v>1715</v>
      </c>
      <c r="G113" s="33" t="s">
        <v>1716</v>
      </c>
      <c r="I113" s="33" t="s">
        <v>218</v>
      </c>
      <c r="J113" s="52" t="s">
        <v>218</v>
      </c>
      <c r="K113" s="33">
        <v>10</v>
      </c>
      <c r="L113" s="34">
        <v>0.71040509259259255</v>
      </c>
      <c r="M113" s="33">
        <v>271.8</v>
      </c>
      <c r="N113" s="33">
        <v>186.4</v>
      </c>
      <c r="O113" s="34">
        <v>0.71064814814814825</v>
      </c>
      <c r="P113" s="34">
        <v>0.71100694444444434</v>
      </c>
      <c r="Q113" s="33">
        <v>1</v>
      </c>
      <c r="R113" s="33">
        <v>1</v>
      </c>
      <c r="S113" s="33">
        <v>249.8</v>
      </c>
      <c r="T113" s="33">
        <v>200.3</v>
      </c>
      <c r="V113" s="34">
        <v>0.71107638888888891</v>
      </c>
      <c r="W113" s="33">
        <v>368.7</v>
      </c>
      <c r="X113" s="33">
        <v>231</v>
      </c>
      <c r="Y113" s="34">
        <v>0.71270833333333339</v>
      </c>
      <c r="Z113" s="33" t="s">
        <v>1247</v>
      </c>
    </row>
    <row r="114" spans="1:26" x14ac:dyDescent="0.2">
      <c r="A114" s="33">
        <v>2.4</v>
      </c>
      <c r="B114" s="33">
        <v>7</v>
      </c>
      <c r="C114" s="33" t="s">
        <v>1629</v>
      </c>
      <c r="D114" s="33" t="s">
        <v>1651</v>
      </c>
      <c r="E114" s="38">
        <v>44090</v>
      </c>
      <c r="F114" s="33" t="s">
        <v>1717</v>
      </c>
      <c r="G114" s="33" t="s">
        <v>1718</v>
      </c>
      <c r="I114" s="33" t="s">
        <v>218</v>
      </c>
      <c r="J114" s="52" t="s">
        <v>218</v>
      </c>
      <c r="K114" s="33">
        <v>13</v>
      </c>
      <c r="L114" s="34">
        <v>0.72752314814814811</v>
      </c>
      <c r="M114" s="33">
        <v>258.60000000000002</v>
      </c>
      <c r="N114" s="33">
        <v>171.6</v>
      </c>
      <c r="O114" s="34">
        <v>0.72776620370370371</v>
      </c>
      <c r="P114" s="34">
        <v>0.72803240740740749</v>
      </c>
      <c r="Q114" s="33">
        <v>1</v>
      </c>
      <c r="R114" s="33">
        <v>1</v>
      </c>
      <c r="S114" s="33">
        <v>263.7</v>
      </c>
      <c r="T114" s="33">
        <v>194.4</v>
      </c>
      <c r="V114" s="34">
        <v>0.72811342592592598</v>
      </c>
      <c r="W114" s="33">
        <v>416.5</v>
      </c>
      <c r="X114" s="33">
        <v>242.7</v>
      </c>
      <c r="Y114" s="34">
        <v>0.72903935185185187</v>
      </c>
    </row>
    <row r="115" spans="1:26" x14ac:dyDescent="0.2">
      <c r="A115" s="33">
        <v>2.5</v>
      </c>
      <c r="B115" s="33">
        <v>7</v>
      </c>
      <c r="C115" s="33" t="s">
        <v>1629</v>
      </c>
      <c r="D115" s="33" t="s">
        <v>1651</v>
      </c>
      <c r="E115" s="38">
        <v>44090</v>
      </c>
      <c r="F115" s="33" t="s">
        <v>1719</v>
      </c>
      <c r="G115" s="33" t="s">
        <v>1720</v>
      </c>
      <c r="I115" s="33" t="s">
        <v>218</v>
      </c>
      <c r="J115" s="52" t="s">
        <v>218</v>
      </c>
      <c r="K115" s="33">
        <v>7</v>
      </c>
      <c r="L115" s="34">
        <v>0.66312499999999996</v>
      </c>
      <c r="M115" s="33">
        <v>270.2</v>
      </c>
      <c r="N115" s="33">
        <v>189.9</v>
      </c>
      <c r="O115" s="34">
        <v>0.66357638888888892</v>
      </c>
      <c r="P115" s="34">
        <v>0.66365740740740742</v>
      </c>
      <c r="Q115" s="33">
        <v>1</v>
      </c>
      <c r="R115" s="33">
        <v>1</v>
      </c>
      <c r="S115" s="33">
        <v>280.10000000000002</v>
      </c>
      <c r="T115" s="33">
        <v>198.4</v>
      </c>
      <c r="V115" s="34">
        <v>0.66374999999999995</v>
      </c>
      <c r="W115" s="33">
        <v>439.1</v>
      </c>
      <c r="X115" s="33">
        <v>243.5</v>
      </c>
      <c r="Y115" s="34">
        <v>0.66491898148148143</v>
      </c>
    </row>
    <row r="116" spans="1:26" x14ac:dyDescent="0.2">
      <c r="A116" s="33">
        <v>2.6</v>
      </c>
      <c r="B116" s="33">
        <v>7</v>
      </c>
      <c r="C116" s="33" t="s">
        <v>1629</v>
      </c>
      <c r="D116" s="33" t="s">
        <v>1651</v>
      </c>
      <c r="E116" s="38">
        <v>44092</v>
      </c>
      <c r="F116" s="33" t="s">
        <v>1721</v>
      </c>
      <c r="G116" s="33" t="s">
        <v>1722</v>
      </c>
      <c r="I116" s="33">
        <v>60</v>
      </c>
      <c r="J116" s="52">
        <v>26</v>
      </c>
      <c r="K116" s="33">
        <v>8</v>
      </c>
      <c r="L116" s="34">
        <v>0.48910879629629633</v>
      </c>
      <c r="M116" s="33">
        <v>274.39999999999998</v>
      </c>
      <c r="N116" s="33">
        <v>191.5</v>
      </c>
      <c r="O116" s="34">
        <v>0.48929398148148145</v>
      </c>
      <c r="P116" s="34">
        <v>0.48965277777777777</v>
      </c>
      <c r="Q116" s="33">
        <v>1</v>
      </c>
      <c r="R116" s="33">
        <v>1</v>
      </c>
      <c r="S116" s="33">
        <v>287</v>
      </c>
      <c r="T116" s="33">
        <v>220.1</v>
      </c>
      <c r="V116" s="34">
        <v>0.48972222222222223</v>
      </c>
      <c r="W116" s="33">
        <v>311.89999999999998</v>
      </c>
      <c r="X116" s="33">
        <v>250</v>
      </c>
      <c r="Y116" s="34">
        <v>0.49076388888888894</v>
      </c>
    </row>
    <row r="117" spans="1:26" x14ac:dyDescent="0.2">
      <c r="A117" s="33">
        <v>1.1000000000000001</v>
      </c>
      <c r="B117" s="33">
        <v>8</v>
      </c>
      <c r="C117" s="33" t="s">
        <v>1629</v>
      </c>
      <c r="D117" s="33" t="s">
        <v>1651</v>
      </c>
      <c r="E117" s="38">
        <v>44091</v>
      </c>
      <c r="F117" s="33" t="s">
        <v>1723</v>
      </c>
      <c r="G117" s="33" t="s">
        <v>1724</v>
      </c>
      <c r="I117" s="33">
        <v>63</v>
      </c>
      <c r="J117" s="52">
        <v>25</v>
      </c>
      <c r="K117" s="33">
        <v>7.5</v>
      </c>
      <c r="L117" s="34">
        <v>0.50805555555555559</v>
      </c>
      <c r="M117" s="33">
        <v>270.8</v>
      </c>
      <c r="N117" s="33">
        <v>185.7</v>
      </c>
      <c r="O117" s="34">
        <v>0.50831018518518511</v>
      </c>
      <c r="P117" s="34">
        <v>0.50863425925925931</v>
      </c>
      <c r="Q117" s="33">
        <v>1</v>
      </c>
      <c r="R117" s="33">
        <v>1</v>
      </c>
      <c r="S117" s="33">
        <v>290.89999999999998</v>
      </c>
      <c r="T117" s="33">
        <v>210.9</v>
      </c>
      <c r="V117" s="34">
        <v>0.50865740740740739</v>
      </c>
      <c r="W117" s="33">
        <v>306.39999999999998</v>
      </c>
      <c r="X117" s="33">
        <v>217</v>
      </c>
      <c r="Y117" s="34">
        <v>0.50991898148148151</v>
      </c>
    </row>
    <row r="118" spans="1:26" x14ac:dyDescent="0.2">
      <c r="A118" s="33">
        <v>1.2</v>
      </c>
      <c r="B118" s="33">
        <v>8</v>
      </c>
      <c r="C118" s="33" t="s">
        <v>1629</v>
      </c>
      <c r="D118" s="33" t="s">
        <v>1651</v>
      </c>
      <c r="E118" s="38">
        <v>44091</v>
      </c>
      <c r="F118" s="33" t="s">
        <v>1725</v>
      </c>
      <c r="G118" s="33" t="s">
        <v>1726</v>
      </c>
      <c r="I118" s="33">
        <v>62</v>
      </c>
      <c r="J118" s="52">
        <v>25</v>
      </c>
      <c r="K118" s="33">
        <v>3</v>
      </c>
      <c r="L118" s="34">
        <v>0.51359953703703709</v>
      </c>
      <c r="M118" s="33">
        <v>270.3</v>
      </c>
      <c r="N118" s="33">
        <v>188.6</v>
      </c>
      <c r="O118" s="34">
        <v>0.51379629629629631</v>
      </c>
      <c r="P118" s="34">
        <v>0.51410879629629636</v>
      </c>
      <c r="Q118" s="33">
        <v>1</v>
      </c>
      <c r="R118" s="33">
        <v>1</v>
      </c>
      <c r="S118" s="33">
        <v>289.5</v>
      </c>
      <c r="T118" s="33">
        <v>211.4</v>
      </c>
      <c r="V118" s="34">
        <v>0.51414351851851847</v>
      </c>
      <c r="W118" s="33">
        <v>315.5</v>
      </c>
      <c r="X118" s="33">
        <v>219.7</v>
      </c>
      <c r="Y118" s="34">
        <v>0.51497685185185182</v>
      </c>
    </row>
    <row r="119" spans="1:26" x14ac:dyDescent="0.2">
      <c r="A119" s="33">
        <v>1.3</v>
      </c>
      <c r="B119" s="33">
        <v>8</v>
      </c>
      <c r="C119" s="33" t="s">
        <v>1629</v>
      </c>
      <c r="D119" s="33" t="s">
        <v>1651</v>
      </c>
      <c r="E119" s="38">
        <v>44091</v>
      </c>
      <c r="F119" s="33" t="s">
        <v>1727</v>
      </c>
      <c r="G119" s="33" t="s">
        <v>1728</v>
      </c>
      <c r="I119" s="33">
        <v>63</v>
      </c>
      <c r="J119" s="52">
        <v>24</v>
      </c>
      <c r="L119" s="34">
        <v>0.49658564814814815</v>
      </c>
      <c r="M119" s="33">
        <v>273.2</v>
      </c>
      <c r="N119" s="33">
        <v>187.7</v>
      </c>
      <c r="O119" s="34">
        <v>0.49686342592592592</v>
      </c>
      <c r="Q119" s="33">
        <v>0</v>
      </c>
      <c r="R119" s="33">
        <v>1</v>
      </c>
      <c r="Y119" s="33" t="s">
        <v>1729</v>
      </c>
      <c r="Z119" s="33" t="s">
        <v>1730</v>
      </c>
    </row>
    <row r="120" spans="1:26" x14ac:dyDescent="0.2">
      <c r="A120" s="33">
        <v>1.4</v>
      </c>
      <c r="B120" s="33">
        <v>8</v>
      </c>
      <c r="C120" s="33" t="s">
        <v>1629</v>
      </c>
      <c r="D120" s="33" t="s">
        <v>1651</v>
      </c>
      <c r="E120" s="38">
        <v>44091</v>
      </c>
      <c r="F120" s="33" t="s">
        <v>1731</v>
      </c>
      <c r="G120" s="33" t="s">
        <v>1732</v>
      </c>
      <c r="I120" s="33">
        <v>63</v>
      </c>
      <c r="J120" s="52">
        <v>24</v>
      </c>
      <c r="K120" s="33">
        <v>6.5</v>
      </c>
      <c r="L120" s="34">
        <v>0.50290509259259253</v>
      </c>
      <c r="M120" s="33">
        <v>275.2</v>
      </c>
      <c r="N120" s="33">
        <v>190</v>
      </c>
      <c r="O120" s="34">
        <v>0.50309027777777782</v>
      </c>
      <c r="P120" s="34">
        <v>0.50341435185185179</v>
      </c>
      <c r="Q120" s="33">
        <v>1</v>
      </c>
      <c r="R120" s="33">
        <v>1</v>
      </c>
      <c r="S120" s="33">
        <v>281.39999999999998</v>
      </c>
      <c r="T120" s="33">
        <v>207.2</v>
      </c>
      <c r="V120" s="34">
        <v>0.50346064814814817</v>
      </c>
      <c r="W120" s="33">
        <v>295.39999999999998</v>
      </c>
      <c r="X120" s="33">
        <v>213.5</v>
      </c>
      <c r="Y120" s="34">
        <v>0.50467592592592592</v>
      </c>
    </row>
    <row r="121" spans="1:26" x14ac:dyDescent="0.2">
      <c r="A121" s="33">
        <v>1.5</v>
      </c>
      <c r="B121" s="33">
        <v>8</v>
      </c>
      <c r="C121" s="33" t="s">
        <v>1629</v>
      </c>
      <c r="D121" s="33" t="s">
        <v>1651</v>
      </c>
      <c r="E121" s="38">
        <v>44091</v>
      </c>
      <c r="F121" s="33" t="s">
        <v>1733</v>
      </c>
      <c r="G121" s="33" t="s">
        <v>1734</v>
      </c>
      <c r="I121" s="33">
        <v>70</v>
      </c>
      <c r="J121" s="52">
        <v>23</v>
      </c>
      <c r="K121" s="33">
        <v>4</v>
      </c>
      <c r="L121" s="34">
        <v>0.46918981481481481</v>
      </c>
      <c r="M121" s="33">
        <v>277.39999999999998</v>
      </c>
      <c r="N121" s="33">
        <v>193.2</v>
      </c>
      <c r="O121" s="34">
        <v>0.46936342592592589</v>
      </c>
      <c r="P121" s="34">
        <v>0.46975694444444444</v>
      </c>
      <c r="Q121" s="33">
        <v>1</v>
      </c>
      <c r="R121" s="33">
        <v>1</v>
      </c>
      <c r="S121" s="33">
        <v>281.60000000000002</v>
      </c>
      <c r="T121" s="33">
        <v>208.5</v>
      </c>
      <c r="V121" s="34">
        <v>0.46979166666666666</v>
      </c>
      <c r="W121" s="33">
        <v>297.39999999999998</v>
      </c>
      <c r="X121" s="33">
        <v>212.6</v>
      </c>
      <c r="Y121" s="34">
        <v>0.47122685185185187</v>
      </c>
    </row>
    <row r="122" spans="1:26" x14ac:dyDescent="0.2">
      <c r="A122" s="33">
        <v>1.6</v>
      </c>
      <c r="B122" s="33">
        <v>8</v>
      </c>
      <c r="C122" s="33" t="s">
        <v>1629</v>
      </c>
      <c r="D122" s="33" t="s">
        <v>1651</v>
      </c>
      <c r="E122" s="38">
        <v>44091</v>
      </c>
      <c r="F122" s="33" t="s">
        <v>1735</v>
      </c>
      <c r="G122" s="33" t="s">
        <v>1736</v>
      </c>
      <c r="I122" s="33">
        <v>67</v>
      </c>
      <c r="J122" s="52">
        <v>23</v>
      </c>
      <c r="K122" s="33">
        <v>13</v>
      </c>
      <c r="L122" s="34">
        <v>0.47453703703703703</v>
      </c>
      <c r="M122" s="33">
        <v>278.60000000000002</v>
      </c>
      <c r="N122" s="33">
        <v>193</v>
      </c>
      <c r="O122" s="34">
        <v>0.47475694444444444</v>
      </c>
      <c r="P122" s="34">
        <v>0.47502314814814817</v>
      </c>
      <c r="Q122" s="33">
        <v>1</v>
      </c>
      <c r="R122" s="33">
        <v>1</v>
      </c>
      <c r="S122" s="33">
        <v>304.10000000000002</v>
      </c>
      <c r="T122" s="33">
        <v>219.6</v>
      </c>
      <c r="V122" s="34">
        <v>0.47506944444444449</v>
      </c>
      <c r="W122" s="33">
        <v>338.8</v>
      </c>
      <c r="X122" s="33">
        <v>222.3</v>
      </c>
      <c r="Y122" s="34">
        <v>0.47646990740740741</v>
      </c>
    </row>
    <row r="123" spans="1:26" x14ac:dyDescent="0.2">
      <c r="A123" s="33">
        <v>2.1</v>
      </c>
      <c r="B123" s="33">
        <v>8</v>
      </c>
      <c r="C123" s="33" t="s">
        <v>1629</v>
      </c>
      <c r="D123" s="33" t="s">
        <v>1651</v>
      </c>
      <c r="E123" s="38">
        <v>44091</v>
      </c>
      <c r="F123" s="33" t="s">
        <v>1737</v>
      </c>
      <c r="G123" s="33" t="s">
        <v>1738</v>
      </c>
      <c r="I123" s="33">
        <v>67</v>
      </c>
      <c r="J123" s="52">
        <v>23</v>
      </c>
      <c r="K123" s="33">
        <v>2</v>
      </c>
      <c r="L123" s="34">
        <v>0.47783564814814811</v>
      </c>
      <c r="M123" s="33">
        <v>264.10000000000002</v>
      </c>
      <c r="N123" s="33">
        <v>186.3</v>
      </c>
      <c r="O123" s="34">
        <v>0.47812499999999997</v>
      </c>
      <c r="P123" s="34">
        <v>0.47836805555555556</v>
      </c>
      <c r="Q123" s="33">
        <v>1</v>
      </c>
      <c r="R123" s="33">
        <v>1</v>
      </c>
      <c r="S123" s="33">
        <v>277.8</v>
      </c>
      <c r="T123" s="33">
        <v>207.4</v>
      </c>
      <c r="V123" s="34">
        <v>0.47839120370370369</v>
      </c>
      <c r="W123" s="33">
        <v>310.7</v>
      </c>
      <c r="X123" s="33">
        <v>214.7</v>
      </c>
      <c r="Y123" s="34">
        <v>0.47945601851851855</v>
      </c>
    </row>
    <row r="124" spans="1:26" x14ac:dyDescent="0.2">
      <c r="A124" s="33">
        <v>2.2000000000000002</v>
      </c>
      <c r="B124" s="33">
        <v>8</v>
      </c>
      <c r="C124" s="33" t="s">
        <v>1629</v>
      </c>
      <c r="D124" s="33" t="s">
        <v>1651</v>
      </c>
      <c r="E124" s="38">
        <v>44089</v>
      </c>
      <c r="F124" s="33" t="s">
        <v>1739</v>
      </c>
      <c r="G124" s="33" t="s">
        <v>1740</v>
      </c>
      <c r="I124" s="33" t="s">
        <v>218</v>
      </c>
      <c r="J124" s="52" t="s">
        <v>218</v>
      </c>
      <c r="L124" s="34">
        <v>0.8019560185185185</v>
      </c>
      <c r="M124" s="33">
        <v>274.39999999999998</v>
      </c>
      <c r="N124" s="33">
        <v>194.4</v>
      </c>
      <c r="O124" s="34">
        <v>0.80237268518518512</v>
      </c>
      <c r="Q124" s="33">
        <v>0</v>
      </c>
      <c r="R124" s="33">
        <v>1</v>
      </c>
      <c r="Y124" s="33" t="s">
        <v>1741</v>
      </c>
      <c r="Z124" s="33" t="s">
        <v>1730</v>
      </c>
    </row>
    <row r="125" spans="1:26" x14ac:dyDescent="0.2">
      <c r="A125" s="33">
        <v>2.2999999999999998</v>
      </c>
      <c r="B125" s="33">
        <v>8</v>
      </c>
      <c r="C125" s="33" t="s">
        <v>1629</v>
      </c>
      <c r="D125" s="33" t="s">
        <v>1651</v>
      </c>
      <c r="E125" s="38">
        <v>44092</v>
      </c>
      <c r="F125" s="33" t="s">
        <v>1742</v>
      </c>
      <c r="G125" s="33" t="s">
        <v>1743</v>
      </c>
      <c r="I125" s="33">
        <v>60</v>
      </c>
      <c r="J125" s="52">
        <v>26</v>
      </c>
      <c r="K125" s="33">
        <v>8</v>
      </c>
      <c r="L125" s="34">
        <v>0.47214120370370366</v>
      </c>
      <c r="M125" s="33">
        <v>263.10000000000002</v>
      </c>
      <c r="N125" s="33">
        <v>184.4</v>
      </c>
      <c r="O125" s="34">
        <v>0.47230324074074076</v>
      </c>
      <c r="P125" s="34">
        <v>0.47265046296296293</v>
      </c>
      <c r="Q125" s="33">
        <v>1</v>
      </c>
      <c r="R125" s="33">
        <v>1</v>
      </c>
      <c r="S125" s="33">
        <v>293</v>
      </c>
      <c r="T125" s="33">
        <v>210</v>
      </c>
      <c r="V125" s="34">
        <v>0.47268518518518521</v>
      </c>
      <c r="W125" s="33">
        <v>325.3</v>
      </c>
      <c r="X125" s="33">
        <v>226.3</v>
      </c>
      <c r="Y125" s="34">
        <v>0.47408564814814813</v>
      </c>
    </row>
    <row r="126" spans="1:26" x14ac:dyDescent="0.2">
      <c r="A126" s="33">
        <v>2.4</v>
      </c>
      <c r="B126" s="33">
        <v>8</v>
      </c>
      <c r="C126" s="33" t="s">
        <v>1629</v>
      </c>
      <c r="D126" s="33" t="s">
        <v>1651</v>
      </c>
      <c r="E126" s="38">
        <v>44093</v>
      </c>
      <c r="F126" s="33" t="s">
        <v>1744</v>
      </c>
      <c r="G126" s="33" t="s">
        <v>1745</v>
      </c>
      <c r="I126" s="33" t="s">
        <v>218</v>
      </c>
      <c r="J126" s="52" t="s">
        <v>218</v>
      </c>
      <c r="L126" s="34">
        <v>0.62476851851851845</v>
      </c>
      <c r="M126" s="33">
        <v>268.60000000000002</v>
      </c>
      <c r="N126" s="33">
        <v>191.2</v>
      </c>
      <c r="O126" s="34">
        <v>0.62502314814814819</v>
      </c>
      <c r="P126" s="34"/>
      <c r="Q126" s="33">
        <v>0</v>
      </c>
      <c r="R126" s="33">
        <v>1</v>
      </c>
      <c r="Y126" s="34">
        <v>0.62644675925925919</v>
      </c>
    </row>
    <row r="127" spans="1:26" x14ac:dyDescent="0.2">
      <c r="A127" s="33">
        <v>2.5</v>
      </c>
      <c r="B127" s="33">
        <v>8</v>
      </c>
      <c r="C127" s="33" t="s">
        <v>1629</v>
      </c>
      <c r="D127" s="33" t="s">
        <v>1651</v>
      </c>
      <c r="E127" s="38">
        <v>44091</v>
      </c>
      <c r="F127" s="33" t="s">
        <v>1746</v>
      </c>
      <c r="G127" s="33" t="s">
        <v>1747</v>
      </c>
      <c r="I127" s="33">
        <v>64</v>
      </c>
      <c r="J127" s="52">
        <v>25</v>
      </c>
      <c r="L127" s="34">
        <v>0.53864583333333338</v>
      </c>
      <c r="M127" s="33">
        <v>270</v>
      </c>
      <c r="N127" s="33">
        <v>187.8</v>
      </c>
      <c r="O127" s="34">
        <v>0.53877314814814814</v>
      </c>
      <c r="Q127" s="33">
        <v>0</v>
      </c>
      <c r="R127" s="33">
        <v>1</v>
      </c>
      <c r="Y127" s="34">
        <v>0.54076388888888893</v>
      </c>
    </row>
    <row r="128" spans="1:26" x14ac:dyDescent="0.2">
      <c r="A128" s="33">
        <v>2.6</v>
      </c>
      <c r="B128" s="33">
        <v>8</v>
      </c>
      <c r="C128" s="33" t="s">
        <v>1629</v>
      </c>
      <c r="D128" s="33" t="s">
        <v>1651</v>
      </c>
      <c r="E128" s="38">
        <v>44092</v>
      </c>
      <c r="F128" s="33" t="s">
        <v>1748</v>
      </c>
      <c r="G128" s="33" t="s">
        <v>1749</v>
      </c>
      <c r="I128" s="33">
        <v>62</v>
      </c>
      <c r="J128" s="52">
        <v>25</v>
      </c>
      <c r="K128" s="33">
        <v>13</v>
      </c>
      <c r="L128" s="34">
        <v>0.72332175925925923</v>
      </c>
      <c r="M128" s="33">
        <v>274.5</v>
      </c>
      <c r="N128" s="33">
        <v>180.6</v>
      </c>
      <c r="O128" s="34">
        <v>0.72343750000000007</v>
      </c>
      <c r="P128" s="34">
        <v>0.72377314814814808</v>
      </c>
      <c r="Q128" s="33">
        <v>1</v>
      </c>
      <c r="R128" s="33">
        <v>1</v>
      </c>
      <c r="S128" s="33">
        <v>283</v>
      </c>
      <c r="T128" s="33">
        <v>209</v>
      </c>
      <c r="V128" s="34">
        <v>0.72379629629629638</v>
      </c>
      <c r="W128" s="33">
        <v>344.1</v>
      </c>
      <c r="X128" s="33">
        <v>223</v>
      </c>
      <c r="Y128" s="34">
        <v>0.72476851851851853</v>
      </c>
    </row>
    <row r="129" spans="1:26" x14ac:dyDescent="0.2">
      <c r="A129" s="33">
        <v>1.1000000000000001</v>
      </c>
      <c r="B129" s="33">
        <v>9</v>
      </c>
      <c r="C129" s="33" t="s">
        <v>1629</v>
      </c>
      <c r="D129" s="33" t="s">
        <v>1651</v>
      </c>
      <c r="E129" s="38">
        <v>44092</v>
      </c>
      <c r="F129" s="33" t="s">
        <v>1750</v>
      </c>
      <c r="G129" s="33" t="s">
        <v>1751</v>
      </c>
      <c r="I129" s="33">
        <v>77</v>
      </c>
      <c r="J129" s="52">
        <v>21</v>
      </c>
      <c r="K129" s="33">
        <v>21</v>
      </c>
      <c r="L129" s="34">
        <v>0.40633101851851849</v>
      </c>
      <c r="M129" s="33">
        <v>279.60000000000002</v>
      </c>
      <c r="N129" s="33">
        <v>196.9</v>
      </c>
      <c r="O129" s="34">
        <v>0.4064814814814815</v>
      </c>
      <c r="P129" s="34">
        <v>0.4067708333333333</v>
      </c>
      <c r="Q129" s="33">
        <v>1</v>
      </c>
      <c r="R129" s="33">
        <v>1</v>
      </c>
      <c r="S129" s="33">
        <v>272.10000000000002</v>
      </c>
      <c r="T129" s="33">
        <v>203.6</v>
      </c>
      <c r="V129" s="34">
        <v>0.40682870370370372</v>
      </c>
      <c r="W129" s="33">
        <v>349.3</v>
      </c>
      <c r="X129" s="33">
        <v>276.7</v>
      </c>
      <c r="Y129" s="34">
        <v>0.4012384259259259</v>
      </c>
    </row>
    <row r="130" spans="1:26" x14ac:dyDescent="0.2">
      <c r="A130" s="33">
        <v>1.2</v>
      </c>
      <c r="B130" s="33">
        <v>9</v>
      </c>
      <c r="C130" s="33" t="s">
        <v>1629</v>
      </c>
      <c r="D130" s="33" t="s">
        <v>1651</v>
      </c>
      <c r="E130" s="38">
        <v>44092</v>
      </c>
      <c r="F130" s="33" t="s">
        <v>1752</v>
      </c>
      <c r="G130" s="33" t="s">
        <v>1753</v>
      </c>
      <c r="I130" s="33">
        <v>74</v>
      </c>
      <c r="J130" s="52">
        <v>21</v>
      </c>
      <c r="K130" s="33">
        <v>10.5</v>
      </c>
      <c r="L130" s="34">
        <v>0.4148958333333333</v>
      </c>
      <c r="M130" s="33">
        <v>272.8</v>
      </c>
      <c r="N130" s="33">
        <v>187</v>
      </c>
      <c r="O130" s="34">
        <v>0.41518518518518516</v>
      </c>
      <c r="P130" s="34">
        <v>0.41542824074074075</v>
      </c>
      <c r="Q130" s="33">
        <v>1</v>
      </c>
      <c r="R130" s="33">
        <v>1</v>
      </c>
      <c r="S130" s="33">
        <v>242.2</v>
      </c>
      <c r="T130" s="33">
        <v>210.7</v>
      </c>
      <c r="V130" s="34">
        <v>0.41556712962962966</v>
      </c>
      <c r="W130" s="33">
        <v>375.5</v>
      </c>
      <c r="X130" s="33">
        <v>280.2</v>
      </c>
      <c r="Y130" s="34">
        <v>0.41730324074074071</v>
      </c>
    </row>
    <row r="131" spans="1:26" x14ac:dyDescent="0.2">
      <c r="A131" s="33">
        <v>1.3</v>
      </c>
      <c r="B131" s="33">
        <v>9</v>
      </c>
      <c r="C131" s="33" t="s">
        <v>1629</v>
      </c>
      <c r="D131" s="33" t="s">
        <v>1651</v>
      </c>
      <c r="E131" s="38">
        <v>44092</v>
      </c>
      <c r="F131" s="33" t="s">
        <v>1754</v>
      </c>
      <c r="G131" s="33" t="s">
        <v>1755</v>
      </c>
      <c r="I131" s="33">
        <v>67</v>
      </c>
      <c r="J131" s="52">
        <v>24</v>
      </c>
      <c r="K131" s="33" t="s">
        <v>1756</v>
      </c>
      <c r="L131" s="34">
        <v>0.41979166666666662</v>
      </c>
      <c r="M131" s="33">
        <v>273.2</v>
      </c>
      <c r="N131" s="33">
        <v>190.4</v>
      </c>
      <c r="O131" s="34">
        <v>0.41991898148148149</v>
      </c>
      <c r="P131" s="34">
        <v>0.42026620370370371</v>
      </c>
      <c r="Q131" s="33">
        <v>1</v>
      </c>
      <c r="R131" s="33">
        <v>1</v>
      </c>
      <c r="S131" s="33">
        <v>282.39999999999998</v>
      </c>
      <c r="T131" s="33">
        <v>206.9</v>
      </c>
      <c r="V131" s="34">
        <v>0.42027777777777775</v>
      </c>
      <c r="W131" s="33">
        <v>292.3</v>
      </c>
      <c r="X131" s="33">
        <v>210.2</v>
      </c>
      <c r="Y131" s="34">
        <v>0.42160879629629627</v>
      </c>
    </row>
    <row r="132" spans="1:26" x14ac:dyDescent="0.2">
      <c r="A132" s="33">
        <v>1.4</v>
      </c>
      <c r="B132" s="33">
        <v>9</v>
      </c>
      <c r="C132" s="33" t="s">
        <v>1629</v>
      </c>
      <c r="D132" s="33" t="s">
        <v>1651</v>
      </c>
      <c r="E132" s="38">
        <v>44092</v>
      </c>
      <c r="F132" s="33" t="s">
        <v>1757</v>
      </c>
      <c r="G132" s="33" t="s">
        <v>1758</v>
      </c>
      <c r="I132" s="33">
        <v>64</v>
      </c>
      <c r="J132" s="52">
        <v>25</v>
      </c>
      <c r="K132" s="33">
        <v>16</v>
      </c>
      <c r="L132" s="34">
        <v>0.44474537037037037</v>
      </c>
      <c r="M132" s="33">
        <v>271.8</v>
      </c>
      <c r="N132" s="33">
        <v>192.3</v>
      </c>
      <c r="O132" s="34">
        <v>0.44490740740740736</v>
      </c>
      <c r="P132" s="34">
        <v>0.44520833333333337</v>
      </c>
      <c r="Q132" s="33">
        <v>1</v>
      </c>
      <c r="R132" s="33">
        <v>1</v>
      </c>
      <c r="S132" s="33">
        <v>266.60000000000002</v>
      </c>
      <c r="T132" s="33">
        <v>208.4</v>
      </c>
      <c r="V132" s="34">
        <v>0.44533564814814813</v>
      </c>
      <c r="W132" s="33">
        <v>404.7</v>
      </c>
      <c r="X132" s="33">
        <v>232.8</v>
      </c>
      <c r="Y132" s="34">
        <v>0.4472800925925926</v>
      </c>
    </row>
    <row r="133" spans="1:26" x14ac:dyDescent="0.2">
      <c r="A133" s="33">
        <v>1.5</v>
      </c>
      <c r="B133" s="33">
        <v>9</v>
      </c>
      <c r="C133" s="33" t="s">
        <v>1629</v>
      </c>
      <c r="D133" s="33" t="s">
        <v>1651</v>
      </c>
      <c r="E133" s="38">
        <v>44091</v>
      </c>
      <c r="G133" s="33" t="s">
        <v>1759</v>
      </c>
      <c r="I133" s="33">
        <v>66</v>
      </c>
      <c r="J133" s="52">
        <v>24</v>
      </c>
      <c r="L133" s="34">
        <v>0.48473379629629632</v>
      </c>
      <c r="M133" s="33">
        <v>285.10000000000002</v>
      </c>
      <c r="N133" s="33">
        <v>199.2</v>
      </c>
      <c r="Q133" s="33">
        <v>0</v>
      </c>
    </row>
    <row r="134" spans="1:26" x14ac:dyDescent="0.2">
      <c r="A134" s="33">
        <v>1.5</v>
      </c>
      <c r="B134" s="33">
        <v>9</v>
      </c>
      <c r="C134" s="33" t="s">
        <v>1629</v>
      </c>
      <c r="D134" s="33" t="s">
        <v>1651</v>
      </c>
      <c r="E134" s="38">
        <v>44091</v>
      </c>
      <c r="F134" s="33" t="s">
        <v>1760</v>
      </c>
      <c r="I134" s="33">
        <v>66</v>
      </c>
      <c r="J134" s="33">
        <v>24</v>
      </c>
      <c r="L134" s="34">
        <v>0.48473379629629632</v>
      </c>
      <c r="M134" s="33">
        <v>285.10000000000002</v>
      </c>
      <c r="N134" s="33">
        <v>199.2</v>
      </c>
      <c r="O134" s="34">
        <v>0.48493055555555559</v>
      </c>
      <c r="Q134" s="33">
        <v>0</v>
      </c>
      <c r="R134" s="33">
        <v>1</v>
      </c>
      <c r="Y134" s="34">
        <v>0.48656250000000001</v>
      </c>
    </row>
    <row r="135" spans="1:26" x14ac:dyDescent="0.2">
      <c r="A135" s="33">
        <v>1.6</v>
      </c>
      <c r="B135" s="33">
        <v>9</v>
      </c>
      <c r="C135" s="33" t="s">
        <v>1629</v>
      </c>
      <c r="D135" s="33" t="s">
        <v>1651</v>
      </c>
      <c r="E135" s="38">
        <v>44092</v>
      </c>
      <c r="F135" s="33" t="s">
        <v>1761</v>
      </c>
      <c r="G135" s="33" t="s">
        <v>1762</v>
      </c>
      <c r="I135" s="33">
        <v>60</v>
      </c>
      <c r="J135" s="52">
        <v>25</v>
      </c>
      <c r="K135" s="33">
        <v>10</v>
      </c>
      <c r="L135" s="34">
        <v>0.46160879629629631</v>
      </c>
      <c r="M135" s="33">
        <v>273.2</v>
      </c>
      <c r="N135" s="33">
        <v>189.9</v>
      </c>
      <c r="O135" s="34">
        <v>0.46175925925925926</v>
      </c>
      <c r="P135" s="34">
        <v>0.46212962962962961</v>
      </c>
      <c r="Q135" s="33">
        <v>1</v>
      </c>
      <c r="R135" s="33">
        <v>1</v>
      </c>
      <c r="S135" s="33">
        <v>290.89999999999998</v>
      </c>
      <c r="T135" s="33">
        <v>210.4</v>
      </c>
      <c r="V135" s="34">
        <v>0.46217592592592593</v>
      </c>
      <c r="W135" s="33">
        <v>326.10000000000002</v>
      </c>
      <c r="X135" s="33">
        <v>219.4</v>
      </c>
      <c r="Y135" s="33" t="s">
        <v>1763</v>
      </c>
      <c r="Z135" s="33" t="s">
        <v>1764</v>
      </c>
    </row>
    <row r="136" spans="1:26" x14ac:dyDescent="0.2">
      <c r="A136" s="33">
        <v>2.1</v>
      </c>
      <c r="B136" s="33">
        <v>9</v>
      </c>
      <c r="C136" s="33" t="s">
        <v>1629</v>
      </c>
      <c r="D136" s="33" t="s">
        <v>1651</v>
      </c>
      <c r="E136" s="38">
        <v>44092</v>
      </c>
      <c r="F136" s="33" t="s">
        <v>1765</v>
      </c>
      <c r="G136" s="33" t="s">
        <v>1766</v>
      </c>
      <c r="I136" s="33">
        <v>66</v>
      </c>
      <c r="J136" s="52">
        <v>23</v>
      </c>
      <c r="K136" s="33">
        <v>11.5</v>
      </c>
      <c r="L136" s="34">
        <v>0.67512731481481481</v>
      </c>
      <c r="M136" s="33">
        <v>271.39999999999998</v>
      </c>
      <c r="N136" s="33">
        <v>190.3</v>
      </c>
      <c r="O136" s="34">
        <v>0.67525462962962957</v>
      </c>
      <c r="P136" s="34">
        <v>0.67556712962962961</v>
      </c>
      <c r="Q136" s="33">
        <v>1</v>
      </c>
      <c r="R136" s="33">
        <v>1</v>
      </c>
      <c r="S136" s="33">
        <v>257.89999999999998</v>
      </c>
      <c r="T136" s="33">
        <v>203.2</v>
      </c>
      <c r="V136" s="34">
        <v>0.67572916666666671</v>
      </c>
      <c r="W136" s="33">
        <v>332</v>
      </c>
      <c r="X136" s="33">
        <v>217.7</v>
      </c>
      <c r="Y136" s="34">
        <v>0.67770833333333336</v>
      </c>
    </row>
    <row r="137" spans="1:26" x14ac:dyDescent="0.2">
      <c r="A137" s="33">
        <v>2.2000000000000002</v>
      </c>
      <c r="B137" s="33">
        <v>9</v>
      </c>
      <c r="C137" s="33" t="s">
        <v>1629</v>
      </c>
      <c r="D137" s="33" t="s">
        <v>1651</v>
      </c>
      <c r="E137" s="38">
        <v>44090</v>
      </c>
      <c r="F137" s="33" t="s">
        <v>1767</v>
      </c>
      <c r="I137" s="33" t="s">
        <v>218</v>
      </c>
      <c r="J137" s="33" t="s">
        <v>218</v>
      </c>
      <c r="L137" s="34">
        <v>0.73440972222222223</v>
      </c>
      <c r="M137" s="33">
        <v>282.8</v>
      </c>
      <c r="N137" s="33">
        <v>187.6</v>
      </c>
      <c r="O137" s="34">
        <v>0.73469907407407409</v>
      </c>
      <c r="P137" s="34">
        <v>0.73496527777777787</v>
      </c>
      <c r="Q137" s="33">
        <v>1</v>
      </c>
      <c r="R137" s="33">
        <v>1</v>
      </c>
      <c r="S137" s="33">
        <v>258.10000000000002</v>
      </c>
      <c r="T137" s="33">
        <v>206.3</v>
      </c>
      <c r="V137" s="34">
        <v>0.73499999999999999</v>
      </c>
      <c r="W137" s="33">
        <v>326.10000000000002</v>
      </c>
      <c r="X137" s="33">
        <v>212.1</v>
      </c>
      <c r="Y137" s="34">
        <v>0.73608796296296297</v>
      </c>
    </row>
    <row r="138" spans="1:26" x14ac:dyDescent="0.2">
      <c r="A138" s="33">
        <v>2.2999999999999998</v>
      </c>
      <c r="B138" s="33">
        <v>9</v>
      </c>
      <c r="C138" s="33" t="s">
        <v>1629</v>
      </c>
      <c r="D138" s="33" t="s">
        <v>1651</v>
      </c>
      <c r="E138" s="38">
        <v>44092</v>
      </c>
      <c r="F138" s="33" t="s">
        <v>1768</v>
      </c>
      <c r="G138" s="33" t="s">
        <v>1769</v>
      </c>
      <c r="I138" s="33">
        <v>62</v>
      </c>
      <c r="J138" s="52">
        <v>25</v>
      </c>
      <c r="K138" s="33">
        <v>9.5</v>
      </c>
      <c r="L138" s="34">
        <v>0.47469907407407402</v>
      </c>
      <c r="M138" s="33">
        <v>278.3</v>
      </c>
      <c r="N138" s="33">
        <v>195</v>
      </c>
      <c r="O138" s="34">
        <v>0.47489583333333335</v>
      </c>
      <c r="P138" s="34">
        <v>0.47521990740740744</v>
      </c>
      <c r="Q138" s="33">
        <v>1</v>
      </c>
      <c r="R138" s="33">
        <v>1</v>
      </c>
      <c r="S138" s="33">
        <v>279.10000000000002</v>
      </c>
      <c r="T138" s="33">
        <v>215.1</v>
      </c>
      <c r="V138" s="34">
        <v>0.47528935185185189</v>
      </c>
      <c r="W138" s="33">
        <v>363.3</v>
      </c>
      <c r="X138" s="33">
        <v>251.1</v>
      </c>
      <c r="Y138" s="34">
        <v>0.47641203703703705</v>
      </c>
    </row>
    <row r="139" spans="1:26" x14ac:dyDescent="0.2">
      <c r="A139" s="33">
        <v>2.4</v>
      </c>
      <c r="B139" s="33">
        <v>9</v>
      </c>
      <c r="C139" s="33" t="s">
        <v>1629</v>
      </c>
      <c r="D139" s="33" t="s">
        <v>1651</v>
      </c>
      <c r="E139" s="38">
        <v>44093</v>
      </c>
      <c r="F139" s="33" t="s">
        <v>1770</v>
      </c>
      <c r="G139" s="33" t="s">
        <v>1771</v>
      </c>
      <c r="I139" s="33" t="s">
        <v>218</v>
      </c>
      <c r="J139" s="52" t="s">
        <v>218</v>
      </c>
      <c r="K139" s="33">
        <v>4.5</v>
      </c>
      <c r="L139" s="34">
        <v>0.63347222222222221</v>
      </c>
      <c r="M139" s="33">
        <v>275.10000000000002</v>
      </c>
      <c r="N139" s="33">
        <v>187.4</v>
      </c>
      <c r="O139" s="34">
        <v>0.63381944444444438</v>
      </c>
      <c r="P139" s="34">
        <v>0.63418981481481485</v>
      </c>
      <c r="Q139" s="33">
        <v>1</v>
      </c>
      <c r="R139" s="33">
        <v>1</v>
      </c>
      <c r="S139" s="33">
        <v>296.5</v>
      </c>
      <c r="T139" s="33">
        <v>214</v>
      </c>
      <c r="V139" s="34">
        <v>0.63421296296296303</v>
      </c>
      <c r="W139" s="33">
        <v>310.3</v>
      </c>
      <c r="X139" s="33">
        <v>219.5</v>
      </c>
      <c r="Y139" s="34">
        <v>0.63581018518518517</v>
      </c>
    </row>
    <row r="140" spans="1:26" x14ac:dyDescent="0.2">
      <c r="A140" s="33">
        <v>2.5</v>
      </c>
      <c r="B140" s="33">
        <v>9</v>
      </c>
      <c r="C140" s="33" t="s">
        <v>1629</v>
      </c>
      <c r="D140" s="33" t="s">
        <v>1651</v>
      </c>
      <c r="E140" s="38">
        <v>44092</v>
      </c>
      <c r="F140" s="33" t="s">
        <v>1772</v>
      </c>
      <c r="G140" s="33" t="s">
        <v>1773</v>
      </c>
      <c r="I140" s="33">
        <v>62</v>
      </c>
      <c r="J140" s="52">
        <v>26</v>
      </c>
      <c r="K140" s="33" t="s">
        <v>1756</v>
      </c>
      <c r="L140" s="34">
        <v>0.48291666666666666</v>
      </c>
      <c r="M140" s="33">
        <v>266.10000000000002</v>
      </c>
      <c r="N140" s="33">
        <v>183.9</v>
      </c>
      <c r="O140" s="34">
        <v>0.48310185185185189</v>
      </c>
      <c r="P140" s="34">
        <v>0.48348379629629629</v>
      </c>
      <c r="Q140" s="33">
        <v>1</v>
      </c>
      <c r="R140" s="33">
        <v>1</v>
      </c>
      <c r="S140" s="33">
        <v>287.7</v>
      </c>
      <c r="T140" s="33">
        <v>220.1</v>
      </c>
      <c r="V140" s="34">
        <v>0.48350694444444442</v>
      </c>
      <c r="W140" s="33">
        <v>328</v>
      </c>
      <c r="X140" s="33">
        <v>226.8</v>
      </c>
      <c r="Y140" s="34">
        <v>0.4851273148148148</v>
      </c>
    </row>
    <row r="141" spans="1:26" x14ac:dyDescent="0.2">
      <c r="A141" s="33">
        <v>2.6</v>
      </c>
      <c r="B141" s="33">
        <v>9</v>
      </c>
      <c r="C141" s="33" t="s">
        <v>1629</v>
      </c>
      <c r="D141" s="33" t="s">
        <v>1651</v>
      </c>
      <c r="E141" s="38">
        <v>44092</v>
      </c>
      <c r="F141" s="33" t="s">
        <v>1774</v>
      </c>
      <c r="G141" s="33" t="s">
        <v>1775</v>
      </c>
      <c r="I141" s="33">
        <v>61</v>
      </c>
      <c r="J141" s="52">
        <v>25</v>
      </c>
      <c r="K141" s="33">
        <v>8</v>
      </c>
      <c r="L141" s="34">
        <v>0.72771990740740744</v>
      </c>
      <c r="M141" s="33">
        <v>265.8</v>
      </c>
      <c r="N141" s="33">
        <v>275</v>
      </c>
      <c r="O141" s="34">
        <v>0.72797453703703707</v>
      </c>
      <c r="P141" s="34">
        <v>0.72820601851851852</v>
      </c>
      <c r="Q141" s="33">
        <v>1</v>
      </c>
      <c r="R141" s="33">
        <v>1</v>
      </c>
      <c r="S141" s="33">
        <v>291.5</v>
      </c>
      <c r="T141" s="33">
        <v>200.4</v>
      </c>
      <c r="V141" s="34">
        <v>0.72825231481481489</v>
      </c>
      <c r="W141" s="33">
        <v>323.10000000000002</v>
      </c>
      <c r="X141" s="33">
        <v>211.8</v>
      </c>
      <c r="Y141" s="34">
        <v>0.72939814814814818</v>
      </c>
    </row>
    <row r="142" spans="1:26" x14ac:dyDescent="0.2">
      <c r="A142" s="33">
        <v>1.1000000000000001</v>
      </c>
      <c r="B142" s="33">
        <v>10</v>
      </c>
      <c r="C142" s="33" t="s">
        <v>1629</v>
      </c>
      <c r="D142" s="33" t="s">
        <v>1651</v>
      </c>
      <c r="E142" s="38">
        <v>44093</v>
      </c>
      <c r="F142" s="33" t="s">
        <v>1776</v>
      </c>
      <c r="G142" s="33" t="s">
        <v>1777</v>
      </c>
      <c r="I142" s="33" t="s">
        <v>218</v>
      </c>
      <c r="J142" s="52" t="s">
        <v>218</v>
      </c>
      <c r="K142" s="33">
        <v>12</v>
      </c>
      <c r="L142" s="34">
        <v>0.63296296296296295</v>
      </c>
      <c r="M142" s="33">
        <v>277.2</v>
      </c>
      <c r="N142" s="33">
        <v>191.1</v>
      </c>
      <c r="O142" s="34">
        <v>0.63312500000000005</v>
      </c>
      <c r="P142" s="34">
        <v>0.63750000000000007</v>
      </c>
      <c r="Q142" s="33">
        <v>1</v>
      </c>
      <c r="R142" s="33">
        <v>1</v>
      </c>
      <c r="S142" s="33">
        <v>286.10000000000002</v>
      </c>
      <c r="T142" s="33">
        <v>203.9</v>
      </c>
      <c r="V142" s="34">
        <v>0.63755787037037037</v>
      </c>
      <c r="W142" s="33">
        <v>328.9</v>
      </c>
      <c r="X142" s="33">
        <v>220</v>
      </c>
      <c r="Y142" s="34">
        <v>0.63854166666666667</v>
      </c>
    </row>
    <row r="143" spans="1:26" x14ac:dyDescent="0.2">
      <c r="A143" s="33">
        <v>1.3</v>
      </c>
      <c r="B143" s="33">
        <v>10</v>
      </c>
      <c r="C143" s="33" t="s">
        <v>1629</v>
      </c>
      <c r="D143" s="33" t="s">
        <v>1651</v>
      </c>
      <c r="E143" s="38">
        <v>44092</v>
      </c>
      <c r="F143" s="33" t="s">
        <v>1778</v>
      </c>
      <c r="G143" s="33" t="s">
        <v>1779</v>
      </c>
      <c r="I143" s="33">
        <v>65</v>
      </c>
      <c r="J143" s="52">
        <v>24</v>
      </c>
      <c r="K143" s="33">
        <v>18.5</v>
      </c>
      <c r="L143" s="34">
        <v>0.4319675925925926</v>
      </c>
      <c r="M143" s="33">
        <v>273.8</v>
      </c>
      <c r="N143" s="33">
        <v>188.7</v>
      </c>
      <c r="O143" s="34">
        <v>0.43212962962962959</v>
      </c>
      <c r="P143" s="34">
        <v>0.4322685185185185</v>
      </c>
      <c r="Q143" s="33">
        <v>1</v>
      </c>
      <c r="R143" s="33">
        <v>1</v>
      </c>
      <c r="S143" s="33">
        <v>267.8</v>
      </c>
      <c r="T143" s="33">
        <v>199.3</v>
      </c>
      <c r="V143" s="34">
        <v>0.43237268518518518</v>
      </c>
      <c r="W143" s="33">
        <v>372.8</v>
      </c>
      <c r="X143" s="33">
        <v>260.39999999999998</v>
      </c>
      <c r="Y143" s="34">
        <v>0.4337037037037037</v>
      </c>
    </row>
    <row r="144" spans="1:26" x14ac:dyDescent="0.2">
      <c r="A144" s="33">
        <v>1.3</v>
      </c>
      <c r="B144" s="33">
        <v>10</v>
      </c>
      <c r="C144" s="33" t="s">
        <v>1629</v>
      </c>
      <c r="D144" s="33" t="s">
        <v>1651</v>
      </c>
      <c r="E144" s="38">
        <v>44092</v>
      </c>
      <c r="F144" s="33" t="s">
        <v>1780</v>
      </c>
      <c r="G144" s="33" t="s">
        <v>1781</v>
      </c>
      <c r="I144" s="33">
        <v>59</v>
      </c>
      <c r="J144" s="52">
        <v>24</v>
      </c>
      <c r="K144" s="33">
        <v>14</v>
      </c>
      <c r="L144" s="34">
        <v>0.68922453703703701</v>
      </c>
      <c r="M144" s="33">
        <v>275.8</v>
      </c>
      <c r="N144" s="33">
        <v>191.1</v>
      </c>
      <c r="O144" s="34">
        <v>0.68931712962962965</v>
      </c>
      <c r="P144" s="34">
        <v>0.6896296296296297</v>
      </c>
      <c r="Q144" s="33">
        <v>1</v>
      </c>
      <c r="R144" s="33">
        <v>1</v>
      </c>
      <c r="S144" s="33">
        <v>288.10000000000002</v>
      </c>
      <c r="T144" s="33">
        <v>205.4</v>
      </c>
      <c r="V144" s="34">
        <v>0.68969907407407405</v>
      </c>
      <c r="W144" s="33">
        <v>413.1</v>
      </c>
      <c r="X144" s="33">
        <v>289.89999999999998</v>
      </c>
      <c r="Y144" s="34">
        <v>0.6906944444444445</v>
      </c>
      <c r="Z144" s="33" t="s">
        <v>1782</v>
      </c>
    </row>
    <row r="145" spans="1:26" x14ac:dyDescent="0.2">
      <c r="A145" s="33">
        <v>1.4</v>
      </c>
      <c r="B145" s="33">
        <v>10</v>
      </c>
      <c r="C145" s="33" t="s">
        <v>1629</v>
      </c>
      <c r="D145" s="33" t="s">
        <v>1651</v>
      </c>
      <c r="E145" s="38">
        <v>44092</v>
      </c>
      <c r="F145" s="33" t="s">
        <v>1783</v>
      </c>
      <c r="G145" s="33" t="s">
        <v>1784</v>
      </c>
      <c r="I145" s="33">
        <v>60</v>
      </c>
      <c r="J145" s="52">
        <v>25</v>
      </c>
      <c r="K145" s="33">
        <v>15.5</v>
      </c>
      <c r="L145" s="34">
        <v>0.69261574074074073</v>
      </c>
      <c r="M145" s="33">
        <v>293.2</v>
      </c>
      <c r="N145" s="33">
        <v>200.1</v>
      </c>
      <c r="O145" s="34">
        <v>0.69276620370370379</v>
      </c>
      <c r="P145" s="34">
        <v>0.69305555555555554</v>
      </c>
      <c r="Q145" s="33">
        <v>1</v>
      </c>
      <c r="R145" s="33">
        <v>1</v>
      </c>
      <c r="S145" s="33">
        <v>277.89999999999998</v>
      </c>
      <c r="T145" s="33">
        <v>207.5</v>
      </c>
      <c r="V145" s="34">
        <v>0.69311342592592595</v>
      </c>
      <c r="W145" s="33">
        <v>370.1</v>
      </c>
      <c r="X145" s="33">
        <v>261.2</v>
      </c>
      <c r="Y145" s="34">
        <v>0.69412037037037033</v>
      </c>
    </row>
    <row r="146" spans="1:26" x14ac:dyDescent="0.2">
      <c r="A146" s="33">
        <v>1.5</v>
      </c>
      <c r="B146" s="33">
        <v>10</v>
      </c>
      <c r="C146" s="33" t="s">
        <v>1629</v>
      </c>
      <c r="D146" s="33" t="s">
        <v>1651</v>
      </c>
      <c r="E146" s="38">
        <v>44092</v>
      </c>
      <c r="F146" s="33" t="s">
        <v>1785</v>
      </c>
      <c r="G146" s="33" t="s">
        <v>1786</v>
      </c>
      <c r="I146" s="33">
        <v>59</v>
      </c>
      <c r="J146" s="52">
        <v>24</v>
      </c>
      <c r="K146" s="33">
        <v>11</v>
      </c>
      <c r="L146" s="34">
        <v>0.69990740740740742</v>
      </c>
      <c r="M146" s="33">
        <v>291.39999999999998</v>
      </c>
      <c r="N146" s="33">
        <v>196.5</v>
      </c>
      <c r="O146" s="34">
        <v>0.6999305555555555</v>
      </c>
      <c r="P146" s="34">
        <v>0.70032407407407404</v>
      </c>
      <c r="Q146" s="33">
        <v>1</v>
      </c>
      <c r="R146" s="33">
        <v>1</v>
      </c>
      <c r="S146" s="33">
        <v>288.3</v>
      </c>
      <c r="T146" s="33">
        <v>206.6</v>
      </c>
      <c r="V146" s="34">
        <v>0.70042824074074073</v>
      </c>
      <c r="W146" s="33">
        <v>404.6</v>
      </c>
      <c r="X146" s="33">
        <v>244.4</v>
      </c>
      <c r="Y146" s="34">
        <v>0.7012962962962962</v>
      </c>
    </row>
    <row r="147" spans="1:26" x14ac:dyDescent="0.2">
      <c r="A147" s="33">
        <v>1.6</v>
      </c>
      <c r="B147" s="33">
        <v>10</v>
      </c>
      <c r="C147" s="33" t="s">
        <v>1629</v>
      </c>
      <c r="D147" s="33" t="s">
        <v>1651</v>
      </c>
      <c r="E147" s="38">
        <v>44092</v>
      </c>
      <c r="F147" s="33" t="s">
        <v>1703</v>
      </c>
      <c r="G147" s="33" t="s">
        <v>1787</v>
      </c>
      <c r="I147" s="33">
        <v>59</v>
      </c>
      <c r="J147" s="52">
        <v>24</v>
      </c>
      <c r="K147" s="33">
        <v>15.5</v>
      </c>
      <c r="L147" s="34">
        <v>0.70861111111111119</v>
      </c>
      <c r="M147" s="33">
        <v>271</v>
      </c>
      <c r="N147" s="33">
        <v>183.9</v>
      </c>
      <c r="O147" s="34">
        <v>0.70871527777777776</v>
      </c>
      <c r="P147" s="34">
        <v>0.70900462962962962</v>
      </c>
      <c r="Q147" s="33">
        <v>1</v>
      </c>
      <c r="R147" s="33">
        <v>1</v>
      </c>
      <c r="S147" s="33">
        <v>276.3</v>
      </c>
      <c r="T147" s="33">
        <v>206.1</v>
      </c>
      <c r="V147" s="34">
        <v>0.70909722222222227</v>
      </c>
      <c r="W147" s="33">
        <v>381.4</v>
      </c>
      <c r="X147" s="33">
        <v>240.4</v>
      </c>
      <c r="Y147" s="34">
        <v>0.71068287037037037</v>
      </c>
      <c r="Z147" s="33" t="s">
        <v>1788</v>
      </c>
    </row>
    <row r="148" spans="1:26" x14ac:dyDescent="0.2">
      <c r="A148" s="33">
        <v>2.1</v>
      </c>
      <c r="B148" s="33">
        <v>10</v>
      </c>
      <c r="C148" s="33" t="s">
        <v>1629</v>
      </c>
      <c r="D148" s="33" t="s">
        <v>1651</v>
      </c>
      <c r="E148" s="38">
        <v>44092</v>
      </c>
      <c r="F148" s="33" t="s">
        <v>1789</v>
      </c>
      <c r="G148" s="33" t="s">
        <v>1790</v>
      </c>
      <c r="I148" s="33">
        <v>62</v>
      </c>
      <c r="J148" s="52">
        <v>24</v>
      </c>
      <c r="K148" s="33">
        <v>2.25</v>
      </c>
      <c r="L148" s="34">
        <v>0.67877314814814815</v>
      </c>
      <c r="M148" s="33">
        <v>278.7</v>
      </c>
      <c r="N148" s="33">
        <v>184.3</v>
      </c>
      <c r="O148" s="34">
        <v>0.67885416666666665</v>
      </c>
      <c r="P148" s="34">
        <v>0.67936342592592591</v>
      </c>
      <c r="Q148" s="33">
        <v>1</v>
      </c>
      <c r="R148" s="33">
        <v>1</v>
      </c>
      <c r="S148" s="33">
        <v>320.89999999999998</v>
      </c>
      <c r="T148" s="33">
        <v>210.1</v>
      </c>
      <c r="V148" s="34">
        <v>0.67937499999999995</v>
      </c>
      <c r="W148" s="33">
        <v>345.6</v>
      </c>
      <c r="X148" s="33">
        <v>215.4</v>
      </c>
      <c r="Y148" s="34">
        <v>0.68079861111111117</v>
      </c>
    </row>
    <row r="149" spans="1:26" x14ac:dyDescent="0.2">
      <c r="A149" s="33">
        <v>2.2000000000000002</v>
      </c>
      <c r="B149" s="33">
        <v>10</v>
      </c>
      <c r="C149" s="33" t="s">
        <v>1629</v>
      </c>
      <c r="D149" s="33" t="s">
        <v>1651</v>
      </c>
      <c r="E149" s="38">
        <v>44091</v>
      </c>
      <c r="F149" s="33" t="s">
        <v>1791</v>
      </c>
      <c r="G149" s="33" t="s">
        <v>1792</v>
      </c>
      <c r="I149" s="33">
        <v>61</v>
      </c>
      <c r="J149" s="52">
        <v>25</v>
      </c>
      <c r="L149" s="34">
        <v>0.53224537037037034</v>
      </c>
      <c r="M149" s="33">
        <v>274.7</v>
      </c>
      <c r="N149" s="33">
        <v>189.5</v>
      </c>
      <c r="O149" s="34">
        <v>0.53247685185185178</v>
      </c>
      <c r="Q149" s="33">
        <v>0</v>
      </c>
      <c r="R149" s="33">
        <v>1</v>
      </c>
      <c r="Y149" s="34">
        <v>0.53402777777777777</v>
      </c>
    </row>
    <row r="150" spans="1:26" x14ac:dyDescent="0.2">
      <c r="A150" s="33">
        <v>2.2999999999999998</v>
      </c>
      <c r="B150" s="33">
        <v>10</v>
      </c>
      <c r="C150" s="33" t="s">
        <v>1629</v>
      </c>
      <c r="D150" s="33" t="s">
        <v>1651</v>
      </c>
      <c r="E150" s="38">
        <v>44092</v>
      </c>
      <c r="F150" s="33" t="s">
        <v>1793</v>
      </c>
      <c r="G150" s="33" t="s">
        <v>1794</v>
      </c>
      <c r="I150" s="33">
        <v>62</v>
      </c>
      <c r="J150" s="52">
        <v>26</v>
      </c>
      <c r="K150" s="33">
        <v>11</v>
      </c>
      <c r="L150" s="34">
        <v>0.47871527777777773</v>
      </c>
      <c r="M150" s="33">
        <v>280.10000000000002</v>
      </c>
      <c r="N150" s="33">
        <v>194.3</v>
      </c>
      <c r="O150" s="34">
        <v>0.47893518518518513</v>
      </c>
      <c r="P150" s="34">
        <v>0.47909722222222223</v>
      </c>
      <c r="Q150" s="33">
        <v>1</v>
      </c>
      <c r="R150" s="33">
        <v>1</v>
      </c>
      <c r="S150" s="33">
        <v>262.2</v>
      </c>
      <c r="T150" s="33">
        <v>208.4</v>
      </c>
      <c r="V150" s="34">
        <v>0.47922453703703699</v>
      </c>
      <c r="W150" s="33">
        <v>415.9</v>
      </c>
      <c r="X150" s="33">
        <v>264.39999999999998</v>
      </c>
      <c r="Y150" s="34">
        <v>0.48085648148148147</v>
      </c>
    </row>
    <row r="151" spans="1:26" x14ac:dyDescent="0.2">
      <c r="A151" s="33">
        <v>2.4</v>
      </c>
      <c r="B151" s="33">
        <v>10</v>
      </c>
      <c r="C151" s="33" t="s">
        <v>1629</v>
      </c>
      <c r="D151" s="33" t="s">
        <v>1651</v>
      </c>
      <c r="E151" s="38">
        <v>44093</v>
      </c>
      <c r="F151" s="33" t="s">
        <v>1795</v>
      </c>
      <c r="G151" s="33" t="s">
        <v>1796</v>
      </c>
      <c r="I151" s="33" t="s">
        <v>218</v>
      </c>
      <c r="J151" s="52" t="s">
        <v>218</v>
      </c>
      <c r="K151" s="33">
        <v>5.5</v>
      </c>
      <c r="L151" s="34">
        <v>0.63026620370370368</v>
      </c>
      <c r="M151" s="33">
        <v>267.89999999999998</v>
      </c>
      <c r="N151" s="33">
        <v>186.3</v>
      </c>
      <c r="O151" s="34">
        <v>0.63041666666666674</v>
      </c>
      <c r="P151" s="34">
        <v>0.63093750000000004</v>
      </c>
      <c r="Q151" s="33">
        <v>1</v>
      </c>
      <c r="R151" s="33">
        <v>1</v>
      </c>
      <c r="S151" s="33">
        <v>286</v>
      </c>
      <c r="T151" s="33">
        <v>209.7</v>
      </c>
      <c r="V151" s="34">
        <v>0.63098379629629631</v>
      </c>
      <c r="W151" s="33">
        <v>295.3</v>
      </c>
      <c r="X151" s="33">
        <v>214.2</v>
      </c>
      <c r="Y151" s="34">
        <v>0.63270833333333332</v>
      </c>
    </row>
    <row r="152" spans="1:26" x14ac:dyDescent="0.2">
      <c r="A152" s="33">
        <v>2.5</v>
      </c>
      <c r="B152" s="33">
        <v>10</v>
      </c>
      <c r="C152" s="33" t="s">
        <v>1629</v>
      </c>
      <c r="D152" s="33" t="s">
        <v>1651</v>
      </c>
      <c r="E152" s="38">
        <v>44092</v>
      </c>
      <c r="F152" s="33" t="s">
        <v>1797</v>
      </c>
      <c r="G152" s="33" t="s">
        <v>1798</v>
      </c>
      <c r="I152" s="33">
        <v>61</v>
      </c>
      <c r="J152" s="52">
        <v>25</v>
      </c>
      <c r="K152" s="33">
        <v>16</v>
      </c>
      <c r="L152" s="34">
        <v>0.71995370370370371</v>
      </c>
      <c r="M152" s="33">
        <v>266.5</v>
      </c>
      <c r="N152" s="33">
        <v>173.8</v>
      </c>
      <c r="O152" s="34">
        <v>0.72013888888888899</v>
      </c>
      <c r="P152" s="34">
        <v>0.72032407407407406</v>
      </c>
      <c r="Q152" s="33">
        <v>1</v>
      </c>
      <c r="R152" s="33">
        <v>1</v>
      </c>
      <c r="S152" s="33">
        <v>299</v>
      </c>
      <c r="T152" s="33">
        <v>202.3</v>
      </c>
      <c r="V152" s="34">
        <v>0.72039351851851852</v>
      </c>
      <c r="W152" s="33">
        <v>350.6</v>
      </c>
      <c r="X152" s="33">
        <v>216.7</v>
      </c>
      <c r="Y152" s="34">
        <v>0.72177083333333336</v>
      </c>
    </row>
    <row r="153" spans="1:26" x14ac:dyDescent="0.2">
      <c r="A153" s="33">
        <v>2.2000000000000002</v>
      </c>
      <c r="B153" s="33">
        <v>11</v>
      </c>
      <c r="C153" s="33" t="s">
        <v>1629</v>
      </c>
      <c r="D153" s="33" t="s">
        <v>1651</v>
      </c>
      <c r="E153" s="38">
        <v>44092</v>
      </c>
      <c r="F153" s="33" t="s">
        <v>1799</v>
      </c>
      <c r="G153" s="33" t="s">
        <v>1800</v>
      </c>
      <c r="I153" s="33">
        <v>62</v>
      </c>
      <c r="J153" s="52">
        <v>26</v>
      </c>
      <c r="K153" s="33">
        <v>7</v>
      </c>
      <c r="L153" s="34">
        <v>0.4692013888888889</v>
      </c>
      <c r="M153" s="33">
        <v>271.8</v>
      </c>
      <c r="N153" s="33">
        <v>192.4</v>
      </c>
      <c r="O153" s="34">
        <v>0.46936342592592589</v>
      </c>
      <c r="P153" s="34">
        <v>0.46965277777777775</v>
      </c>
      <c r="Q153" s="33">
        <v>1</v>
      </c>
      <c r="R153" s="33">
        <v>1</v>
      </c>
      <c r="S153" s="33">
        <v>288.2</v>
      </c>
      <c r="T153" s="33">
        <v>211.8</v>
      </c>
      <c r="V153" s="34">
        <v>0.46971064814814811</v>
      </c>
      <c r="W153" s="33">
        <v>322.39999999999998</v>
      </c>
      <c r="X153" s="33">
        <v>224</v>
      </c>
      <c r="Y153" s="34">
        <v>0.47096064814814814</v>
      </c>
    </row>
    <row r="154" spans="1:26" x14ac:dyDescent="0.2">
      <c r="A154" s="33">
        <v>1.4</v>
      </c>
      <c r="B154" s="33">
        <v>12</v>
      </c>
      <c r="C154" s="33" t="s">
        <v>1629</v>
      </c>
      <c r="D154" s="33" t="s">
        <v>1630</v>
      </c>
      <c r="E154" s="38">
        <v>44076</v>
      </c>
      <c r="G154" s="33" t="s">
        <v>1801</v>
      </c>
      <c r="I154" s="33">
        <v>62</v>
      </c>
      <c r="J154" s="52">
        <v>23</v>
      </c>
      <c r="L154" s="34">
        <v>0.60082175925925929</v>
      </c>
      <c r="M154" s="33">
        <v>267.10000000000002</v>
      </c>
      <c r="N154" s="33">
        <v>223.7</v>
      </c>
      <c r="Q154" s="33">
        <v>0</v>
      </c>
      <c r="R154" s="33">
        <v>0</v>
      </c>
    </row>
    <row r="155" spans="1:26" x14ac:dyDescent="0.2">
      <c r="A155" s="33">
        <v>2.2000000000000002</v>
      </c>
      <c r="B155" s="33">
        <v>12</v>
      </c>
      <c r="C155" s="33" t="s">
        <v>1629</v>
      </c>
      <c r="D155" s="33" t="s">
        <v>1651</v>
      </c>
      <c r="E155" s="38">
        <v>44092</v>
      </c>
      <c r="F155" s="33" t="s">
        <v>1802</v>
      </c>
      <c r="G155" s="33" t="s">
        <v>1803</v>
      </c>
      <c r="I155" s="33">
        <v>60</v>
      </c>
      <c r="J155" s="52">
        <v>25</v>
      </c>
      <c r="K155" s="33">
        <v>16</v>
      </c>
      <c r="L155" s="34">
        <v>0.712824074074074</v>
      </c>
      <c r="M155" s="33">
        <v>274.7</v>
      </c>
      <c r="N155" s="33">
        <v>187.8</v>
      </c>
      <c r="O155" s="34">
        <v>0.71296296296296291</v>
      </c>
      <c r="P155" s="34">
        <v>0.71313657407407405</v>
      </c>
      <c r="Q155" s="33">
        <v>1</v>
      </c>
      <c r="R155" s="33">
        <v>1</v>
      </c>
      <c r="S155" s="33">
        <v>267.39999999999998</v>
      </c>
      <c r="T155" s="33">
        <v>200.3</v>
      </c>
      <c r="V155" s="34">
        <v>0.71322916666666669</v>
      </c>
      <c r="W155" s="33">
        <v>378.4</v>
      </c>
      <c r="X155" s="33">
        <v>246.8</v>
      </c>
      <c r="Y155" s="34">
        <v>0.71452546296296304</v>
      </c>
    </row>
    <row r="156" spans="1:26" x14ac:dyDescent="0.2">
      <c r="A156" s="33">
        <v>2.2000000000000002</v>
      </c>
      <c r="B156" s="33">
        <v>13</v>
      </c>
      <c r="C156" s="33" t="s">
        <v>1629</v>
      </c>
      <c r="D156" s="33" t="s">
        <v>1651</v>
      </c>
      <c r="E156" s="38">
        <v>44092</v>
      </c>
      <c r="F156" s="33" t="s">
        <v>1804</v>
      </c>
      <c r="G156" s="33" t="s">
        <v>1805</v>
      </c>
      <c r="I156" s="33">
        <v>59</v>
      </c>
      <c r="J156" s="52">
        <v>25</v>
      </c>
      <c r="K156" s="33">
        <v>11</v>
      </c>
      <c r="L156" s="34">
        <v>0.71673611111111113</v>
      </c>
      <c r="M156" s="33">
        <v>275</v>
      </c>
      <c r="N156" s="33">
        <v>181.6</v>
      </c>
      <c r="O156" s="34">
        <v>0.71697916666666661</v>
      </c>
      <c r="P156" s="34">
        <v>0.71722222222222232</v>
      </c>
      <c r="Q156" s="33">
        <v>1</v>
      </c>
      <c r="R156" s="33">
        <v>1</v>
      </c>
      <c r="S156" s="33">
        <v>269.8</v>
      </c>
      <c r="T156" s="33">
        <v>205.2</v>
      </c>
      <c r="V156" s="34">
        <v>0.71730324074074081</v>
      </c>
      <c r="W156" s="33">
        <v>384.5</v>
      </c>
      <c r="X156" s="33">
        <v>272.10000000000002</v>
      </c>
      <c r="Y156" s="34">
        <v>0.71884259259259264</v>
      </c>
    </row>
    <row r="157" spans="1:26" x14ac:dyDescent="0.2">
      <c r="A157" s="33">
        <v>1.3</v>
      </c>
      <c r="B157" s="33" t="s">
        <v>1806</v>
      </c>
      <c r="C157" s="33" t="s">
        <v>1629</v>
      </c>
      <c r="D157" s="33" t="s">
        <v>1651</v>
      </c>
      <c r="E157" s="38">
        <v>44088</v>
      </c>
      <c r="G157" s="33" t="s">
        <v>1807</v>
      </c>
      <c r="I157" s="33">
        <v>70</v>
      </c>
      <c r="J157" s="52">
        <v>23</v>
      </c>
      <c r="K157" s="33">
        <v>5.5</v>
      </c>
      <c r="L157" s="34">
        <v>0.80436342592592591</v>
      </c>
      <c r="M157" s="33">
        <v>281.10000000000002</v>
      </c>
      <c r="N157" s="33">
        <v>184.1</v>
      </c>
      <c r="Q157" s="33">
        <v>1</v>
      </c>
    </row>
    <row r="158" spans="1:26" x14ac:dyDescent="0.2">
      <c r="A158" s="33">
        <v>1.3</v>
      </c>
      <c r="B158" s="33" t="s">
        <v>1808</v>
      </c>
      <c r="C158" s="33" t="s">
        <v>1629</v>
      </c>
      <c r="D158" s="33" t="s">
        <v>1651</v>
      </c>
      <c r="E158" s="38">
        <v>44089</v>
      </c>
      <c r="G158" s="33" t="s">
        <v>1809</v>
      </c>
      <c r="I158" s="33" t="s">
        <v>218</v>
      </c>
      <c r="J158" s="52" t="s">
        <v>218</v>
      </c>
      <c r="K158" s="33">
        <v>6</v>
      </c>
      <c r="L158" s="34">
        <v>0.56670138888888888</v>
      </c>
      <c r="M158" s="33">
        <v>270.8</v>
      </c>
      <c r="N158" s="33">
        <v>185.9</v>
      </c>
      <c r="P158" s="34">
        <v>0.56718750000000007</v>
      </c>
      <c r="Q158" s="33">
        <v>1</v>
      </c>
      <c r="S158" s="33">
        <v>264.39999999999998</v>
      </c>
      <c r="T158" s="33">
        <v>211</v>
      </c>
      <c r="V158" s="34">
        <v>0.56721064814814814</v>
      </c>
      <c r="W158" s="33">
        <v>281.3</v>
      </c>
      <c r="X158" s="33">
        <v>221.9</v>
      </c>
    </row>
    <row r="159" spans="1:26" x14ac:dyDescent="0.2">
      <c r="A159" s="33">
        <v>2.4</v>
      </c>
      <c r="B159" s="33" t="s">
        <v>1808</v>
      </c>
      <c r="C159" s="33" t="s">
        <v>1629</v>
      </c>
      <c r="D159" s="33" t="s">
        <v>1651</v>
      </c>
      <c r="E159" s="38">
        <v>44091</v>
      </c>
      <c r="F159" s="33" t="s">
        <v>1810</v>
      </c>
      <c r="G159" s="33" t="s">
        <v>1811</v>
      </c>
      <c r="I159" s="33">
        <v>74</v>
      </c>
      <c r="J159" s="52">
        <v>21</v>
      </c>
      <c r="K159" s="33">
        <v>12</v>
      </c>
      <c r="L159" s="34">
        <v>0.46027777777777779</v>
      </c>
      <c r="M159" s="33">
        <v>287.3</v>
      </c>
      <c r="N159" s="33">
        <v>202</v>
      </c>
      <c r="O159" s="34">
        <v>0.46042824074074074</v>
      </c>
      <c r="P159" s="34">
        <v>0.46061342592592597</v>
      </c>
      <c r="Q159" s="33">
        <v>1</v>
      </c>
      <c r="R159" s="33">
        <v>1</v>
      </c>
      <c r="S159" s="33">
        <v>292.8</v>
      </c>
      <c r="T159" s="33">
        <v>207.4</v>
      </c>
      <c r="V159" s="34">
        <v>0.46068287037037042</v>
      </c>
      <c r="W159" s="33">
        <v>311.60000000000002</v>
      </c>
      <c r="X159" s="33">
        <v>218.6</v>
      </c>
      <c r="Y159" s="34">
        <v>0.46142361111111113</v>
      </c>
    </row>
    <row r="160" spans="1:26" x14ac:dyDescent="0.2">
      <c r="A160" s="33">
        <v>1.3</v>
      </c>
      <c r="B160" s="33" t="s">
        <v>1812</v>
      </c>
      <c r="C160" s="33" t="s">
        <v>1629</v>
      </c>
      <c r="D160" s="33" t="s">
        <v>1651</v>
      </c>
      <c r="E160" s="38">
        <v>44090</v>
      </c>
      <c r="F160" s="33" t="s">
        <v>1813</v>
      </c>
      <c r="I160" s="33" t="s">
        <v>218</v>
      </c>
      <c r="J160" s="33" t="s">
        <v>218</v>
      </c>
      <c r="K160" s="33" t="s">
        <v>1687</v>
      </c>
      <c r="L160" s="34">
        <v>0.38170138888888888</v>
      </c>
      <c r="M160" s="33">
        <v>269.10000000000002</v>
      </c>
      <c r="N160" s="33">
        <v>190.3</v>
      </c>
      <c r="O160" s="34">
        <v>0.38194444444444442</v>
      </c>
      <c r="P160" s="34">
        <v>0.38248842592592597</v>
      </c>
      <c r="Q160" s="33">
        <v>1</v>
      </c>
      <c r="R160" s="33">
        <v>1</v>
      </c>
      <c r="S160" s="33">
        <v>369.4</v>
      </c>
      <c r="T160" s="33">
        <v>215.7</v>
      </c>
      <c r="V160" s="34">
        <v>0.38250000000000001</v>
      </c>
      <c r="W160" s="33">
        <v>404.6</v>
      </c>
      <c r="X160" s="33">
        <v>224.1</v>
      </c>
      <c r="Y160" s="34">
        <v>0.38329861111111113</v>
      </c>
    </row>
    <row r="161" spans="1:31" x14ac:dyDescent="0.2">
      <c r="A161" s="33">
        <v>1.3</v>
      </c>
      <c r="B161" s="33" t="s">
        <v>1626</v>
      </c>
      <c r="C161" s="33" t="s">
        <v>1629</v>
      </c>
      <c r="D161" s="33" t="s">
        <v>1651</v>
      </c>
      <c r="E161" s="38">
        <v>44091</v>
      </c>
      <c r="F161" s="33" t="s">
        <v>1814</v>
      </c>
      <c r="G161" s="33" t="s">
        <v>1815</v>
      </c>
      <c r="I161" s="33">
        <v>63</v>
      </c>
      <c r="J161" s="52">
        <v>24</v>
      </c>
      <c r="L161" s="34">
        <v>0.49842592592592588</v>
      </c>
      <c r="M161" s="33">
        <v>276</v>
      </c>
      <c r="N161" s="33">
        <v>187.1</v>
      </c>
      <c r="O161" s="34">
        <v>0.4987037037037037</v>
      </c>
      <c r="Q161" s="33">
        <v>0</v>
      </c>
      <c r="R161" s="33">
        <v>1</v>
      </c>
      <c r="Y161" s="34">
        <v>0.50025462962962963</v>
      </c>
    </row>
    <row r="162" spans="1:31" x14ac:dyDescent="0.2">
      <c r="A162" s="33">
        <v>2.4</v>
      </c>
      <c r="B162" s="33" t="s">
        <v>1626</v>
      </c>
      <c r="C162" s="33" t="s">
        <v>1629</v>
      </c>
      <c r="D162" s="33" t="s">
        <v>1651</v>
      </c>
      <c r="E162" s="38">
        <v>44093</v>
      </c>
      <c r="F162" s="33" t="s">
        <v>1816</v>
      </c>
      <c r="G162" s="33" t="s">
        <v>1817</v>
      </c>
      <c r="I162" s="33" t="s">
        <v>218</v>
      </c>
      <c r="J162" s="52" t="s">
        <v>218</v>
      </c>
      <c r="L162" s="34">
        <v>0.62802083333333336</v>
      </c>
      <c r="M162" s="33">
        <v>269.60000000000002</v>
      </c>
      <c r="N162" s="33">
        <v>187.9</v>
      </c>
      <c r="O162" s="34">
        <v>0.62836805555555553</v>
      </c>
      <c r="Q162" s="33">
        <v>0</v>
      </c>
      <c r="R162" s="33">
        <v>1</v>
      </c>
      <c r="Y162" s="34">
        <v>0.62964120370370369</v>
      </c>
      <c r="AE162" s="33">
        <v>0.54459999999999997</v>
      </c>
    </row>
    <row r="163" spans="1:31" x14ac:dyDescent="0.2">
      <c r="A163" s="33">
        <v>1.3</v>
      </c>
      <c r="B163" s="33" t="s">
        <v>1818</v>
      </c>
      <c r="C163" s="33" t="s">
        <v>1629</v>
      </c>
      <c r="D163" s="33" t="s">
        <v>1651</v>
      </c>
      <c r="E163" s="38">
        <v>44092</v>
      </c>
      <c r="F163" s="33" t="s">
        <v>1819</v>
      </c>
      <c r="G163" s="33" t="s">
        <v>1820</v>
      </c>
      <c r="I163" s="33">
        <v>66</v>
      </c>
      <c r="J163" s="52">
        <v>24</v>
      </c>
      <c r="K163" s="33">
        <v>10</v>
      </c>
      <c r="L163" s="34">
        <v>0.42248842592592589</v>
      </c>
      <c r="M163" s="33">
        <v>271.60000000000002</v>
      </c>
      <c r="N163" s="33">
        <v>186.2</v>
      </c>
      <c r="O163" s="34">
        <v>0.42255787037037035</v>
      </c>
      <c r="P163" s="34">
        <v>0.42293981481481485</v>
      </c>
      <c r="Q163" s="33">
        <v>1</v>
      </c>
      <c r="R163" s="33">
        <v>1</v>
      </c>
      <c r="S163" s="33">
        <v>282.89999999999998</v>
      </c>
      <c r="T163" s="33">
        <v>203.8</v>
      </c>
      <c r="V163" s="34">
        <v>0.42298611111111112</v>
      </c>
      <c r="W163" s="33">
        <v>359</v>
      </c>
      <c r="X163" s="33">
        <v>243.6</v>
      </c>
      <c r="Y163" s="34">
        <v>0.42450231481481482</v>
      </c>
    </row>
    <row r="164" spans="1:31" x14ac:dyDescent="0.2">
      <c r="A164" s="33">
        <v>1.5</v>
      </c>
      <c r="B164" s="33" t="s">
        <v>1818</v>
      </c>
      <c r="C164" s="33" t="s">
        <v>1629</v>
      </c>
      <c r="D164" s="33" t="s">
        <v>1651</v>
      </c>
      <c r="E164" s="38">
        <v>44091</v>
      </c>
      <c r="F164" s="33" t="s">
        <v>1821</v>
      </c>
      <c r="G164" s="33" t="s">
        <v>1822</v>
      </c>
      <c r="I164" s="33">
        <v>65</v>
      </c>
      <c r="J164" s="52">
        <v>24</v>
      </c>
      <c r="K164" s="33">
        <v>6</v>
      </c>
      <c r="L164" s="34">
        <v>0.48716435185185186</v>
      </c>
      <c r="M164" s="33">
        <v>272.10000000000002</v>
      </c>
      <c r="N164" s="33">
        <v>186.7</v>
      </c>
      <c r="O164" s="34">
        <v>0.48726851851851855</v>
      </c>
      <c r="P164" s="34">
        <v>0.48745370370370367</v>
      </c>
      <c r="Q164" s="33">
        <v>1</v>
      </c>
      <c r="R164" s="33">
        <v>1</v>
      </c>
      <c r="S164" s="33">
        <v>271.2</v>
      </c>
      <c r="T164" s="33">
        <v>199.3</v>
      </c>
      <c r="V164" s="34">
        <v>0.4876388888888889</v>
      </c>
      <c r="W164" s="33">
        <v>317.89999999999998</v>
      </c>
      <c r="X164" s="33">
        <v>222.9</v>
      </c>
      <c r="Y164" s="34">
        <v>0.48880787037037038</v>
      </c>
    </row>
    <row r="165" spans="1:31" x14ac:dyDescent="0.2">
      <c r="A165" s="33">
        <v>1.4</v>
      </c>
      <c r="B165" s="33">
        <v>6</v>
      </c>
      <c r="C165" s="33" t="s">
        <v>174</v>
      </c>
      <c r="D165" s="33" t="s">
        <v>37</v>
      </c>
      <c r="E165" s="38">
        <v>44077</v>
      </c>
      <c r="G165" s="33" t="s">
        <v>1341</v>
      </c>
      <c r="I165" s="33">
        <v>22</v>
      </c>
      <c r="J165" s="33">
        <v>71</v>
      </c>
      <c r="K165" s="33">
        <v>29</v>
      </c>
      <c r="L165" s="34">
        <v>0.5373148148148148</v>
      </c>
      <c r="M165" s="33">
        <v>289.39999999999998</v>
      </c>
      <c r="N165" s="33">
        <v>224.1</v>
      </c>
      <c r="P165" s="34">
        <v>0.53831018518518514</v>
      </c>
      <c r="Q165" s="33">
        <v>1</v>
      </c>
      <c r="R165" s="33">
        <v>1</v>
      </c>
      <c r="S165" s="33">
        <v>286.5</v>
      </c>
      <c r="T165" s="33">
        <v>212.2</v>
      </c>
      <c r="U165" s="34">
        <v>0.53833333333333333</v>
      </c>
      <c r="V165" s="34">
        <v>0.53887731481481482</v>
      </c>
      <c r="W165" s="33">
        <v>356.4</v>
      </c>
      <c r="X165" s="33">
        <v>241.5</v>
      </c>
    </row>
    <row r="166" spans="1:31" x14ac:dyDescent="0.2">
      <c r="A166" s="33">
        <v>1.4</v>
      </c>
      <c r="B166" s="33">
        <v>9</v>
      </c>
      <c r="C166" s="33" t="s">
        <v>174</v>
      </c>
      <c r="D166" s="33" t="s">
        <v>37</v>
      </c>
      <c r="E166" s="38">
        <v>44076</v>
      </c>
      <c r="G166" s="33" t="s">
        <v>1342</v>
      </c>
      <c r="I166" s="33">
        <v>22</v>
      </c>
      <c r="J166" s="33">
        <v>71</v>
      </c>
      <c r="K166" s="33" t="s">
        <v>1344</v>
      </c>
      <c r="L166" s="34">
        <v>0.73563657407407401</v>
      </c>
      <c r="M166" s="33">
        <v>262.89999999999998</v>
      </c>
      <c r="N166" s="33">
        <v>216.8</v>
      </c>
      <c r="O166" s="34">
        <v>0.73629629629629623</v>
      </c>
      <c r="P166" s="34">
        <v>0.73634259259259249</v>
      </c>
      <c r="Q166" s="33" t="s">
        <v>1343</v>
      </c>
      <c r="R166" s="33">
        <v>1</v>
      </c>
      <c r="S166" s="33">
        <v>221.7</v>
      </c>
      <c r="T166" s="33">
        <v>201.2</v>
      </c>
      <c r="U166" s="34">
        <v>0.73640046296296291</v>
      </c>
      <c r="V166" s="34">
        <v>0.73681712962962964</v>
      </c>
      <c r="W166" s="33">
        <v>427</v>
      </c>
      <c r="X166" s="33">
        <v>342.8</v>
      </c>
      <c r="Z166" s="33" t="s">
        <v>1345</v>
      </c>
    </row>
    <row r="167" spans="1:31" x14ac:dyDescent="0.2">
      <c r="A167" s="33">
        <v>1.5</v>
      </c>
      <c r="B167" s="33">
        <v>9</v>
      </c>
      <c r="C167" s="33" t="s">
        <v>174</v>
      </c>
      <c r="D167" s="33" t="s">
        <v>37</v>
      </c>
      <c r="E167" s="38">
        <v>44077</v>
      </c>
      <c r="G167" s="33" t="s">
        <v>1346</v>
      </c>
      <c r="I167" s="33">
        <v>22</v>
      </c>
      <c r="J167" s="33">
        <v>71</v>
      </c>
      <c r="K167" s="33">
        <v>27</v>
      </c>
      <c r="L167" s="34">
        <v>0.54186342592592596</v>
      </c>
      <c r="M167" s="33">
        <v>291.5</v>
      </c>
      <c r="N167" s="33">
        <v>212.4</v>
      </c>
      <c r="P167" s="34">
        <v>0.54287037037037034</v>
      </c>
      <c r="Q167" s="33">
        <v>1</v>
      </c>
      <c r="R167" s="33">
        <v>1</v>
      </c>
      <c r="S167" s="33">
        <v>303.10000000000002</v>
      </c>
      <c r="T167" s="33">
        <v>213.2</v>
      </c>
      <c r="U167" s="34">
        <v>0.5429166666666666</v>
      </c>
      <c r="V167" s="34">
        <v>0.54327546296296292</v>
      </c>
      <c r="W167" s="33">
        <v>513.20000000000005</v>
      </c>
      <c r="X167" s="33">
        <v>288.10000000000002</v>
      </c>
      <c r="Z167" s="33" t="s">
        <v>1857</v>
      </c>
    </row>
    <row r="168" spans="1:31" x14ac:dyDescent="0.2">
      <c r="A168" s="33">
        <v>1.6</v>
      </c>
      <c r="B168" s="33">
        <v>9</v>
      </c>
      <c r="C168" s="33" t="s">
        <v>174</v>
      </c>
      <c r="D168" s="33" t="s">
        <v>37</v>
      </c>
      <c r="E168" s="38">
        <v>44076</v>
      </c>
      <c r="G168" s="33" t="s">
        <v>1347</v>
      </c>
      <c r="I168" s="33">
        <v>22</v>
      </c>
      <c r="J168" s="33">
        <v>66</v>
      </c>
      <c r="K168" s="33">
        <v>42</v>
      </c>
      <c r="L168" s="34">
        <v>0.74378472222222225</v>
      </c>
      <c r="M168" s="33">
        <v>249.8</v>
      </c>
      <c r="N168" s="33">
        <v>210.9</v>
      </c>
      <c r="O168" s="34">
        <v>0.74451388888888881</v>
      </c>
      <c r="P168" s="34">
        <v>0.74464120370370368</v>
      </c>
      <c r="Q168" s="33">
        <v>1</v>
      </c>
      <c r="R168" s="33">
        <v>1</v>
      </c>
      <c r="S168" s="33">
        <v>241.1</v>
      </c>
      <c r="T168" s="33">
        <v>205.4</v>
      </c>
      <c r="U168" s="34">
        <v>0.74472222222222229</v>
      </c>
      <c r="V168" s="34">
        <v>0.74503472222222233</v>
      </c>
      <c r="W168" s="33">
        <v>333.8</v>
      </c>
      <c r="X168" s="33">
        <v>342.1</v>
      </c>
    </row>
    <row r="169" spans="1:31" x14ac:dyDescent="0.2">
      <c r="A169" s="33">
        <v>2.1</v>
      </c>
      <c r="B169" s="33">
        <v>9</v>
      </c>
      <c r="C169" s="33" t="s">
        <v>174</v>
      </c>
      <c r="D169" s="33" t="s">
        <v>37</v>
      </c>
      <c r="E169" s="38">
        <v>44076</v>
      </c>
      <c r="G169" s="33" t="s">
        <v>1348</v>
      </c>
      <c r="I169" s="33">
        <v>22</v>
      </c>
      <c r="J169" s="33">
        <v>67</v>
      </c>
      <c r="K169" s="33" t="s">
        <v>1344</v>
      </c>
      <c r="L169" s="34">
        <v>0.72489583333333341</v>
      </c>
      <c r="M169" s="33">
        <v>246.2</v>
      </c>
      <c r="N169" s="33">
        <v>202.9</v>
      </c>
      <c r="P169" s="34">
        <v>0.72616898148148146</v>
      </c>
      <c r="Q169" s="33">
        <v>1</v>
      </c>
      <c r="R169" s="33">
        <v>1</v>
      </c>
      <c r="S169" s="33">
        <v>287.3</v>
      </c>
      <c r="T169" s="33">
        <v>206.5</v>
      </c>
      <c r="U169" s="34">
        <v>0.72621527777777783</v>
      </c>
      <c r="V169" s="34">
        <v>0.7263425925925926</v>
      </c>
      <c r="W169" s="33">
        <v>417.5</v>
      </c>
      <c r="X169" s="33">
        <v>345.1</v>
      </c>
      <c r="Y169" s="34">
        <v>0.72672453703703699</v>
      </c>
    </row>
    <row r="170" spans="1:31" x14ac:dyDescent="0.2">
      <c r="A170" s="33">
        <v>2.2000000000000002</v>
      </c>
      <c r="B170" s="33">
        <v>9</v>
      </c>
      <c r="C170" s="33" t="s">
        <v>174</v>
      </c>
      <c r="D170" s="33" t="s">
        <v>37</v>
      </c>
      <c r="E170" s="38">
        <v>44076</v>
      </c>
      <c r="G170" s="33" t="s">
        <v>1349</v>
      </c>
      <c r="I170" s="33">
        <v>22</v>
      </c>
      <c r="J170" s="33">
        <v>67</v>
      </c>
      <c r="K170" s="33">
        <v>42</v>
      </c>
      <c r="L170" s="34">
        <v>0.72835648148148147</v>
      </c>
      <c r="M170" s="33">
        <v>251.3</v>
      </c>
      <c r="N170" s="33">
        <v>204.6</v>
      </c>
      <c r="P170" s="34">
        <v>0.72965277777777782</v>
      </c>
      <c r="Q170" s="33" t="s">
        <v>1343</v>
      </c>
      <c r="S170" s="33">
        <v>264.3</v>
      </c>
      <c r="T170" s="33">
        <v>201.1</v>
      </c>
      <c r="U170" s="33" t="s">
        <v>759</v>
      </c>
      <c r="V170" s="34">
        <v>0.72990740740740734</v>
      </c>
      <c r="W170" s="33">
        <v>398.9</v>
      </c>
      <c r="X170" s="33">
        <v>342.8</v>
      </c>
      <c r="Z170" s="33" t="s">
        <v>1350</v>
      </c>
    </row>
    <row r="171" spans="1:31" x14ac:dyDescent="0.2">
      <c r="A171" s="33">
        <v>2.2999999999999998</v>
      </c>
      <c r="B171" s="33">
        <v>9</v>
      </c>
      <c r="C171" s="33" t="s">
        <v>174</v>
      </c>
      <c r="D171" s="33" t="s">
        <v>37</v>
      </c>
      <c r="E171" s="38">
        <v>44076</v>
      </c>
      <c r="G171" s="33" t="s">
        <v>1351</v>
      </c>
      <c r="I171" s="33">
        <v>22</v>
      </c>
      <c r="J171" s="33">
        <v>68</v>
      </c>
      <c r="K171" s="33">
        <v>32</v>
      </c>
      <c r="L171" s="34">
        <v>0.73247685185185185</v>
      </c>
      <c r="M171" s="33">
        <v>254.2</v>
      </c>
      <c r="N171" s="33">
        <v>211.6</v>
      </c>
      <c r="O171" s="34"/>
      <c r="P171" s="34">
        <v>0.73343749999999996</v>
      </c>
      <c r="Q171" s="33">
        <v>1</v>
      </c>
      <c r="S171" s="33">
        <v>275.10000000000002</v>
      </c>
      <c r="T171" s="33">
        <v>203.1</v>
      </c>
      <c r="U171" s="33" t="s">
        <v>759</v>
      </c>
      <c r="V171" s="34">
        <v>0.73400462962962953</v>
      </c>
      <c r="W171" s="33">
        <v>330.3</v>
      </c>
      <c r="X171" s="33">
        <v>269.7</v>
      </c>
      <c r="Z171" s="33" t="s">
        <v>1352</v>
      </c>
    </row>
    <row r="172" spans="1:31" x14ac:dyDescent="0.2">
      <c r="A172" s="33">
        <v>1.1000000000000001</v>
      </c>
      <c r="B172" s="33">
        <v>10</v>
      </c>
      <c r="C172" s="33" t="s">
        <v>174</v>
      </c>
      <c r="D172" s="33" t="s">
        <v>37</v>
      </c>
      <c r="E172" s="38">
        <v>44077</v>
      </c>
      <c r="G172" s="33" t="s">
        <v>1353</v>
      </c>
      <c r="I172" s="33">
        <v>21</v>
      </c>
      <c r="J172" s="33">
        <v>76</v>
      </c>
      <c r="K172" s="33">
        <v>31</v>
      </c>
      <c r="L172" s="34">
        <v>0.52354166666666668</v>
      </c>
      <c r="M172" s="33">
        <v>278.60000000000002</v>
      </c>
      <c r="N172" s="33">
        <v>204.6</v>
      </c>
      <c r="P172" s="34">
        <v>0.52467592592592593</v>
      </c>
      <c r="Q172" s="33">
        <v>1</v>
      </c>
      <c r="R172" s="33">
        <v>1</v>
      </c>
      <c r="S172" s="33">
        <v>266.39999999999998</v>
      </c>
      <c r="T172" s="33">
        <v>200.2</v>
      </c>
      <c r="U172" s="34">
        <v>0.52482638888888888</v>
      </c>
      <c r="V172" s="34">
        <v>0.52500000000000002</v>
      </c>
      <c r="W172" s="33">
        <v>360.3</v>
      </c>
      <c r="X172" s="33">
        <v>238.6</v>
      </c>
    </row>
    <row r="173" spans="1:31" x14ac:dyDescent="0.2">
      <c r="A173" s="33">
        <v>1.2</v>
      </c>
      <c r="B173" s="33">
        <v>10</v>
      </c>
      <c r="C173" s="33" t="s">
        <v>174</v>
      </c>
      <c r="D173" s="33" t="s">
        <v>37</v>
      </c>
      <c r="E173" s="38">
        <v>44076</v>
      </c>
      <c r="G173" s="33" t="s">
        <v>1354</v>
      </c>
      <c r="I173" s="33" t="s">
        <v>218</v>
      </c>
      <c r="J173" s="33" t="s">
        <v>218</v>
      </c>
      <c r="K173" s="33" t="s">
        <v>1355</v>
      </c>
      <c r="L173" s="33" t="s">
        <v>810</v>
      </c>
      <c r="M173" s="33">
        <v>254.1</v>
      </c>
      <c r="N173" s="33">
        <v>217.4</v>
      </c>
      <c r="Q173" s="33">
        <v>1</v>
      </c>
      <c r="R173" s="33">
        <v>1</v>
      </c>
      <c r="S173" s="33">
        <v>233.9</v>
      </c>
      <c r="T173" s="33">
        <v>204.4</v>
      </c>
      <c r="U173" s="33" t="s">
        <v>759</v>
      </c>
      <c r="W173" s="33">
        <v>474.4</v>
      </c>
      <c r="X173" s="33">
        <v>307.3</v>
      </c>
      <c r="Z173" s="33" t="s">
        <v>1356</v>
      </c>
    </row>
    <row r="174" spans="1:31" x14ac:dyDescent="0.2">
      <c r="A174" s="33">
        <v>1.3</v>
      </c>
      <c r="B174" s="33">
        <v>10</v>
      </c>
      <c r="C174" s="33" t="s">
        <v>174</v>
      </c>
      <c r="D174" s="33" t="s">
        <v>37</v>
      </c>
      <c r="E174" s="38">
        <v>44076</v>
      </c>
      <c r="G174" s="33" t="s">
        <v>1357</v>
      </c>
      <c r="I174" s="33">
        <v>22</v>
      </c>
      <c r="J174" s="33">
        <v>68</v>
      </c>
      <c r="K174" s="33">
        <v>40</v>
      </c>
      <c r="L174" s="34">
        <v>0.72103009259259254</v>
      </c>
      <c r="M174" s="33">
        <v>250</v>
      </c>
      <c r="N174" s="33">
        <v>207.2</v>
      </c>
      <c r="O174" s="34">
        <v>0.72204861111111107</v>
      </c>
      <c r="P174" s="34">
        <v>0.72204861111111107</v>
      </c>
      <c r="Q174" s="33">
        <v>1</v>
      </c>
      <c r="R174" s="33">
        <v>0</v>
      </c>
      <c r="S174" s="33">
        <v>252.4</v>
      </c>
      <c r="T174" s="33">
        <v>198.7</v>
      </c>
      <c r="U174" s="33" t="s">
        <v>1358</v>
      </c>
      <c r="V174" s="34">
        <v>0.72259259259259256</v>
      </c>
      <c r="W174" s="33">
        <v>353.5</v>
      </c>
      <c r="X174" s="33">
        <v>336.5</v>
      </c>
      <c r="Z174" s="33" t="s">
        <v>1359</v>
      </c>
    </row>
    <row r="175" spans="1:31" x14ac:dyDescent="0.2">
      <c r="A175" s="33">
        <v>1.5</v>
      </c>
      <c r="B175" s="33">
        <v>10</v>
      </c>
      <c r="C175" s="33" t="s">
        <v>174</v>
      </c>
      <c r="D175" s="33" t="s">
        <v>37</v>
      </c>
      <c r="E175" s="38">
        <v>44077</v>
      </c>
      <c r="G175" s="33" t="s">
        <v>1360</v>
      </c>
      <c r="I175" s="33">
        <v>23</v>
      </c>
      <c r="J175" s="33">
        <v>68</v>
      </c>
      <c r="K175" s="33">
        <v>28</v>
      </c>
      <c r="L175" s="34">
        <v>0.57434027777777774</v>
      </c>
      <c r="M175" s="33">
        <v>267.3</v>
      </c>
      <c r="N175" s="33">
        <v>202.7</v>
      </c>
      <c r="P175" s="34">
        <v>0.57527777777777778</v>
      </c>
      <c r="Q175" s="33" t="s">
        <v>1343</v>
      </c>
      <c r="R175" s="33">
        <v>1</v>
      </c>
      <c r="S175" s="33">
        <v>300.7</v>
      </c>
      <c r="T175" s="33">
        <v>197.2</v>
      </c>
      <c r="U175" s="33" t="s">
        <v>759</v>
      </c>
      <c r="V175" s="34">
        <v>0.57546296296296295</v>
      </c>
      <c r="W175" s="33">
        <v>453.6</v>
      </c>
      <c r="X175" s="33">
        <v>294.39999999999998</v>
      </c>
      <c r="Z175" s="33" t="s">
        <v>1361</v>
      </c>
    </row>
    <row r="176" spans="1:31" x14ac:dyDescent="0.2">
      <c r="A176" s="33">
        <v>2.1</v>
      </c>
      <c r="B176" s="33">
        <v>10</v>
      </c>
      <c r="C176" s="33" t="s">
        <v>174</v>
      </c>
      <c r="D176" s="33" t="s">
        <v>37</v>
      </c>
      <c r="E176" s="38">
        <v>44077</v>
      </c>
      <c r="G176" s="33" t="s">
        <v>1362</v>
      </c>
      <c r="I176" s="33">
        <v>23</v>
      </c>
      <c r="J176" s="33">
        <v>70</v>
      </c>
      <c r="K176" s="33">
        <v>39</v>
      </c>
      <c r="L176" s="34">
        <v>0.55853009259259256</v>
      </c>
      <c r="M176" s="33">
        <v>293.60000000000002</v>
      </c>
      <c r="N176" s="33">
        <v>220</v>
      </c>
      <c r="P176" s="34">
        <v>0.55966435185185182</v>
      </c>
      <c r="Q176" s="33" t="s">
        <v>918</v>
      </c>
      <c r="R176" s="33">
        <v>1</v>
      </c>
      <c r="S176" s="33">
        <v>302.3</v>
      </c>
      <c r="T176" s="33">
        <v>220.3</v>
      </c>
      <c r="U176" s="34">
        <v>0.55971064814814808</v>
      </c>
      <c r="V176" s="34">
        <v>0.56013888888888885</v>
      </c>
      <c r="W176" s="33">
        <v>330.2</v>
      </c>
      <c r="X176" s="33">
        <v>251.9</v>
      </c>
      <c r="Z176" s="33" t="s">
        <v>1363</v>
      </c>
    </row>
    <row r="177" spans="1:26" x14ac:dyDescent="0.2">
      <c r="A177" s="33">
        <v>2.2000000000000002</v>
      </c>
      <c r="B177" s="33">
        <v>10</v>
      </c>
      <c r="C177" s="33" t="s">
        <v>174</v>
      </c>
      <c r="D177" s="33" t="s">
        <v>37</v>
      </c>
      <c r="E177" s="38">
        <v>44077</v>
      </c>
      <c r="G177" s="33" t="s">
        <v>1364</v>
      </c>
      <c r="I177" s="33">
        <v>23</v>
      </c>
      <c r="J177" s="33">
        <v>70</v>
      </c>
      <c r="K177" s="33">
        <v>39</v>
      </c>
      <c r="L177" s="34">
        <v>0.54932870370370368</v>
      </c>
      <c r="M177" s="33">
        <v>300.3</v>
      </c>
      <c r="N177" s="33">
        <v>223.4</v>
      </c>
      <c r="P177" s="34">
        <v>0.55057870370370365</v>
      </c>
      <c r="Q177" s="33">
        <v>1</v>
      </c>
      <c r="R177" s="33">
        <v>1</v>
      </c>
      <c r="S177" s="33">
        <v>312.5</v>
      </c>
      <c r="T177" s="33">
        <v>214.8</v>
      </c>
      <c r="U177" s="34">
        <v>0.55061342592592599</v>
      </c>
      <c r="V177" s="34">
        <v>0.55090277777777785</v>
      </c>
      <c r="W177" s="33">
        <v>411.1</v>
      </c>
      <c r="X177" s="33">
        <v>295.5</v>
      </c>
    </row>
    <row r="178" spans="1:26" x14ac:dyDescent="0.2">
      <c r="A178" s="33">
        <v>1.2</v>
      </c>
      <c r="B178" s="33">
        <v>11</v>
      </c>
      <c r="C178" s="33" t="s">
        <v>174</v>
      </c>
      <c r="D178" s="33" t="s">
        <v>37</v>
      </c>
      <c r="E178" s="38">
        <v>44077</v>
      </c>
      <c r="G178" s="33" t="s">
        <v>1365</v>
      </c>
      <c r="I178" s="33">
        <v>22</v>
      </c>
      <c r="J178" s="33">
        <v>74</v>
      </c>
      <c r="K178" s="33">
        <v>44</v>
      </c>
      <c r="L178" s="34">
        <v>0.52741898148148147</v>
      </c>
      <c r="M178" s="33">
        <v>266.2</v>
      </c>
      <c r="N178" s="33">
        <v>205.6</v>
      </c>
      <c r="P178" s="34">
        <v>0.52858796296296295</v>
      </c>
      <c r="Q178" s="33">
        <v>1</v>
      </c>
      <c r="R178" s="33">
        <v>1</v>
      </c>
      <c r="S178" s="33">
        <v>262.60000000000002</v>
      </c>
      <c r="T178" s="33">
        <v>196.4</v>
      </c>
      <c r="U178" s="33" t="s">
        <v>759</v>
      </c>
      <c r="V178" s="34">
        <v>0.52945601851851853</v>
      </c>
      <c r="W178" s="33">
        <v>304.10000000000002</v>
      </c>
      <c r="X178" s="33">
        <v>227.7</v>
      </c>
      <c r="Z178" s="33" t="s">
        <v>1352</v>
      </c>
    </row>
    <row r="179" spans="1:26" x14ac:dyDescent="0.2">
      <c r="A179" s="33">
        <v>1.3</v>
      </c>
      <c r="B179" s="33">
        <v>11</v>
      </c>
      <c r="C179" s="33" t="s">
        <v>174</v>
      </c>
      <c r="D179" s="33" t="s">
        <v>37</v>
      </c>
      <c r="E179" s="38">
        <v>44076</v>
      </c>
      <c r="G179" s="33" t="s">
        <v>1366</v>
      </c>
      <c r="I179" s="33">
        <v>22</v>
      </c>
      <c r="J179" s="33">
        <v>67</v>
      </c>
      <c r="K179" s="33">
        <v>35</v>
      </c>
      <c r="L179" s="34">
        <v>0.74077546296296293</v>
      </c>
      <c r="M179" s="33">
        <v>245.5</v>
      </c>
      <c r="N179" s="33">
        <v>209.2</v>
      </c>
      <c r="P179" s="34">
        <v>0.74171296296296296</v>
      </c>
      <c r="Q179" s="33">
        <v>1</v>
      </c>
      <c r="S179" s="33">
        <v>250.9</v>
      </c>
      <c r="T179" s="33">
        <v>208.2</v>
      </c>
      <c r="U179" s="34">
        <v>0.74175925925925934</v>
      </c>
      <c r="V179" s="34">
        <v>0.74211805555555566</v>
      </c>
      <c r="W179" s="33">
        <v>339</v>
      </c>
      <c r="X179" s="33">
        <v>307.39999999999998</v>
      </c>
    </row>
    <row r="180" spans="1:26" x14ac:dyDescent="0.2">
      <c r="A180" s="33">
        <v>1.6</v>
      </c>
      <c r="B180" s="33">
        <v>11</v>
      </c>
      <c r="C180" s="33" t="s">
        <v>174</v>
      </c>
      <c r="D180" s="33" t="s">
        <v>37</v>
      </c>
      <c r="E180" s="38">
        <v>44077</v>
      </c>
      <c r="G180" s="33" t="s">
        <v>1367</v>
      </c>
      <c r="I180" s="33">
        <v>22</v>
      </c>
      <c r="J180" s="33">
        <v>70</v>
      </c>
      <c r="K180" s="33">
        <v>38</v>
      </c>
      <c r="L180" s="34">
        <v>0.5455902777777778</v>
      </c>
      <c r="M180" s="33">
        <v>301.3</v>
      </c>
      <c r="N180" s="33">
        <v>218.2</v>
      </c>
      <c r="P180" s="34">
        <v>0.54642361111111104</v>
      </c>
      <c r="Q180" s="33">
        <v>1</v>
      </c>
      <c r="R180" s="33">
        <v>1</v>
      </c>
      <c r="S180" s="33">
        <v>284.10000000000002</v>
      </c>
      <c r="T180" s="33">
        <v>208.6</v>
      </c>
      <c r="U180" s="34">
        <v>0.54648148148148146</v>
      </c>
      <c r="V180" s="34">
        <v>0.54700231481481476</v>
      </c>
      <c r="W180" s="33">
        <v>388.2</v>
      </c>
      <c r="X180" s="33">
        <v>293.5</v>
      </c>
    </row>
    <row r="181" spans="1:26" x14ac:dyDescent="0.2">
      <c r="A181" s="33">
        <v>2.2000000000000002</v>
      </c>
      <c r="B181" s="33">
        <v>11</v>
      </c>
      <c r="C181" s="33" t="s">
        <v>174</v>
      </c>
      <c r="D181" s="33" t="s">
        <v>37</v>
      </c>
      <c r="E181" s="38">
        <v>44077</v>
      </c>
      <c r="G181" s="33" t="s">
        <v>1368</v>
      </c>
      <c r="I181" s="33">
        <v>23</v>
      </c>
      <c r="J181" s="33">
        <v>66</v>
      </c>
      <c r="K181" s="33">
        <v>40</v>
      </c>
      <c r="L181" s="34">
        <v>0.56208333333333338</v>
      </c>
      <c r="M181" s="33">
        <v>278.39999999999998</v>
      </c>
      <c r="N181" s="33">
        <v>213.1</v>
      </c>
      <c r="P181" s="34">
        <v>0.56320601851851848</v>
      </c>
      <c r="Q181" s="33">
        <v>1</v>
      </c>
      <c r="R181" s="33">
        <v>1</v>
      </c>
      <c r="S181" s="33">
        <v>304</v>
      </c>
      <c r="T181" s="33">
        <v>211.2</v>
      </c>
      <c r="U181" s="33" t="s">
        <v>759</v>
      </c>
      <c r="V181" s="34">
        <v>0.56346064814814811</v>
      </c>
      <c r="W181" s="33">
        <v>409.3</v>
      </c>
      <c r="X181" s="33">
        <v>305.39999999999998</v>
      </c>
      <c r="Z181" s="33" t="s">
        <v>1369</v>
      </c>
    </row>
    <row r="182" spans="1:26" x14ac:dyDescent="0.2">
      <c r="A182" s="33">
        <v>1.1000000000000001</v>
      </c>
      <c r="B182" s="33">
        <v>12</v>
      </c>
      <c r="C182" s="33" t="s">
        <v>174</v>
      </c>
      <c r="D182" s="33" t="s">
        <v>37</v>
      </c>
      <c r="E182" s="38">
        <v>44077</v>
      </c>
      <c r="G182" s="33" t="s">
        <v>1370</v>
      </c>
      <c r="I182" s="33">
        <v>23</v>
      </c>
      <c r="J182" s="33">
        <v>65</v>
      </c>
      <c r="K182" s="33">
        <v>36</v>
      </c>
      <c r="L182" s="34">
        <v>0.55372685185185189</v>
      </c>
      <c r="M182" s="33">
        <v>278.10000000000002</v>
      </c>
      <c r="N182" s="33">
        <v>202.3</v>
      </c>
      <c r="P182" s="34">
        <v>0.55464120370370373</v>
      </c>
      <c r="Q182" s="33" t="s">
        <v>1343</v>
      </c>
      <c r="R182" s="33">
        <v>1</v>
      </c>
      <c r="S182" s="33">
        <v>293.10000000000002</v>
      </c>
      <c r="T182" s="33">
        <v>209.3</v>
      </c>
      <c r="U182" s="34">
        <v>0.5546875</v>
      </c>
      <c r="V182" s="34">
        <v>0.55483796296296295</v>
      </c>
      <c r="W182" s="33">
        <v>297.8</v>
      </c>
      <c r="X182" s="33">
        <v>216.9</v>
      </c>
      <c r="Z182" s="33" t="s">
        <v>1371</v>
      </c>
    </row>
    <row r="183" spans="1:26" x14ac:dyDescent="0.2">
      <c r="A183" s="33">
        <v>1.2</v>
      </c>
      <c r="B183" s="33">
        <v>12</v>
      </c>
      <c r="C183" s="33" t="s">
        <v>174</v>
      </c>
      <c r="D183" s="33" t="s">
        <v>37</v>
      </c>
      <c r="E183" s="38">
        <v>44077</v>
      </c>
      <c r="G183" s="33" t="s">
        <v>1372</v>
      </c>
      <c r="I183" s="33">
        <v>23</v>
      </c>
      <c r="J183" s="33">
        <v>69</v>
      </c>
      <c r="K183" s="33">
        <v>28</v>
      </c>
      <c r="L183" s="34">
        <v>0.56693287037037032</v>
      </c>
      <c r="M183" s="33">
        <v>283.10000000000002</v>
      </c>
      <c r="N183" s="33">
        <v>221.7</v>
      </c>
      <c r="P183" s="34">
        <v>0.56783564814814813</v>
      </c>
      <c r="Q183" s="33">
        <v>1</v>
      </c>
      <c r="R183" s="33">
        <v>1</v>
      </c>
      <c r="S183" s="33">
        <v>287.8</v>
      </c>
      <c r="T183" s="33">
        <v>212.4</v>
      </c>
      <c r="U183" s="34">
        <v>0.56825231481481475</v>
      </c>
      <c r="V183" s="34">
        <v>0.56878472222222221</v>
      </c>
      <c r="W183" s="33">
        <v>392.5</v>
      </c>
      <c r="X183" s="33">
        <v>351.3</v>
      </c>
      <c r="Z183" s="33" t="s">
        <v>1373</v>
      </c>
    </row>
    <row r="184" spans="1:26" x14ac:dyDescent="0.2">
      <c r="A184" s="33">
        <v>1.3</v>
      </c>
      <c r="B184" s="33">
        <v>12</v>
      </c>
      <c r="C184" s="33" t="s">
        <v>174</v>
      </c>
      <c r="D184" s="33" t="s">
        <v>37</v>
      </c>
      <c r="E184" s="38">
        <v>44077</v>
      </c>
      <c r="G184" s="33" t="s">
        <v>1374</v>
      </c>
      <c r="I184" s="33">
        <v>22</v>
      </c>
      <c r="J184" s="33">
        <v>74</v>
      </c>
      <c r="K184" s="33">
        <v>42</v>
      </c>
      <c r="L184" s="34">
        <v>0.53282407407407406</v>
      </c>
      <c r="M184" s="33">
        <v>278.5</v>
      </c>
      <c r="N184" s="33">
        <v>216.2</v>
      </c>
      <c r="P184" s="34">
        <v>0.53383101851851855</v>
      </c>
      <c r="Q184" s="33">
        <v>1</v>
      </c>
      <c r="R184" s="33">
        <v>1</v>
      </c>
      <c r="S184" s="33" t="s">
        <v>759</v>
      </c>
      <c r="T184" s="33" t="s">
        <v>759</v>
      </c>
      <c r="U184" s="34">
        <v>0.53392361111111108</v>
      </c>
      <c r="V184" s="34">
        <v>0.53437499999999993</v>
      </c>
      <c r="W184" s="33">
        <v>323.5</v>
      </c>
      <c r="X184" s="33">
        <v>233</v>
      </c>
      <c r="Z184" s="33" t="s">
        <v>1375</v>
      </c>
    </row>
    <row r="185" spans="1:26" x14ac:dyDescent="0.2">
      <c r="A185" s="33">
        <v>1.3</v>
      </c>
      <c r="B185" s="33">
        <v>13</v>
      </c>
      <c r="C185" s="33" t="s">
        <v>174</v>
      </c>
      <c r="D185" s="33" t="s">
        <v>37</v>
      </c>
      <c r="E185" s="38">
        <v>44077</v>
      </c>
      <c r="G185" s="33" t="s">
        <v>1376</v>
      </c>
      <c r="I185" s="33">
        <v>23</v>
      </c>
      <c r="J185" s="33">
        <v>65</v>
      </c>
      <c r="K185" s="33">
        <v>36</v>
      </c>
      <c r="L185" s="34">
        <v>0.57122685185185185</v>
      </c>
      <c r="M185" s="33">
        <v>271.39999999999998</v>
      </c>
      <c r="N185" s="33">
        <v>211.7</v>
      </c>
      <c r="P185" s="34">
        <v>0.57226851851851845</v>
      </c>
      <c r="Q185" s="33">
        <v>1</v>
      </c>
      <c r="S185" s="33">
        <v>284</v>
      </c>
      <c r="T185" s="33">
        <v>207.1</v>
      </c>
      <c r="U185" s="34">
        <v>0.57230324074074079</v>
      </c>
      <c r="V185" s="34">
        <v>0.5725231481481482</v>
      </c>
      <c r="W185" s="33">
        <v>455.9</v>
      </c>
      <c r="X185" s="33">
        <v>355.4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EDE2-1F73-5540-AE2C-F6AD076D1C01}">
  <dimension ref="A1:W97"/>
  <sheetViews>
    <sheetView workbookViewId="0">
      <selection activeCell="J6" sqref="J6"/>
    </sheetView>
  </sheetViews>
  <sheetFormatPr baseColWidth="10" defaultColWidth="11" defaultRowHeight="16" x14ac:dyDescent="0.2"/>
  <sheetData>
    <row r="1" spans="1:23" s="24" customFormat="1" x14ac:dyDescent="0.2">
      <c r="A1" s="24" t="s">
        <v>1251</v>
      </c>
      <c r="B1" s="24" t="s">
        <v>1252</v>
      </c>
      <c r="C1" s="24" t="s">
        <v>1253</v>
      </c>
      <c r="D1" s="24" t="s">
        <v>1254</v>
      </c>
      <c r="E1" s="24" t="s">
        <v>1255</v>
      </c>
      <c r="F1" s="24" t="s">
        <v>1256</v>
      </c>
      <c r="G1" s="24" t="s">
        <v>1257</v>
      </c>
      <c r="H1" s="24" t="s">
        <v>1258</v>
      </c>
      <c r="I1" s="25" t="s">
        <v>1259</v>
      </c>
      <c r="J1" s="25" t="s">
        <v>1260</v>
      </c>
      <c r="K1" s="25" t="s">
        <v>1261</v>
      </c>
      <c r="L1" s="25" t="s">
        <v>1262</v>
      </c>
      <c r="M1" s="25" t="s">
        <v>1263</v>
      </c>
      <c r="N1" s="25" t="s">
        <v>1264</v>
      </c>
      <c r="O1" s="24" t="s">
        <v>1265</v>
      </c>
      <c r="P1" s="24" t="s">
        <v>1266</v>
      </c>
      <c r="Q1" s="24" t="s">
        <v>1267</v>
      </c>
      <c r="R1" s="24" t="s">
        <v>1268</v>
      </c>
      <c r="S1" s="24" t="s">
        <v>1269</v>
      </c>
      <c r="T1" s="24" t="s">
        <v>1270</v>
      </c>
      <c r="U1" s="24" t="s">
        <v>1271</v>
      </c>
      <c r="V1" s="24" t="s">
        <v>1272</v>
      </c>
      <c r="W1" s="24" t="s">
        <v>34</v>
      </c>
    </row>
    <row r="2" spans="1:23" x14ac:dyDescent="0.2">
      <c r="A2">
        <f>All!A2</f>
        <v>1.5</v>
      </c>
      <c r="B2">
        <f>All!B2</f>
        <v>8</v>
      </c>
      <c r="C2" t="str">
        <f>All!C2</f>
        <v>PIJE</v>
      </c>
      <c r="D2" t="str">
        <f>All!D2</f>
        <v>HP</v>
      </c>
      <c r="E2">
        <f>All!AA2</f>
        <v>-5.3010000000000002</v>
      </c>
      <c r="F2">
        <f>All!AI2</f>
        <v>67.589485458612813</v>
      </c>
      <c r="G2">
        <f>All!AJ2</f>
        <v>0</v>
      </c>
      <c r="H2">
        <f>All!K2</f>
        <v>0</v>
      </c>
      <c r="I2" s="26">
        <f>All!AN2</f>
        <v>2.4305555555553804E-4</v>
      </c>
      <c r="J2" s="26">
        <f>All!AO2</f>
        <v>2.5462962962963243E-4</v>
      </c>
      <c r="K2" s="26">
        <f>All!AP2</f>
        <v>4.9768518518517046E-4</v>
      </c>
      <c r="L2" s="26">
        <f>All!AQ2</f>
        <v>3.0092592592595446E-4</v>
      </c>
      <c r="M2" s="26">
        <f>All!AR2</f>
        <v>1.4467592592592726E-3</v>
      </c>
      <c r="N2" s="26">
        <f>All!AS2</f>
        <v>8.9120370370368573E-4</v>
      </c>
      <c r="O2" s="14">
        <f>All!Q2</f>
        <v>1</v>
      </c>
      <c r="P2">
        <f>All!M2</f>
        <v>242.2</v>
      </c>
      <c r="Q2">
        <f>All!W2</f>
        <v>269.10000000000002</v>
      </c>
      <c r="R2">
        <f>All!S2</f>
        <v>243.6</v>
      </c>
      <c r="S2">
        <f>All!AF2</f>
        <v>50</v>
      </c>
      <c r="T2">
        <f>All!AE2</f>
        <v>1.2111000000000001</v>
      </c>
      <c r="U2" s="14">
        <f>All!R2</f>
        <v>1</v>
      </c>
      <c r="V2">
        <f>All!AL2</f>
        <v>0</v>
      </c>
      <c r="W2">
        <f>All!AM2</f>
        <v>0</v>
      </c>
    </row>
    <row r="3" spans="1:23" x14ac:dyDescent="0.2">
      <c r="A3">
        <f>All!A3</f>
        <v>1.6</v>
      </c>
      <c r="B3">
        <f>All!B3</f>
        <v>8</v>
      </c>
      <c r="C3" t="str">
        <f>All!C3</f>
        <v>PIJE</v>
      </c>
      <c r="D3" t="str">
        <f>All!D3</f>
        <v>HP</v>
      </c>
      <c r="E3">
        <f>All!AA3</f>
        <v>0</v>
      </c>
      <c r="F3">
        <f>All!AI3</f>
        <v>0</v>
      </c>
      <c r="G3">
        <f>All!AJ3</f>
        <v>0</v>
      </c>
      <c r="H3">
        <f>All!K3</f>
        <v>0</v>
      </c>
      <c r="I3" s="26">
        <f>All!AN3</f>
        <v>0</v>
      </c>
      <c r="J3" s="26">
        <f>All!AO3</f>
        <v>2.3148148148161019E-5</v>
      </c>
      <c r="K3" s="26">
        <f>All!AP3</f>
        <v>7.8703703703700278E-4</v>
      </c>
      <c r="L3" s="26">
        <f>All!AQ3</f>
        <v>3.2407407407408773E-4</v>
      </c>
      <c r="M3" s="26">
        <f>All!AR3</f>
        <v>6.4814814814817545E-4</v>
      </c>
      <c r="N3" s="26">
        <f>All!AS3</f>
        <v>3.0092592592592671E-4</v>
      </c>
      <c r="O3" s="14">
        <f>All!Q3</f>
        <v>1</v>
      </c>
      <c r="P3">
        <f>All!M3</f>
        <v>240.6</v>
      </c>
      <c r="Q3">
        <f>All!W3</f>
        <v>394</v>
      </c>
      <c r="R3">
        <f>All!S3</f>
        <v>225.8</v>
      </c>
      <c r="S3">
        <f>All!AF3</f>
        <v>0</v>
      </c>
      <c r="T3">
        <f>All!AE3</f>
        <v>0</v>
      </c>
      <c r="U3" s="14">
        <f>All!R3</f>
        <v>1</v>
      </c>
      <c r="V3">
        <f>All!AL3</f>
        <v>0</v>
      </c>
      <c r="W3">
        <f>All!AM3</f>
        <v>0</v>
      </c>
    </row>
    <row r="4" spans="1:23" x14ac:dyDescent="0.2">
      <c r="A4">
        <f>All!A4</f>
        <v>2.1</v>
      </c>
      <c r="B4">
        <f>All!B4</f>
        <v>12</v>
      </c>
      <c r="C4" t="str">
        <f>All!C4</f>
        <v>ARPA</v>
      </c>
      <c r="D4" t="str">
        <f>All!D4</f>
        <v>HP</v>
      </c>
      <c r="E4">
        <f>All!AA4</f>
        <v>0</v>
      </c>
      <c r="F4" t="e">
        <f>All!AI4</f>
        <v>#DIV/0!</v>
      </c>
      <c r="G4">
        <f>All!AJ4</f>
        <v>0</v>
      </c>
      <c r="H4">
        <f>All!K4</f>
        <v>0</v>
      </c>
      <c r="I4" s="26">
        <f>All!AN4</f>
        <v>0</v>
      </c>
      <c r="J4" s="26">
        <f>All!AO4</f>
        <v>0</v>
      </c>
      <c r="K4" s="26">
        <f>All!AP4</f>
        <v>0</v>
      </c>
      <c r="L4" s="26">
        <f>All!AQ4</f>
        <v>0</v>
      </c>
      <c r="M4" s="26">
        <f>All!AR4</f>
        <v>0</v>
      </c>
      <c r="N4" s="26">
        <f>All!AS4</f>
        <v>0</v>
      </c>
      <c r="O4" s="14">
        <f>All!Q4</f>
        <v>0</v>
      </c>
      <c r="P4">
        <f>All!M4</f>
        <v>0</v>
      </c>
      <c r="Q4">
        <f>All!W4</f>
        <v>0</v>
      </c>
      <c r="R4">
        <f>All!S4</f>
        <v>0</v>
      </c>
      <c r="S4">
        <f>All!AF4</f>
        <v>0</v>
      </c>
      <c r="T4">
        <f>All!AE4</f>
        <v>0</v>
      </c>
      <c r="U4" s="14">
        <f>All!R4</f>
        <v>0</v>
      </c>
      <c r="V4">
        <f>All!AL4</f>
        <v>2020</v>
      </c>
      <c r="W4" t="str">
        <f>All!AM4</f>
        <v>October</v>
      </c>
    </row>
    <row r="5" spans="1:23" x14ac:dyDescent="0.2">
      <c r="A5">
        <f>All!A5</f>
        <v>1.1000000000000001</v>
      </c>
      <c r="B5">
        <f>All!B5</f>
        <v>1</v>
      </c>
      <c r="C5" t="str">
        <f>All!C5</f>
        <v>ceco</v>
      </c>
      <c r="D5" t="str">
        <f>All!D5</f>
        <v>epi</v>
      </c>
      <c r="E5">
        <f>All!AA5</f>
        <v>-0.48599999999999999</v>
      </c>
      <c r="F5">
        <f>All!AI5</f>
        <v>0</v>
      </c>
      <c r="G5">
        <f>All!AJ5</f>
        <v>0</v>
      </c>
      <c r="H5">
        <f>All!K5</f>
        <v>0</v>
      </c>
      <c r="I5" s="26">
        <f>All!AN5</f>
        <v>0</v>
      </c>
      <c r="J5" s="26">
        <f>All!AO5</f>
        <v>0</v>
      </c>
      <c r="K5" s="26">
        <f>All!AP5</f>
        <v>0</v>
      </c>
      <c r="L5" s="26">
        <f>All!AQ5</f>
        <v>0</v>
      </c>
      <c r="M5" s="26">
        <f>All!AR5</f>
        <v>0</v>
      </c>
      <c r="N5" s="26">
        <f>All!AS5</f>
        <v>0</v>
      </c>
      <c r="O5" s="14">
        <f>All!Q5</f>
        <v>0</v>
      </c>
      <c r="P5">
        <f>All!M5</f>
        <v>282.10000000000002</v>
      </c>
      <c r="Q5">
        <f>All!W5</f>
        <v>0</v>
      </c>
      <c r="R5">
        <f>All!S5</f>
        <v>0</v>
      </c>
      <c r="S5">
        <f>All!AF5</f>
        <v>0</v>
      </c>
      <c r="T5">
        <f>All!AE5</f>
        <v>0.46160000000000001</v>
      </c>
      <c r="U5" s="14">
        <f>All!R5</f>
        <v>1</v>
      </c>
      <c r="V5">
        <f>All!AL5</f>
        <v>0</v>
      </c>
      <c r="W5">
        <f>All!AM5</f>
        <v>0</v>
      </c>
    </row>
    <row r="6" spans="1:23" x14ac:dyDescent="0.2">
      <c r="A6">
        <f>All!A6</f>
        <v>1.2</v>
      </c>
      <c r="B6">
        <f>All!B6</f>
        <v>1</v>
      </c>
      <c r="C6" t="str">
        <f>All!C6</f>
        <v>ceco</v>
      </c>
      <c r="D6" t="str">
        <f>All!D6</f>
        <v>epi</v>
      </c>
      <c r="E6">
        <f>All!AA6</f>
        <v>-0.152</v>
      </c>
      <c r="F6">
        <f>All!AI6</f>
        <v>0</v>
      </c>
      <c r="G6">
        <f>All!AJ6</f>
        <v>0</v>
      </c>
      <c r="H6">
        <f>All!K6</f>
        <v>4</v>
      </c>
      <c r="I6" s="26">
        <f>All!AN6</f>
        <v>0</v>
      </c>
      <c r="J6" s="26">
        <f>All!AO6</f>
        <v>0</v>
      </c>
      <c r="K6" s="26">
        <f>All!AP6</f>
        <v>0</v>
      </c>
      <c r="L6" s="26">
        <f>All!AQ6</f>
        <v>0</v>
      </c>
      <c r="M6" s="26">
        <f>All!AR6</f>
        <v>0</v>
      </c>
      <c r="N6" s="26">
        <f>All!AS6</f>
        <v>0</v>
      </c>
      <c r="O6" s="14">
        <f>All!Q6</f>
        <v>1</v>
      </c>
      <c r="P6">
        <f>All!M6</f>
        <v>276.10000000000002</v>
      </c>
      <c r="Q6" t="str">
        <f>All!W6</f>
        <v>na</v>
      </c>
      <c r="R6" t="str">
        <f>All!S6</f>
        <v>na</v>
      </c>
      <c r="S6">
        <f>All!AF6</f>
        <v>0</v>
      </c>
      <c r="T6">
        <f>All!AE6</f>
        <v>0.30940000000000001</v>
      </c>
      <c r="U6" s="14">
        <f>All!R6</f>
        <v>1</v>
      </c>
      <c r="V6">
        <f>All!AL6</f>
        <v>0</v>
      </c>
      <c r="W6">
        <f>All!AM6</f>
        <v>0</v>
      </c>
    </row>
    <row r="7" spans="1:23" x14ac:dyDescent="0.2">
      <c r="A7">
        <f>All!A7</f>
        <v>1.3</v>
      </c>
      <c r="B7">
        <f>All!B7</f>
        <v>1</v>
      </c>
      <c r="C7" t="str">
        <f>All!C7</f>
        <v>ceco</v>
      </c>
      <c r="D7" t="str">
        <f>All!D7</f>
        <v>epi</v>
      </c>
      <c r="E7">
        <f>All!AA7</f>
        <v>-0.57999999999999996</v>
      </c>
      <c r="F7">
        <f>All!AI7</f>
        <v>0</v>
      </c>
      <c r="G7">
        <f>All!AJ7</f>
        <v>0</v>
      </c>
      <c r="H7">
        <f>All!K7</f>
        <v>0</v>
      </c>
      <c r="I7" s="26">
        <f>All!AN7</f>
        <v>0</v>
      </c>
      <c r="J7" s="26">
        <f>All!AO7</f>
        <v>0</v>
      </c>
      <c r="K7" s="26">
        <f>All!AP7</f>
        <v>0</v>
      </c>
      <c r="L7" s="26">
        <f>All!AQ7</f>
        <v>0</v>
      </c>
      <c r="M7" s="26">
        <f>All!AR7</f>
        <v>0</v>
      </c>
      <c r="N7" s="26">
        <f>All!AS7</f>
        <v>0</v>
      </c>
      <c r="O7" s="14">
        <f>All!Q7</f>
        <v>0</v>
      </c>
      <c r="P7">
        <f>All!M7</f>
        <v>269.89999999999998</v>
      </c>
      <c r="Q7">
        <f>All!W7</f>
        <v>0</v>
      </c>
      <c r="R7">
        <f>All!S7</f>
        <v>0</v>
      </c>
      <c r="S7">
        <f>All!AF7</f>
        <v>0</v>
      </c>
      <c r="T7">
        <f>All!AE7</f>
        <v>0.37709999999999999</v>
      </c>
      <c r="U7" s="14">
        <f>All!R7</f>
        <v>1</v>
      </c>
      <c r="V7">
        <f>All!AL7</f>
        <v>0</v>
      </c>
      <c r="W7">
        <f>All!AM7</f>
        <v>0</v>
      </c>
    </row>
    <row r="8" spans="1:23" x14ac:dyDescent="0.2">
      <c r="A8">
        <f>All!A8</f>
        <v>1.4</v>
      </c>
      <c r="B8">
        <f>All!B8</f>
        <v>1</v>
      </c>
      <c r="C8" t="str">
        <f>All!C8</f>
        <v>ceco</v>
      </c>
      <c r="D8" t="str">
        <f>All!D8</f>
        <v>epi</v>
      </c>
      <c r="E8">
        <f>All!AA8</f>
        <v>-0.38400000000000001</v>
      </c>
      <c r="F8">
        <f>All!AI8</f>
        <v>0</v>
      </c>
      <c r="G8">
        <f>All!AJ8</f>
        <v>0</v>
      </c>
      <c r="H8">
        <f>All!K8</f>
        <v>1</v>
      </c>
      <c r="I8" s="26">
        <f>All!AN8</f>
        <v>0</v>
      </c>
      <c r="J8" s="26">
        <f>All!AO8</f>
        <v>0</v>
      </c>
      <c r="K8" s="26">
        <f>All!AP8</f>
        <v>0</v>
      </c>
      <c r="L8" s="26">
        <f>All!AQ8</f>
        <v>0</v>
      </c>
      <c r="M8" s="26">
        <f>All!AR8</f>
        <v>0</v>
      </c>
      <c r="N8" s="26">
        <f>All!AS8</f>
        <v>0</v>
      </c>
      <c r="O8" s="14">
        <f>All!Q8</f>
        <v>1</v>
      </c>
      <c r="P8">
        <f>All!M8</f>
        <v>274.10000000000002</v>
      </c>
      <c r="Q8">
        <f>All!W8</f>
        <v>330.8</v>
      </c>
      <c r="R8">
        <f>All!S8</f>
        <v>289.7</v>
      </c>
      <c r="S8">
        <f>All!AF8</f>
        <v>0</v>
      </c>
      <c r="T8">
        <f>All!AE8</f>
        <v>0.49120000000000003</v>
      </c>
      <c r="U8" s="14">
        <f>All!R8</f>
        <v>1</v>
      </c>
      <c r="V8">
        <f>All!AL8</f>
        <v>0</v>
      </c>
      <c r="W8">
        <f>All!AM8</f>
        <v>0</v>
      </c>
    </row>
    <row r="9" spans="1:23" x14ac:dyDescent="0.2">
      <c r="A9">
        <f>All!A9</f>
        <v>1.5</v>
      </c>
      <c r="B9">
        <f>All!B9</f>
        <v>1</v>
      </c>
      <c r="C9" t="str">
        <f>All!C9</f>
        <v>ceco</v>
      </c>
      <c r="D9" t="str">
        <f>All!D9</f>
        <v>epi</v>
      </c>
      <c r="E9">
        <f>All!AA9</f>
        <v>-0.183</v>
      </c>
      <c r="F9">
        <f>All!AI9</f>
        <v>0</v>
      </c>
      <c r="G9">
        <f>All!AJ9</f>
        <v>0</v>
      </c>
      <c r="H9">
        <f>All!K9</f>
        <v>0</v>
      </c>
      <c r="I9" s="26">
        <f>All!AN9</f>
        <v>0</v>
      </c>
      <c r="J9" s="26">
        <f>All!AO9</f>
        <v>0</v>
      </c>
      <c r="K9" s="26">
        <f>All!AP9</f>
        <v>0</v>
      </c>
      <c r="L9" s="26">
        <f>All!AQ9</f>
        <v>0</v>
      </c>
      <c r="M9" s="26">
        <f>All!AR9</f>
        <v>0</v>
      </c>
      <c r="N9" s="26">
        <f>All!AS9</f>
        <v>0</v>
      </c>
      <c r="O9" s="14">
        <f>All!Q9</f>
        <v>0</v>
      </c>
      <c r="P9">
        <f>All!M9</f>
        <v>284.39999999999998</v>
      </c>
      <c r="Q9">
        <f>All!W9</f>
        <v>0</v>
      </c>
      <c r="R9">
        <f>All!S9</f>
        <v>0</v>
      </c>
      <c r="S9">
        <f>All!AF9</f>
        <v>0</v>
      </c>
      <c r="T9">
        <f>All!AE9</f>
        <v>0.49869999999999998</v>
      </c>
      <c r="U9" s="14">
        <f>All!R9</f>
        <v>1</v>
      </c>
      <c r="V9">
        <f>All!AL9</f>
        <v>0</v>
      </c>
      <c r="W9">
        <f>All!AM9</f>
        <v>0</v>
      </c>
    </row>
    <row r="10" spans="1:23" x14ac:dyDescent="0.2">
      <c r="A10">
        <f>All!A10</f>
        <v>1.6</v>
      </c>
      <c r="B10">
        <f>All!B10</f>
        <v>1</v>
      </c>
      <c r="C10" t="str">
        <f>All!C10</f>
        <v>ceco</v>
      </c>
      <c r="D10" t="str">
        <f>All!D10</f>
        <v>epi</v>
      </c>
      <c r="E10">
        <f>All!AA10</f>
        <v>-0.13800000000000001</v>
      </c>
      <c r="F10">
        <f>All!AI10</f>
        <v>0</v>
      </c>
      <c r="G10">
        <f>All!AJ10</f>
        <v>0</v>
      </c>
      <c r="H10">
        <f>All!K10</f>
        <v>0</v>
      </c>
      <c r="I10" s="26">
        <f>All!AN10</f>
        <v>0</v>
      </c>
      <c r="J10" s="26">
        <f>All!AO10</f>
        <v>0</v>
      </c>
      <c r="K10" s="26">
        <f>All!AP10</f>
        <v>0</v>
      </c>
      <c r="L10" s="26">
        <f>All!AQ10</f>
        <v>0</v>
      </c>
      <c r="M10" s="26">
        <f>All!AR10</f>
        <v>0</v>
      </c>
      <c r="N10" s="26">
        <f>All!AS10</f>
        <v>0</v>
      </c>
      <c r="O10" s="14">
        <f>All!Q10</f>
        <v>0</v>
      </c>
      <c r="P10">
        <f>All!M10</f>
        <v>271.2</v>
      </c>
      <c r="Q10">
        <f>All!W10</f>
        <v>0</v>
      </c>
      <c r="R10">
        <f>All!S10</f>
        <v>0</v>
      </c>
      <c r="S10">
        <f>All!AF10</f>
        <v>0</v>
      </c>
      <c r="T10">
        <f>All!AE10</f>
        <v>0.33379999999999999</v>
      </c>
      <c r="U10" s="14">
        <f>All!R10</f>
        <v>1</v>
      </c>
      <c r="V10">
        <f>All!AL10</f>
        <v>0</v>
      </c>
      <c r="W10">
        <f>All!AM10</f>
        <v>0</v>
      </c>
    </row>
    <row r="11" spans="1:23" x14ac:dyDescent="0.2">
      <c r="A11">
        <f>All!A11</f>
        <v>2.1</v>
      </c>
      <c r="B11">
        <f>All!B11</f>
        <v>1</v>
      </c>
      <c r="C11" t="str">
        <f>All!C11</f>
        <v>ceco</v>
      </c>
      <c r="D11" t="str">
        <f>All!D11</f>
        <v>epi</v>
      </c>
      <c r="E11">
        <f>All!AA11</f>
        <v>-0.311</v>
      </c>
      <c r="F11">
        <f>All!AI11</f>
        <v>0</v>
      </c>
      <c r="G11">
        <f>All!AJ11</f>
        <v>0</v>
      </c>
      <c r="H11">
        <f>All!K11</f>
        <v>9</v>
      </c>
      <c r="I11" s="26">
        <f>All!AN11</f>
        <v>0</v>
      </c>
      <c r="J11" s="26">
        <f>All!AO11</f>
        <v>0</v>
      </c>
      <c r="K11" s="26">
        <f>All!AP11</f>
        <v>0</v>
      </c>
      <c r="L11" s="26">
        <f>All!AQ11</f>
        <v>0</v>
      </c>
      <c r="M11" s="26">
        <f>All!AR11</f>
        <v>0</v>
      </c>
      <c r="N11" s="26">
        <f>All!AS11</f>
        <v>0</v>
      </c>
      <c r="O11" s="14">
        <f>All!Q11</f>
        <v>1</v>
      </c>
      <c r="P11">
        <f>All!M11</f>
        <v>268.89999999999998</v>
      </c>
      <c r="Q11">
        <f>All!W11</f>
        <v>296.39999999999998</v>
      </c>
      <c r="R11">
        <f>All!S11</f>
        <v>290.3</v>
      </c>
      <c r="S11">
        <f>All!AF11</f>
        <v>0</v>
      </c>
      <c r="T11">
        <f>All!AE11</f>
        <v>0.504</v>
      </c>
      <c r="U11" s="14">
        <f>All!R11</f>
        <v>1</v>
      </c>
      <c r="V11">
        <f>All!AL11</f>
        <v>0</v>
      </c>
      <c r="W11">
        <f>All!AM11</f>
        <v>0</v>
      </c>
    </row>
    <row r="12" spans="1:23" x14ac:dyDescent="0.2">
      <c r="A12">
        <f>All!A12</f>
        <v>2.2000000000000002</v>
      </c>
      <c r="B12">
        <f>All!B12</f>
        <v>1</v>
      </c>
      <c r="C12" t="str">
        <f>All!C12</f>
        <v>ceco</v>
      </c>
      <c r="D12" t="str">
        <f>All!D12</f>
        <v>epi</v>
      </c>
      <c r="E12">
        <f>All!AA12</f>
        <v>-0.19900000000000001</v>
      </c>
      <c r="F12">
        <f>All!AI12</f>
        <v>0</v>
      </c>
      <c r="G12">
        <f>All!AJ12</f>
        <v>0</v>
      </c>
      <c r="H12">
        <f>All!K12</f>
        <v>5</v>
      </c>
      <c r="I12" s="26">
        <f>All!AN12</f>
        <v>0</v>
      </c>
      <c r="J12" s="26">
        <f>All!AO12</f>
        <v>0</v>
      </c>
      <c r="K12" s="26">
        <f>All!AP12</f>
        <v>0</v>
      </c>
      <c r="L12" s="26">
        <f>All!AQ12</f>
        <v>0</v>
      </c>
      <c r="M12" s="26">
        <f>All!AR12</f>
        <v>0</v>
      </c>
      <c r="N12" s="26">
        <f>All!AS12</f>
        <v>0</v>
      </c>
      <c r="O12" s="14">
        <f>All!Q12</f>
        <v>1</v>
      </c>
      <c r="P12">
        <f>All!M12</f>
        <v>250.6</v>
      </c>
      <c r="Q12">
        <f>All!W12</f>
        <v>294.10000000000002</v>
      </c>
      <c r="R12">
        <f>All!S12</f>
        <v>268.10000000000002</v>
      </c>
      <c r="S12">
        <f>All!AF12</f>
        <v>0</v>
      </c>
      <c r="T12">
        <f>All!AE12</f>
        <v>0.51549999999999996</v>
      </c>
      <c r="U12" s="14">
        <f>All!R12</f>
        <v>1</v>
      </c>
      <c r="V12">
        <f>All!AL12</f>
        <v>0</v>
      </c>
      <c r="W12">
        <f>All!AM12</f>
        <v>0</v>
      </c>
    </row>
    <row r="13" spans="1:23" x14ac:dyDescent="0.2">
      <c r="A13">
        <f>All!A13</f>
        <v>2.2999999999999998</v>
      </c>
      <c r="B13">
        <f>All!B13</f>
        <v>1</v>
      </c>
      <c r="C13" t="str">
        <f>All!C13</f>
        <v>ceco</v>
      </c>
      <c r="D13" t="str">
        <f>All!D13</f>
        <v>epi</v>
      </c>
      <c r="E13">
        <f>All!AA13</f>
        <v>-0.107</v>
      </c>
      <c r="F13">
        <f>All!AI13</f>
        <v>0</v>
      </c>
      <c r="G13">
        <f>All!AJ13</f>
        <v>0</v>
      </c>
      <c r="H13">
        <f>All!K13</f>
        <v>0</v>
      </c>
      <c r="I13" s="26">
        <f>All!AN13</f>
        <v>0</v>
      </c>
      <c r="J13" s="26">
        <f>All!AO13</f>
        <v>0</v>
      </c>
      <c r="K13" s="26">
        <f>All!AP13</f>
        <v>0</v>
      </c>
      <c r="L13" s="26">
        <f>All!AQ13</f>
        <v>0</v>
      </c>
      <c r="M13" s="26">
        <f>All!AR13</f>
        <v>0</v>
      </c>
      <c r="N13" s="26">
        <f>All!AS13</f>
        <v>0</v>
      </c>
      <c r="O13" s="14">
        <f>All!Q13</f>
        <v>0</v>
      </c>
      <c r="P13">
        <f>All!M13</f>
        <v>273.8</v>
      </c>
      <c r="Q13">
        <f>All!W13</f>
        <v>0</v>
      </c>
      <c r="R13">
        <f>All!S13</f>
        <v>0</v>
      </c>
      <c r="S13">
        <f>All!AF13</f>
        <v>0</v>
      </c>
      <c r="T13">
        <f>All!AE13</f>
        <v>0.47089999999999999</v>
      </c>
      <c r="U13" s="14">
        <f>All!R13</f>
        <v>1</v>
      </c>
      <c r="V13">
        <f>All!AL13</f>
        <v>0</v>
      </c>
      <c r="W13">
        <f>All!AM13</f>
        <v>0</v>
      </c>
    </row>
    <row r="14" spans="1:23" x14ac:dyDescent="0.2">
      <c r="A14">
        <f>All!A14</f>
        <v>2.4</v>
      </c>
      <c r="B14">
        <f>All!B14</f>
        <v>1</v>
      </c>
      <c r="C14" t="str">
        <f>All!C14</f>
        <v>ceco</v>
      </c>
      <c r="D14" t="str">
        <f>All!D14</f>
        <v>epi</v>
      </c>
      <c r="E14">
        <f>All!AA14</f>
        <v>-0.16900000000000001</v>
      </c>
      <c r="F14">
        <f>All!AI14</f>
        <v>0</v>
      </c>
      <c r="G14">
        <f>All!AJ14</f>
        <v>0</v>
      </c>
      <c r="H14">
        <f>All!K14</f>
        <v>4</v>
      </c>
      <c r="I14" s="26">
        <f>All!AN14</f>
        <v>0</v>
      </c>
      <c r="J14" s="26">
        <f>All!AO14</f>
        <v>0</v>
      </c>
      <c r="K14" s="26">
        <f>All!AP14</f>
        <v>0</v>
      </c>
      <c r="L14" s="26">
        <f>All!AQ14</f>
        <v>0</v>
      </c>
      <c r="M14" s="26">
        <f>All!AR14</f>
        <v>0</v>
      </c>
      <c r="N14" s="26">
        <f>All!AS14</f>
        <v>0</v>
      </c>
      <c r="O14" s="14">
        <f>All!Q14</f>
        <v>0</v>
      </c>
      <c r="P14">
        <f>All!M14</f>
        <v>267.10000000000002</v>
      </c>
      <c r="Q14">
        <f>All!W14</f>
        <v>282.5</v>
      </c>
      <c r="R14">
        <f>All!S14</f>
        <v>267.8</v>
      </c>
      <c r="S14">
        <f>All!AF14</f>
        <v>0</v>
      </c>
      <c r="T14">
        <f>All!AE14</f>
        <v>0.43369999999999997</v>
      </c>
      <c r="U14" s="14">
        <f>All!R14</f>
        <v>1</v>
      </c>
      <c r="V14">
        <f>All!AL14</f>
        <v>0</v>
      </c>
      <c r="W14">
        <f>All!AM14</f>
        <v>0</v>
      </c>
    </row>
    <row r="15" spans="1:23" x14ac:dyDescent="0.2">
      <c r="A15">
        <f>All!A15</f>
        <v>2.5</v>
      </c>
      <c r="B15">
        <f>All!B15</f>
        <v>1</v>
      </c>
      <c r="C15" t="str">
        <f>All!C15</f>
        <v>ceco</v>
      </c>
      <c r="D15" t="str">
        <f>All!D15</f>
        <v>epi</v>
      </c>
      <c r="E15">
        <f>All!AA15</f>
        <v>-0.13800000000000001</v>
      </c>
      <c r="F15">
        <f>All!AI15</f>
        <v>0</v>
      </c>
      <c r="G15">
        <f>All!AJ15</f>
        <v>0</v>
      </c>
      <c r="H15">
        <f>All!K15</f>
        <v>0</v>
      </c>
      <c r="I15" s="26">
        <f>All!AN15</f>
        <v>0</v>
      </c>
      <c r="J15" s="26">
        <f>All!AO15</f>
        <v>0</v>
      </c>
      <c r="K15" s="26">
        <f>All!AP15</f>
        <v>0</v>
      </c>
      <c r="L15" s="26">
        <f>All!AQ15</f>
        <v>0</v>
      </c>
      <c r="M15" s="26">
        <f>All!AR15</f>
        <v>0</v>
      </c>
      <c r="N15" s="26">
        <f>All!AS15</f>
        <v>0</v>
      </c>
      <c r="O15" s="14">
        <f>All!Q15</f>
        <v>0</v>
      </c>
      <c r="P15">
        <f>All!M15</f>
        <v>265.39999999999998</v>
      </c>
      <c r="Q15">
        <f>All!W15</f>
        <v>0</v>
      </c>
      <c r="R15">
        <f>All!S15</f>
        <v>0</v>
      </c>
      <c r="S15">
        <f>All!AF15</f>
        <v>0</v>
      </c>
      <c r="T15">
        <f>All!AE15</f>
        <v>0.39150000000000001</v>
      </c>
      <c r="U15" s="14">
        <f>All!R15</f>
        <v>1</v>
      </c>
      <c r="V15">
        <f>All!AL15</f>
        <v>0</v>
      </c>
      <c r="W15">
        <f>All!AM15</f>
        <v>0</v>
      </c>
    </row>
    <row r="16" spans="1:23" x14ac:dyDescent="0.2">
      <c r="A16">
        <f>All!A16</f>
        <v>1.1000000000000001</v>
      </c>
      <c r="B16">
        <f>All!B16</f>
        <v>2</v>
      </c>
      <c r="C16" t="str">
        <f>All!C16</f>
        <v>ceco</v>
      </c>
      <c r="D16" t="str">
        <f>All!D16</f>
        <v>epi</v>
      </c>
      <c r="E16">
        <f>All!AA16</f>
        <v>-1.0049999999999999</v>
      </c>
      <c r="F16">
        <f>All!AI16</f>
        <v>0</v>
      </c>
      <c r="G16">
        <f>All!AJ16</f>
        <v>0</v>
      </c>
      <c r="H16">
        <f>All!K16</f>
        <v>0</v>
      </c>
      <c r="I16" s="26">
        <f>All!AN16</f>
        <v>0</v>
      </c>
      <c r="J16" s="26">
        <f>All!AO16</f>
        <v>0</v>
      </c>
      <c r="K16" s="26">
        <f>All!AP16</f>
        <v>0</v>
      </c>
      <c r="L16" s="26">
        <f>All!AQ16</f>
        <v>0</v>
      </c>
      <c r="M16" s="26">
        <f>All!AR16</f>
        <v>0</v>
      </c>
      <c r="N16" s="26">
        <f>All!AS16</f>
        <v>0</v>
      </c>
      <c r="O16" s="14">
        <f>All!Q16</f>
        <v>0</v>
      </c>
      <c r="P16">
        <f>All!M16</f>
        <v>277.8</v>
      </c>
      <c r="Q16">
        <f>All!W16</f>
        <v>0</v>
      </c>
      <c r="R16">
        <f>All!S16</f>
        <v>0</v>
      </c>
      <c r="S16">
        <f>All!AF16</f>
        <v>0</v>
      </c>
      <c r="T16">
        <f>All!AE16</f>
        <v>0.49430000000000002</v>
      </c>
      <c r="U16" s="14">
        <f>All!R16</f>
        <v>1</v>
      </c>
      <c r="V16">
        <f>All!AL16</f>
        <v>0</v>
      </c>
      <c r="W16">
        <f>All!AM16</f>
        <v>0</v>
      </c>
    </row>
    <row r="17" spans="1:23" x14ac:dyDescent="0.2">
      <c r="A17">
        <f>All!A17</f>
        <v>1.2</v>
      </c>
      <c r="B17">
        <f>All!B17</f>
        <v>2</v>
      </c>
      <c r="C17" t="str">
        <f>All!C17</f>
        <v>ceco</v>
      </c>
      <c r="D17" t="str">
        <f>All!D17</f>
        <v>epi</v>
      </c>
      <c r="E17">
        <f>All!AA17</f>
        <v>-1.452</v>
      </c>
      <c r="F17">
        <f>All!AI17</f>
        <v>0</v>
      </c>
      <c r="G17">
        <f>All!AJ17</f>
        <v>0</v>
      </c>
      <c r="H17">
        <f>All!K17</f>
        <v>0</v>
      </c>
      <c r="I17" s="26">
        <f>All!AN17</f>
        <v>0</v>
      </c>
      <c r="J17" s="26">
        <f>All!AO17</f>
        <v>0</v>
      </c>
      <c r="K17" s="26">
        <f>All!AP17</f>
        <v>0</v>
      </c>
      <c r="L17" s="26">
        <f>All!AQ17</f>
        <v>0</v>
      </c>
      <c r="M17" s="26">
        <f>All!AR17</f>
        <v>0</v>
      </c>
      <c r="N17" s="26">
        <f>All!AS17</f>
        <v>0</v>
      </c>
      <c r="O17" s="14">
        <f>All!Q17</f>
        <v>0</v>
      </c>
      <c r="P17">
        <f>All!M17</f>
        <v>281</v>
      </c>
      <c r="Q17">
        <f>All!W17</f>
        <v>0</v>
      </c>
      <c r="R17">
        <f>All!S17</f>
        <v>0</v>
      </c>
      <c r="S17">
        <f>All!AF17</f>
        <v>0</v>
      </c>
      <c r="T17">
        <f>All!AE17</f>
        <v>0.46889999999999998</v>
      </c>
      <c r="U17" s="14">
        <f>All!R17</f>
        <v>1</v>
      </c>
      <c r="V17">
        <f>All!AL17</f>
        <v>0</v>
      </c>
      <c r="W17">
        <f>All!AM17</f>
        <v>0</v>
      </c>
    </row>
    <row r="18" spans="1:23" x14ac:dyDescent="0.2">
      <c r="A18">
        <f>All!A18</f>
        <v>1.3</v>
      </c>
      <c r="B18">
        <f>All!B18</f>
        <v>2</v>
      </c>
      <c r="C18" t="str">
        <f>All!C18</f>
        <v>ceco</v>
      </c>
      <c r="D18" t="str">
        <f>All!D18</f>
        <v>epi</v>
      </c>
      <c r="E18">
        <f>All!AA18</f>
        <v>-1.0369999999999999</v>
      </c>
      <c r="F18">
        <f>All!AI18</f>
        <v>0</v>
      </c>
      <c r="G18">
        <f>All!AJ18</f>
        <v>0</v>
      </c>
      <c r="H18">
        <f>All!K18</f>
        <v>0</v>
      </c>
      <c r="I18" s="26">
        <f>All!AN18</f>
        <v>0</v>
      </c>
      <c r="J18" s="26">
        <f>All!AO18</f>
        <v>0</v>
      </c>
      <c r="K18" s="26">
        <f>All!AP18</f>
        <v>0</v>
      </c>
      <c r="L18" s="26">
        <f>All!AQ18</f>
        <v>0</v>
      </c>
      <c r="M18" s="26">
        <f>All!AR18</f>
        <v>0</v>
      </c>
      <c r="N18" s="26">
        <f>All!AS18</f>
        <v>0</v>
      </c>
      <c r="O18" s="14">
        <f>All!Q18</f>
        <v>0</v>
      </c>
      <c r="P18">
        <f>All!M18</f>
        <v>273</v>
      </c>
      <c r="Q18">
        <f>All!W18</f>
        <v>0</v>
      </c>
      <c r="R18">
        <f>All!S18</f>
        <v>0</v>
      </c>
      <c r="S18">
        <f>All!AF18</f>
        <v>0</v>
      </c>
      <c r="T18">
        <f>All!AE18</f>
        <v>0.55310000000000004</v>
      </c>
      <c r="U18" s="14">
        <f>All!R18</f>
        <v>1</v>
      </c>
      <c r="V18">
        <f>All!AL18</f>
        <v>0</v>
      </c>
      <c r="W18">
        <f>All!AM18</f>
        <v>0</v>
      </c>
    </row>
    <row r="19" spans="1:23" x14ac:dyDescent="0.2">
      <c r="A19">
        <f>All!A19</f>
        <v>1.3</v>
      </c>
      <c r="B19">
        <f>All!B19</f>
        <v>2</v>
      </c>
      <c r="C19" t="str">
        <f>All!C19</f>
        <v xml:space="preserve">CECO </v>
      </c>
      <c r="D19" t="str">
        <f>All!D19</f>
        <v>EPI</v>
      </c>
      <c r="E19">
        <f>All!AA19</f>
        <v>-1.0369999999999999</v>
      </c>
      <c r="F19">
        <f>All!AI19</f>
        <v>100.93533956893081</v>
      </c>
      <c r="G19">
        <f>All!AJ19</f>
        <v>0</v>
      </c>
      <c r="H19">
        <f>All!K19</f>
        <v>0</v>
      </c>
      <c r="I19" s="26">
        <f>All!AN19</f>
        <v>6.9444444444566322E-5</v>
      </c>
      <c r="J19" s="26">
        <f>All!AO19</f>
        <v>-0.72503472222222232</v>
      </c>
      <c r="K19" s="26">
        <f>All!AP19</f>
        <v>-0.72496527777777775</v>
      </c>
      <c r="L19" s="26">
        <f>All!AQ19</f>
        <v>0</v>
      </c>
      <c r="M19" s="26">
        <f>All!AR19</f>
        <v>2.1296296296294814E-3</v>
      </c>
      <c r="N19" s="26">
        <f>All!AS19</f>
        <v>0.7271643518518518</v>
      </c>
      <c r="O19" s="14">
        <f>All!Q19</f>
        <v>0</v>
      </c>
      <c r="P19">
        <f>All!M19</f>
        <v>267.60000000000002</v>
      </c>
      <c r="Q19">
        <f>All!W19</f>
        <v>0</v>
      </c>
      <c r="R19">
        <f>All!S19</f>
        <v>0</v>
      </c>
      <c r="S19">
        <f>All!AF19</f>
        <v>0</v>
      </c>
      <c r="T19">
        <f>All!AE19</f>
        <v>0.45129999999999998</v>
      </c>
      <c r="U19" s="14">
        <f>All!R19</f>
        <v>1</v>
      </c>
      <c r="V19">
        <f>All!AL19</f>
        <v>2020</v>
      </c>
      <c r="W19" t="str">
        <f>All!AM19</f>
        <v>October</v>
      </c>
    </row>
    <row r="20" spans="1:23" x14ac:dyDescent="0.2">
      <c r="A20">
        <f>All!A20</f>
        <v>1.4</v>
      </c>
      <c r="B20">
        <f>All!B20</f>
        <v>2</v>
      </c>
      <c r="C20" t="str">
        <f>All!C20</f>
        <v>CECO</v>
      </c>
      <c r="D20" t="str">
        <f>All!D20</f>
        <v>EPI</v>
      </c>
      <c r="E20">
        <f>All!AA20</f>
        <v>-1.2929999999999999</v>
      </c>
      <c r="F20">
        <f>All!AI20</f>
        <v>110.88173547935631</v>
      </c>
      <c r="G20">
        <f>All!AJ20</f>
        <v>0</v>
      </c>
      <c r="H20">
        <f>All!K20</f>
        <v>0</v>
      </c>
      <c r="I20" s="26">
        <f>All!AN20</f>
        <v>1.620370370372104E-4</v>
      </c>
      <c r="J20" s="26">
        <f>All!AO20</f>
        <v>-0.73386574074074085</v>
      </c>
      <c r="K20" s="26">
        <f>All!AP20</f>
        <v>-0.73370370370370364</v>
      </c>
      <c r="L20" s="26">
        <f>All!AQ20</f>
        <v>0</v>
      </c>
      <c r="M20" s="26">
        <f>All!AR20</f>
        <v>1.4467592592591894E-3</v>
      </c>
      <c r="N20" s="26">
        <f>All!AS20</f>
        <v>0.73531250000000004</v>
      </c>
      <c r="O20" s="14">
        <f>All!Q20</f>
        <v>0</v>
      </c>
      <c r="P20">
        <f>All!M20</f>
        <v>267.39999999999998</v>
      </c>
      <c r="Q20">
        <f>All!W20</f>
        <v>0</v>
      </c>
      <c r="R20">
        <f>All!S20</f>
        <v>0</v>
      </c>
      <c r="S20">
        <f>All!AF20</f>
        <v>0</v>
      </c>
      <c r="T20">
        <f>All!AE20</f>
        <v>0.48699999999999999</v>
      </c>
      <c r="U20" s="14">
        <f>All!R20</f>
        <v>0</v>
      </c>
      <c r="V20">
        <f>All!AL20</f>
        <v>2020</v>
      </c>
      <c r="W20" t="str">
        <f>All!AM20</f>
        <v>October</v>
      </c>
    </row>
    <row r="21" spans="1:23" x14ac:dyDescent="0.2">
      <c r="A21">
        <f>All!A21</f>
        <v>1.4</v>
      </c>
      <c r="B21">
        <f>All!B21</f>
        <v>2</v>
      </c>
      <c r="C21" t="str">
        <f>All!C21</f>
        <v>CECO</v>
      </c>
      <c r="D21" t="str">
        <f>All!D21</f>
        <v>EPI</v>
      </c>
      <c r="E21">
        <f>All!AA21</f>
        <v>-1.2929999999999999</v>
      </c>
      <c r="F21">
        <f>All!AI21</f>
        <v>110.88173547935631</v>
      </c>
      <c r="G21">
        <f>All!AJ21</f>
        <v>0</v>
      </c>
      <c r="H21">
        <f>All!K21</f>
        <v>0</v>
      </c>
      <c r="I21" s="26">
        <f>All!AN21</f>
        <v>2.0833333333325488E-4</v>
      </c>
      <c r="J21" s="26">
        <f>All!AO21</f>
        <v>-0.7364814814814814</v>
      </c>
      <c r="K21" s="26">
        <f>All!AP21</f>
        <v>-0.73627314814814815</v>
      </c>
      <c r="L21" s="26">
        <f>All!AQ21</f>
        <v>0</v>
      </c>
      <c r="M21" s="26">
        <f>All!AR21</f>
        <v>2.2337962962963864E-3</v>
      </c>
      <c r="N21" s="26">
        <f>All!AS21</f>
        <v>0.73871527777777779</v>
      </c>
      <c r="O21" s="14">
        <f>All!Q21</f>
        <v>0</v>
      </c>
      <c r="P21">
        <f>All!M21</f>
        <v>271</v>
      </c>
      <c r="Q21">
        <f>All!W21</f>
        <v>0</v>
      </c>
      <c r="R21">
        <f>All!S21</f>
        <v>0</v>
      </c>
      <c r="S21">
        <f>All!AF21</f>
        <v>0</v>
      </c>
      <c r="T21">
        <f>All!AE21</f>
        <v>0.52859999999999996</v>
      </c>
      <c r="U21" s="14">
        <f>All!R21</f>
        <v>0</v>
      </c>
      <c r="V21">
        <f>All!AL21</f>
        <v>2020</v>
      </c>
      <c r="W21" t="str">
        <f>All!AM21</f>
        <v>October</v>
      </c>
    </row>
    <row r="22" spans="1:23" x14ac:dyDescent="0.2">
      <c r="A22">
        <f>All!A22</f>
        <v>1.5</v>
      </c>
      <c r="B22">
        <f>All!B22</f>
        <v>2</v>
      </c>
      <c r="C22" t="str">
        <f>All!C22</f>
        <v>CECO</v>
      </c>
      <c r="D22" t="str">
        <f>All!D22</f>
        <v>EPI</v>
      </c>
      <c r="E22">
        <f>All!AA22</f>
        <v>-0.75600000000000001</v>
      </c>
      <c r="F22">
        <f>All!AI22</f>
        <v>106.20355411954783</v>
      </c>
      <c r="G22">
        <f>All!AJ22</f>
        <v>0</v>
      </c>
      <c r="H22">
        <f>All!K22</f>
        <v>0</v>
      </c>
      <c r="I22" s="26">
        <f>All!AN22</f>
        <v>1.9675925925932702E-4</v>
      </c>
      <c r="J22" s="26">
        <f>All!AO22</f>
        <v>-0.74193287037037037</v>
      </c>
      <c r="K22" s="26">
        <f>All!AP22</f>
        <v>-0.74173611111111104</v>
      </c>
      <c r="L22" s="26">
        <f>All!AQ22</f>
        <v>0</v>
      </c>
      <c r="M22" s="26">
        <f>All!AR22</f>
        <v>1.3541666666666563E-3</v>
      </c>
      <c r="N22" s="26">
        <f>All!AS22</f>
        <v>0.74328703703703702</v>
      </c>
      <c r="O22" s="14">
        <f>All!Q22</f>
        <v>0</v>
      </c>
      <c r="P22">
        <f>All!M22</f>
        <v>274.8</v>
      </c>
      <c r="Q22">
        <f>All!W22</f>
        <v>0</v>
      </c>
      <c r="R22">
        <f>All!S22</f>
        <v>0</v>
      </c>
      <c r="S22">
        <f>All!AF22</f>
        <v>0</v>
      </c>
      <c r="T22">
        <f>All!AE22</f>
        <v>0.53</v>
      </c>
      <c r="U22" s="14">
        <f>All!R22</f>
        <v>0</v>
      </c>
      <c r="V22">
        <f>All!AL22</f>
        <v>2020</v>
      </c>
      <c r="W22" t="str">
        <f>All!AM22</f>
        <v>October</v>
      </c>
    </row>
    <row r="23" spans="1:23" x14ac:dyDescent="0.2">
      <c r="A23">
        <f>All!A23</f>
        <v>1.5</v>
      </c>
      <c r="B23">
        <f>All!B23</f>
        <v>2</v>
      </c>
      <c r="C23" t="str">
        <f>All!C23</f>
        <v>CECO</v>
      </c>
      <c r="D23" t="str">
        <f>All!D23</f>
        <v>EPI</v>
      </c>
      <c r="E23">
        <f>All!AA23</f>
        <v>-0.75600000000000001</v>
      </c>
      <c r="F23">
        <f>All!AI23</f>
        <v>106.20355411954783</v>
      </c>
      <c r="G23">
        <f>All!AJ23</f>
        <v>0</v>
      </c>
      <c r="H23">
        <f>All!K23</f>
        <v>0</v>
      </c>
      <c r="I23" s="26">
        <f>All!AN23</f>
        <v>-0.74449074074074073</v>
      </c>
      <c r="J23" s="26">
        <f>All!AO23</f>
        <v>0</v>
      </c>
      <c r="K23" s="26">
        <f>All!AP23</f>
        <v>-0.74449074074074073</v>
      </c>
      <c r="L23" s="26">
        <f>All!AQ23</f>
        <v>0</v>
      </c>
      <c r="M23" s="26">
        <f>All!AR23</f>
        <v>0.74656250000000002</v>
      </c>
      <c r="N23" s="26">
        <f>All!AS23</f>
        <v>0.74656250000000002</v>
      </c>
      <c r="O23" s="14">
        <f>All!Q23</f>
        <v>0</v>
      </c>
      <c r="P23">
        <f>All!M23</f>
        <v>266.3</v>
      </c>
      <c r="Q23">
        <f>All!W23</f>
        <v>0</v>
      </c>
      <c r="R23">
        <f>All!S23</f>
        <v>0</v>
      </c>
      <c r="S23">
        <f>All!AF23</f>
        <v>0</v>
      </c>
      <c r="T23">
        <f>All!AE23</f>
        <v>0.4743</v>
      </c>
      <c r="U23" s="14">
        <f>All!R23</f>
        <v>0</v>
      </c>
      <c r="V23">
        <f>All!AL23</f>
        <v>2020</v>
      </c>
      <c r="W23" t="str">
        <f>All!AM23</f>
        <v>October</v>
      </c>
    </row>
    <row r="24" spans="1:23" x14ac:dyDescent="0.2">
      <c r="A24">
        <f>All!A24</f>
        <v>1.6</v>
      </c>
      <c r="B24">
        <f>All!B24</f>
        <v>2</v>
      </c>
      <c r="C24" t="str">
        <f>All!C24</f>
        <v>CECO</v>
      </c>
      <c r="D24" t="str">
        <f>All!D24</f>
        <v>EPI</v>
      </c>
      <c r="E24">
        <f>All!AA24</f>
        <v>-0.73</v>
      </c>
      <c r="F24">
        <f>All!AI24</f>
        <v>105.05824647455542</v>
      </c>
      <c r="G24">
        <f>All!AJ24</f>
        <v>0</v>
      </c>
      <c r="H24">
        <f>All!K24</f>
        <v>7</v>
      </c>
      <c r="I24" s="26">
        <f>All!AN24</f>
        <v>1.2731481481487172E-4</v>
      </c>
      <c r="J24" s="26">
        <f>All!AO24</f>
        <v>1.157407407406108E-4</v>
      </c>
      <c r="K24" s="26">
        <f>All!AP24</f>
        <v>2.4305555555548253E-4</v>
      </c>
      <c r="L24" s="26">
        <f>All!AQ24</f>
        <v>-0.75312499999999993</v>
      </c>
      <c r="M24" s="26">
        <f>All!AR24</f>
        <v>1.5972222222222499E-3</v>
      </c>
      <c r="N24" s="26">
        <f>All!AS24</f>
        <v>0.75460648148148157</v>
      </c>
      <c r="O24" s="14">
        <f>All!Q24</f>
        <v>1</v>
      </c>
      <c r="P24">
        <f>All!M24</f>
        <v>267.89999999999998</v>
      </c>
      <c r="Q24">
        <f>All!W24</f>
        <v>0</v>
      </c>
      <c r="R24">
        <f>All!S24</f>
        <v>252</v>
      </c>
      <c r="S24">
        <f>All!AF24</f>
        <v>0</v>
      </c>
      <c r="T24">
        <f>All!AE24</f>
        <v>0.50649999999999995</v>
      </c>
      <c r="U24" s="14">
        <f>All!R24</f>
        <v>1</v>
      </c>
      <c r="V24">
        <f>All!AL24</f>
        <v>2020</v>
      </c>
      <c r="W24" t="str">
        <f>All!AM24</f>
        <v>October</v>
      </c>
    </row>
    <row r="25" spans="1:23" x14ac:dyDescent="0.2">
      <c r="A25">
        <f>All!A25</f>
        <v>2.1</v>
      </c>
      <c r="B25">
        <f>All!B25</f>
        <v>2</v>
      </c>
      <c r="C25" t="str">
        <f>All!C25</f>
        <v>CECO</v>
      </c>
      <c r="D25" t="str">
        <f>All!D25</f>
        <v>EPI</v>
      </c>
      <c r="E25">
        <f>All!AA25</f>
        <v>-1.321</v>
      </c>
      <c r="F25">
        <f>All!AI25</f>
        <v>104.11946446961895</v>
      </c>
      <c r="G25">
        <f>All!AJ25</f>
        <v>0</v>
      </c>
      <c r="H25">
        <f>All!K25</f>
        <v>0</v>
      </c>
      <c r="I25" s="26">
        <f>All!AN25</f>
        <v>1.5046296296294948E-4</v>
      </c>
      <c r="J25" s="26">
        <f>All!AO25</f>
        <v>-0.76018518518518519</v>
      </c>
      <c r="K25" s="26">
        <f>All!AP25</f>
        <v>-0.76003472222222224</v>
      </c>
      <c r="L25" s="26">
        <f>All!AQ25</f>
        <v>0</v>
      </c>
      <c r="M25" s="26">
        <f>All!AR25</f>
        <v>1.8402777777778434E-3</v>
      </c>
      <c r="N25" s="26">
        <f>All!AS25</f>
        <v>0.76202546296296303</v>
      </c>
      <c r="O25" s="14">
        <f>All!Q25</f>
        <v>0</v>
      </c>
      <c r="P25">
        <f>All!M25</f>
        <v>272.39999999999998</v>
      </c>
      <c r="Q25">
        <f>All!W25</f>
        <v>0</v>
      </c>
      <c r="R25">
        <f>All!S25</f>
        <v>0</v>
      </c>
      <c r="S25">
        <f>All!AF25</f>
        <v>0</v>
      </c>
      <c r="T25">
        <f>All!AE25</f>
        <v>0.47510000000000002</v>
      </c>
      <c r="U25" s="14">
        <f>All!R25</f>
        <v>1</v>
      </c>
      <c r="V25">
        <f>All!AL25</f>
        <v>2020</v>
      </c>
      <c r="W25" t="str">
        <f>All!AM25</f>
        <v>October</v>
      </c>
    </row>
    <row r="26" spans="1:23" x14ac:dyDescent="0.2">
      <c r="A26">
        <f>All!A26</f>
        <v>2.2000000000000002</v>
      </c>
      <c r="B26">
        <f>All!B26</f>
        <v>2</v>
      </c>
      <c r="C26" t="str">
        <f>All!C26</f>
        <v>CECO</v>
      </c>
      <c r="D26" t="str">
        <f>All!D26</f>
        <v>EPI</v>
      </c>
      <c r="E26">
        <f>All!AA26</f>
        <v>-0.90600000000000003</v>
      </c>
      <c r="F26">
        <f>All!AI26</f>
        <v>112.52285191956129</v>
      </c>
      <c r="G26">
        <f>All!AJ26</f>
        <v>0</v>
      </c>
      <c r="H26">
        <f>All!K26</f>
        <v>0</v>
      </c>
      <c r="I26" s="26">
        <f>All!AN26</f>
        <v>4.6296296296266526E-5</v>
      </c>
      <c r="J26" s="26">
        <f>All!AO26</f>
        <v>-0.76378472222222227</v>
      </c>
      <c r="K26" s="26">
        <f>All!AP26</f>
        <v>-0.763738425925926</v>
      </c>
      <c r="L26" s="26">
        <f>All!AQ26</f>
        <v>0</v>
      </c>
      <c r="M26" s="26">
        <f>All!AR26</f>
        <v>1.0416666666666075E-3</v>
      </c>
      <c r="N26" s="26">
        <f>All!AS26</f>
        <v>0.76482638888888888</v>
      </c>
      <c r="O26" s="14">
        <f>All!Q26</f>
        <v>0</v>
      </c>
      <c r="P26">
        <f>All!M26</f>
        <v>263.8</v>
      </c>
      <c r="Q26">
        <f>All!W26</f>
        <v>0</v>
      </c>
      <c r="R26">
        <f>All!S26</f>
        <v>0</v>
      </c>
      <c r="S26">
        <f>All!AF26</f>
        <v>0</v>
      </c>
      <c r="T26">
        <f>All!AE26</f>
        <v>0.37969999999999998</v>
      </c>
      <c r="U26" s="14">
        <f>All!R26</f>
        <v>1</v>
      </c>
      <c r="V26">
        <f>All!AL26</f>
        <v>2020</v>
      </c>
      <c r="W26" t="str">
        <f>All!AM26</f>
        <v>October</v>
      </c>
    </row>
    <row r="27" spans="1:23" x14ac:dyDescent="0.2">
      <c r="A27">
        <f>All!A27</f>
        <v>2.2999999999999998</v>
      </c>
      <c r="B27">
        <f>All!B27</f>
        <v>2</v>
      </c>
      <c r="C27" t="str">
        <f>All!C27</f>
        <v>CECO</v>
      </c>
      <c r="D27" t="str">
        <f>All!D27</f>
        <v>EPI</v>
      </c>
      <c r="E27">
        <f>All!AA27</f>
        <v>-0.77500000000000002</v>
      </c>
      <c r="F27">
        <f>All!AI27</f>
        <v>108.47953216374219</v>
      </c>
      <c r="G27">
        <f>All!AJ27</f>
        <v>0</v>
      </c>
      <c r="H27">
        <f>All!K27</f>
        <v>8</v>
      </c>
      <c r="I27" s="26">
        <f>All!AN27</f>
        <v>6.9444444444566322E-5</v>
      </c>
      <c r="J27" s="26">
        <f>All!AO27</f>
        <v>2.546296296295214E-4</v>
      </c>
      <c r="K27" s="26">
        <f>All!AP27</f>
        <v>3.2407407407408773E-4</v>
      </c>
      <c r="L27" s="26">
        <f>All!AQ27</f>
        <v>9.2592592592644074E-5</v>
      </c>
      <c r="M27" s="26">
        <f>All!AR27</f>
        <v>1.1342592592591405E-3</v>
      </c>
      <c r="N27" s="26">
        <f>All!AS27</f>
        <v>7.8703703703697503E-4</v>
      </c>
      <c r="O27" s="14">
        <f>All!Q27</f>
        <v>1</v>
      </c>
      <c r="P27">
        <f>All!M27</f>
        <v>277.2</v>
      </c>
      <c r="Q27">
        <f>All!W27</f>
        <v>311.2</v>
      </c>
      <c r="R27">
        <f>All!S27</f>
        <v>281.39999999999998</v>
      </c>
      <c r="S27">
        <f>All!AF27</f>
        <v>0</v>
      </c>
      <c r="T27">
        <f>All!AE27</f>
        <v>0.4698</v>
      </c>
      <c r="U27" s="14">
        <f>All!R27</f>
        <v>1</v>
      </c>
      <c r="V27">
        <f>All!AL27</f>
        <v>2020</v>
      </c>
      <c r="W27" t="str">
        <f>All!AM27</f>
        <v>October</v>
      </c>
    </row>
    <row r="28" spans="1:23" x14ac:dyDescent="0.2">
      <c r="A28">
        <f>All!A28</f>
        <v>2.4</v>
      </c>
      <c r="B28">
        <f>All!B28</f>
        <v>2</v>
      </c>
      <c r="C28" t="str">
        <f>All!C28</f>
        <v>CECO</v>
      </c>
      <c r="D28" t="str">
        <f>All!D28</f>
        <v>EPI</v>
      </c>
      <c r="E28">
        <f>All!AA28</f>
        <v>-0.85399999999999998</v>
      </c>
      <c r="F28">
        <f>All!AI28</f>
        <v>93.608181527644462</v>
      </c>
      <c r="G28">
        <f>All!AJ28</f>
        <v>0</v>
      </c>
      <c r="H28">
        <f>All!K28</f>
        <v>0</v>
      </c>
      <c r="I28" s="26">
        <f>All!AN28</f>
        <v>1.0416666666668295E-4</v>
      </c>
      <c r="J28" s="26">
        <f>All!AO28</f>
        <v>-0.77991898148148142</v>
      </c>
      <c r="K28" s="26">
        <f>All!AP28</f>
        <v>-0.77981481481481474</v>
      </c>
      <c r="L28" s="26">
        <f>All!AQ28</f>
        <v>0</v>
      </c>
      <c r="M28" s="26">
        <f>All!AR28</f>
        <v>1.2962962962963509E-3</v>
      </c>
      <c r="N28" s="26">
        <f>All!AS28</f>
        <v>0.78121527777777777</v>
      </c>
      <c r="O28" s="14">
        <f>All!Q28</f>
        <v>0</v>
      </c>
      <c r="P28">
        <f>All!M28</f>
        <v>269.2</v>
      </c>
      <c r="Q28">
        <f>All!W28</f>
        <v>0</v>
      </c>
      <c r="R28">
        <f>All!S28</f>
        <v>0</v>
      </c>
      <c r="S28">
        <f>All!AF28</f>
        <v>0</v>
      </c>
      <c r="T28">
        <f>All!AE28</f>
        <v>0.55069999999999997</v>
      </c>
      <c r="U28" s="14">
        <f>All!R28</f>
        <v>1</v>
      </c>
      <c r="V28">
        <f>All!AL28</f>
        <v>2020</v>
      </c>
      <c r="W28" t="str">
        <f>All!AM28</f>
        <v>October</v>
      </c>
    </row>
    <row r="29" spans="1:23" x14ac:dyDescent="0.2">
      <c r="A29">
        <f>All!A29</f>
        <v>2.4</v>
      </c>
      <c r="B29">
        <f>All!B29</f>
        <v>2</v>
      </c>
      <c r="C29" t="str">
        <f>All!C29</f>
        <v>CECO</v>
      </c>
      <c r="D29" t="str">
        <f>All!D29</f>
        <v>EPI</v>
      </c>
      <c r="E29">
        <f>All!AA29</f>
        <v>-0.85399999999999998</v>
      </c>
      <c r="F29">
        <f>All!AI29</f>
        <v>93.608181527644462</v>
      </c>
      <c r="G29">
        <f>All!AJ29</f>
        <v>0</v>
      </c>
      <c r="H29">
        <f>All!K29</f>
        <v>0</v>
      </c>
      <c r="I29" s="26">
        <f>All!AN29</f>
        <v>1.1574074074083285E-4</v>
      </c>
      <c r="J29" s="26">
        <f>All!AO29</f>
        <v>-0.78206018518518527</v>
      </c>
      <c r="K29" s="26">
        <f>All!AP29</f>
        <v>-0.78194444444444444</v>
      </c>
      <c r="L29" s="26">
        <f>All!AQ29</f>
        <v>0</v>
      </c>
      <c r="M29" s="26">
        <f>All!AR29</f>
        <v>2.5810185185184409E-3</v>
      </c>
      <c r="N29" s="26">
        <f>All!AS29</f>
        <v>0.78464120370370372</v>
      </c>
      <c r="O29" s="14">
        <f>All!Q29</f>
        <v>0</v>
      </c>
      <c r="P29">
        <f>All!M29</f>
        <v>271.39999999999998</v>
      </c>
      <c r="Q29">
        <f>All!W29</f>
        <v>0</v>
      </c>
      <c r="R29">
        <f>All!S29</f>
        <v>0</v>
      </c>
      <c r="S29">
        <f>All!AF29</f>
        <v>0</v>
      </c>
      <c r="T29">
        <f>All!AE29</f>
        <v>0.44800000000000001</v>
      </c>
      <c r="U29" s="14">
        <f>All!R29</f>
        <v>1</v>
      </c>
      <c r="V29">
        <f>All!AL29</f>
        <v>2020</v>
      </c>
      <c r="W29" t="str">
        <f>All!AM29</f>
        <v>October</v>
      </c>
    </row>
    <row r="30" spans="1:23" x14ac:dyDescent="0.2">
      <c r="A30">
        <f>All!A30</f>
        <v>2.5</v>
      </c>
      <c r="B30">
        <f>All!B30</f>
        <v>2</v>
      </c>
      <c r="C30" t="str">
        <f>All!C30</f>
        <v>CECO</v>
      </c>
      <c r="D30" t="str">
        <f>All!D30</f>
        <v>EPI</v>
      </c>
      <c r="E30">
        <f>All!AA30</f>
        <v>-1.5609999999999999</v>
      </c>
      <c r="F30">
        <f>All!AI30</f>
        <v>109.13902611150286</v>
      </c>
      <c r="G30">
        <f>All!AJ30</f>
        <v>0</v>
      </c>
      <c r="H30">
        <f>All!K30</f>
        <v>0</v>
      </c>
      <c r="I30" s="26">
        <f>All!AN30</f>
        <v>1.1574074074072183E-4</v>
      </c>
      <c r="J30" s="26">
        <f>All!AO30</f>
        <v>-0.78762731481481474</v>
      </c>
      <c r="K30" s="26">
        <f>All!AP30</f>
        <v>-0.78751157407407402</v>
      </c>
      <c r="L30" s="26">
        <f>All!AQ30</f>
        <v>0</v>
      </c>
      <c r="M30" s="26">
        <f>All!AR30</f>
        <v>1.5162037037037557E-3</v>
      </c>
      <c r="N30" s="26">
        <f>All!AS30</f>
        <v>0.78914351851851849</v>
      </c>
      <c r="O30" s="14">
        <f>All!Q30</f>
        <v>0</v>
      </c>
      <c r="P30">
        <f>All!M30</f>
        <v>271.2</v>
      </c>
      <c r="Q30">
        <f>All!W30</f>
        <v>0</v>
      </c>
      <c r="R30">
        <f>All!S30</f>
        <v>0</v>
      </c>
      <c r="S30">
        <f>All!AF30</f>
        <v>0</v>
      </c>
      <c r="T30">
        <f>All!AE30</f>
        <v>0.44219999999999998</v>
      </c>
      <c r="U30" s="14">
        <f>All!R30</f>
        <v>1</v>
      </c>
      <c r="V30">
        <f>All!AL30</f>
        <v>2020</v>
      </c>
      <c r="W30" t="str">
        <f>All!AM30</f>
        <v>October</v>
      </c>
    </row>
    <row r="31" spans="1:23" x14ac:dyDescent="0.2">
      <c r="A31">
        <f>All!A31</f>
        <v>1.1000000000000001</v>
      </c>
      <c r="B31">
        <f>All!B31</f>
        <v>1</v>
      </c>
      <c r="C31" t="str">
        <f>All!C31</f>
        <v>CECO</v>
      </c>
      <c r="D31" t="str">
        <f>All!D31</f>
        <v>HP</v>
      </c>
      <c r="E31">
        <f>All!AA31</f>
        <v>-0.48599999999999999</v>
      </c>
      <c r="F31">
        <f>All!AI31</f>
        <v>110.67073170731767</v>
      </c>
      <c r="G31">
        <f>All!AJ31</f>
        <v>0</v>
      </c>
      <c r="H31">
        <f>All!K31</f>
        <v>0</v>
      </c>
      <c r="I31" s="26">
        <f>All!AN31</f>
        <v>-0.58195601851851853</v>
      </c>
      <c r="J31" s="26">
        <f>All!AO31</f>
        <v>0.58833333333333326</v>
      </c>
      <c r="K31" s="26">
        <f>All!AP31</f>
        <v>6.3773148148147385E-3</v>
      </c>
      <c r="L31" s="26">
        <f>All!AQ31</f>
        <v>0.12512731481481487</v>
      </c>
      <c r="M31" s="26">
        <f>All!AR31</f>
        <v>0.5901967592592593</v>
      </c>
      <c r="N31" s="26">
        <f>All!AS31</f>
        <v>-0.12326388888888884</v>
      </c>
      <c r="O31" s="14" t="str">
        <f>All!Q31</f>
        <v>M</v>
      </c>
      <c r="P31">
        <f>All!M31</f>
        <v>262.89999999999998</v>
      </c>
      <c r="Q31">
        <f>All!W31</f>
        <v>298.10000000000002</v>
      </c>
      <c r="R31">
        <f>All!S31</f>
        <v>298.10000000000002</v>
      </c>
      <c r="S31">
        <f>All!AF31</f>
        <v>0</v>
      </c>
      <c r="T31" t="str">
        <f>All!AE31</f>
        <v>n/a</v>
      </c>
      <c r="U31" s="14">
        <f>All!R31</f>
        <v>0</v>
      </c>
      <c r="V31">
        <f>All!AL31</f>
        <v>2020</v>
      </c>
      <c r="W31" t="str">
        <f>All!AM31</f>
        <v>October</v>
      </c>
    </row>
    <row r="32" spans="1:23" x14ac:dyDescent="0.2">
      <c r="A32">
        <f>All!A32</f>
        <v>1.2</v>
      </c>
      <c r="B32">
        <f>All!B32</f>
        <v>1</v>
      </c>
      <c r="C32" t="str">
        <f>All!C32</f>
        <v>CECO</v>
      </c>
      <c r="D32" t="str">
        <f>All!D32</f>
        <v>HP</v>
      </c>
      <c r="E32">
        <f>All!AA32</f>
        <v>-0.152</v>
      </c>
      <c r="F32">
        <f>All!AI32</f>
        <v>124.68458584750462</v>
      </c>
      <c r="G32">
        <f>All!AJ32</f>
        <v>0</v>
      </c>
      <c r="H32">
        <f>All!K32</f>
        <v>0</v>
      </c>
      <c r="I32" s="26">
        <f>All!AN32</f>
        <v>-0.58799768518518525</v>
      </c>
      <c r="J32" s="26">
        <f>All!AO32</f>
        <v>0.58832175925925922</v>
      </c>
      <c r="K32" s="26">
        <f>All!AP32</f>
        <v>3.240740740739767E-4</v>
      </c>
      <c r="L32" s="26">
        <f>All!AQ32</f>
        <v>1.388888888889106E-4</v>
      </c>
      <c r="M32" s="26">
        <f>All!AR32</f>
        <v>0.59057870370370369</v>
      </c>
      <c r="N32" s="26">
        <f>All!AS32</f>
        <v>2.1180555555555536E-3</v>
      </c>
      <c r="O32" s="14" t="str">
        <f>All!Q32</f>
        <v>M</v>
      </c>
      <c r="P32" t="str">
        <f>All!M32</f>
        <v>na</v>
      </c>
      <c r="Q32">
        <f>All!W32</f>
        <v>301.2</v>
      </c>
      <c r="R32">
        <f>All!S32</f>
        <v>301.10000000000002</v>
      </c>
      <c r="S32">
        <f>All!AF32</f>
        <v>0</v>
      </c>
      <c r="T32">
        <f>All!AE32</f>
        <v>1.6206</v>
      </c>
      <c r="U32" s="14">
        <f>All!R32</f>
        <v>0</v>
      </c>
      <c r="V32">
        <f>All!AL32</f>
        <v>2020</v>
      </c>
      <c r="W32" t="str">
        <f>All!AM32</f>
        <v>October</v>
      </c>
    </row>
    <row r="33" spans="1:23" x14ac:dyDescent="0.2">
      <c r="A33">
        <f>All!A33</f>
        <v>1.3</v>
      </c>
      <c r="B33">
        <f>All!B33</f>
        <v>1</v>
      </c>
      <c r="C33" t="str">
        <f>All!C33</f>
        <v>CECO</v>
      </c>
      <c r="D33" t="str">
        <f>All!D33</f>
        <v>HP</v>
      </c>
      <c r="E33">
        <f>All!AA33</f>
        <v>-0.57999999999999996</v>
      </c>
      <c r="F33">
        <f>All!AI33</f>
        <v>118.25143586470963</v>
      </c>
      <c r="G33">
        <f>All!AJ33</f>
        <v>0</v>
      </c>
      <c r="H33">
        <f>All!K33</f>
        <v>0</v>
      </c>
      <c r="I33" s="26">
        <f>All!AN33</f>
        <v>2.8240740740741455E-3</v>
      </c>
      <c r="J33" s="26">
        <f>All!AO33</f>
        <v>1.0416666666666075E-3</v>
      </c>
      <c r="K33" s="26">
        <f>All!AP33</f>
        <v>3.8657407407407529E-3</v>
      </c>
      <c r="L33" s="26">
        <f>All!AQ33</f>
        <v>1.5046296296294948E-4</v>
      </c>
      <c r="M33" s="26">
        <f>All!AR33</f>
        <v>3.5995370370369706E-3</v>
      </c>
      <c r="N33" s="26">
        <f>All!AS33</f>
        <v>2.4074074074074137E-3</v>
      </c>
      <c r="O33" s="14" t="str">
        <f>All!Q33</f>
        <v>M</v>
      </c>
      <c r="P33">
        <f>All!M33</f>
        <v>248.5</v>
      </c>
      <c r="Q33">
        <f>All!W33</f>
        <v>277.7</v>
      </c>
      <c r="R33">
        <f>All!S33</f>
        <v>288.2</v>
      </c>
      <c r="S33">
        <f>All!AF33</f>
        <v>0</v>
      </c>
      <c r="T33">
        <f>All!AE33</f>
        <v>1.9704999999999999</v>
      </c>
      <c r="U33" s="14">
        <f>All!R33</f>
        <v>1</v>
      </c>
      <c r="V33">
        <f>All!AL33</f>
        <v>2020</v>
      </c>
      <c r="W33" t="str">
        <f>All!AM33</f>
        <v>October</v>
      </c>
    </row>
    <row r="34" spans="1:23" x14ac:dyDescent="0.2">
      <c r="A34">
        <f>All!A34</f>
        <v>1.4</v>
      </c>
      <c r="B34">
        <f>All!B34</f>
        <v>1</v>
      </c>
      <c r="C34" t="str">
        <f>All!C34</f>
        <v>CECO</v>
      </c>
      <c r="D34" t="str">
        <f>All!D34</f>
        <v>HP</v>
      </c>
      <c r="E34">
        <f>All!AA34</f>
        <v>-0.38400000000000001</v>
      </c>
      <c r="F34">
        <f>All!AI34</f>
        <v>130.45996592844989</v>
      </c>
      <c r="G34">
        <f>All!AJ34</f>
        <v>0</v>
      </c>
      <c r="H34">
        <f>All!K34</f>
        <v>0</v>
      </c>
      <c r="I34" s="26">
        <f>All!AN34</f>
        <v>2.5925925925925908E-3</v>
      </c>
      <c r="J34" s="26">
        <f>All!AO34</f>
        <v>3.0787037037037779E-3</v>
      </c>
      <c r="K34" s="26">
        <f>All!AP34</f>
        <v>5.6712962962963687E-3</v>
      </c>
      <c r="L34" s="26">
        <f>All!AQ34</f>
        <v>1.0416666666657193E-4</v>
      </c>
      <c r="M34" s="26">
        <f>All!AR34</f>
        <v>4.6643518518518778E-3</v>
      </c>
      <c r="N34" s="26">
        <f>All!AS34</f>
        <v>1.481481481481528E-3</v>
      </c>
      <c r="O34" s="14" t="str">
        <f>All!Q34</f>
        <v>M</v>
      </c>
      <c r="P34">
        <f>All!M34</f>
        <v>286.10000000000002</v>
      </c>
      <c r="Q34">
        <f>All!W34</f>
        <v>316.8</v>
      </c>
      <c r="R34">
        <f>All!S34</f>
        <v>313.60000000000002</v>
      </c>
      <c r="S34">
        <f>All!AF34</f>
        <v>0</v>
      </c>
      <c r="T34">
        <f>All!AE34</f>
        <v>1.5</v>
      </c>
      <c r="U34" s="14">
        <f>All!R34</f>
        <v>1</v>
      </c>
      <c r="V34">
        <f>All!AL34</f>
        <v>2020</v>
      </c>
      <c r="W34" t="str">
        <f>All!AM34</f>
        <v>October</v>
      </c>
    </row>
    <row r="35" spans="1:23" x14ac:dyDescent="0.2">
      <c r="A35">
        <f>All!A35</f>
        <v>1.5</v>
      </c>
      <c r="B35">
        <f>All!B35</f>
        <v>1</v>
      </c>
      <c r="C35" t="str">
        <f>All!C35</f>
        <v>CECO</v>
      </c>
      <c r="D35" t="str">
        <f>All!D35</f>
        <v>HP</v>
      </c>
      <c r="E35">
        <f>All!AA35</f>
        <v>-0.183</v>
      </c>
      <c r="F35">
        <f>All!AI35</f>
        <v>118.38983050847465</v>
      </c>
      <c r="G35">
        <f>All!AJ35</f>
        <v>0</v>
      </c>
      <c r="H35">
        <f>All!K35</f>
        <v>0</v>
      </c>
      <c r="I35" s="26">
        <f>All!AN35</f>
        <v>-0.60851851851851857</v>
      </c>
      <c r="J35" s="26">
        <f>All!AO35</f>
        <v>0.61319444444444449</v>
      </c>
      <c r="K35" s="26">
        <f>All!AP35</f>
        <v>4.6759259259259167E-3</v>
      </c>
      <c r="L35" s="26">
        <f>All!AQ35</f>
        <v>1.6203703703698835E-4</v>
      </c>
      <c r="M35" s="26">
        <f>All!AR35</f>
        <v>0.61515046296296294</v>
      </c>
      <c r="N35" s="26">
        <f>All!AS35</f>
        <v>1.7939814814814659E-3</v>
      </c>
      <c r="O35" s="14" t="str">
        <f>All!Q35</f>
        <v>M</v>
      </c>
      <c r="P35">
        <f>All!M35</f>
        <v>248.3</v>
      </c>
      <c r="Q35">
        <f>All!W35</f>
        <v>303.5</v>
      </c>
      <c r="R35">
        <f>All!S35</f>
        <v>303.39999999999998</v>
      </c>
      <c r="S35">
        <f>All!AF35</f>
        <v>0</v>
      </c>
      <c r="T35">
        <f>All!AE35</f>
        <v>1.8733</v>
      </c>
      <c r="U35" s="14">
        <f>All!R35</f>
        <v>0</v>
      </c>
      <c r="V35">
        <f>All!AL35</f>
        <v>2020</v>
      </c>
      <c r="W35" t="str">
        <f>All!AM35</f>
        <v>October</v>
      </c>
    </row>
    <row r="36" spans="1:23" x14ac:dyDescent="0.2">
      <c r="A36">
        <f>All!A36</f>
        <v>1.6</v>
      </c>
      <c r="B36">
        <f>All!B36</f>
        <v>1</v>
      </c>
      <c r="C36" t="str">
        <f>All!C36</f>
        <v>CECO</v>
      </c>
      <c r="D36" t="str">
        <f>All!D36</f>
        <v>HP</v>
      </c>
      <c r="E36">
        <f>All!AA36</f>
        <v>-0.13800000000000001</v>
      </c>
      <c r="F36">
        <f>All!AI36</f>
        <v>128.13497492020019</v>
      </c>
      <c r="G36">
        <f>All!AJ36</f>
        <v>0</v>
      </c>
      <c r="H36">
        <f>All!K36</f>
        <v>0</v>
      </c>
      <c r="I36" s="26">
        <f>All!AN36</f>
        <v>2.7546296296295791E-3</v>
      </c>
      <c r="J36" s="26">
        <f>All!AO36</f>
        <v>1.8981481481481488E-3</v>
      </c>
      <c r="K36" s="26">
        <f>All!AP36</f>
        <v>4.6527777777777279E-3</v>
      </c>
      <c r="L36" s="26">
        <f>All!AQ36</f>
        <v>1.273148148147607E-4</v>
      </c>
      <c r="M36" s="26">
        <f>All!AR36</f>
        <v>4.155092592592613E-3</v>
      </c>
      <c r="N36" s="26">
        <f>All!AS36</f>
        <v>2.1296296296297035E-3</v>
      </c>
      <c r="O36" s="14" t="str">
        <f>All!Q36</f>
        <v>M</v>
      </c>
      <c r="P36">
        <f>All!M36</f>
        <v>257.8</v>
      </c>
      <c r="Q36">
        <f>All!W36</f>
        <v>284.2</v>
      </c>
      <c r="R36">
        <f>All!S36</f>
        <v>284.3</v>
      </c>
      <c r="S36">
        <f>All!AF36</f>
        <v>0</v>
      </c>
      <c r="T36">
        <f>All!AE36</f>
        <v>1.6051</v>
      </c>
      <c r="U36" s="14">
        <f>All!R36</f>
        <v>0</v>
      </c>
      <c r="V36">
        <f>All!AL36</f>
        <v>2020</v>
      </c>
      <c r="W36" t="str">
        <f>All!AM36</f>
        <v>October</v>
      </c>
    </row>
    <row r="37" spans="1:23" x14ac:dyDescent="0.2">
      <c r="A37">
        <f>All!A37</f>
        <v>2.1</v>
      </c>
      <c r="B37">
        <f>All!B37</f>
        <v>1</v>
      </c>
      <c r="C37" t="str">
        <f>All!C37</f>
        <v>CECO</v>
      </c>
      <c r="D37" t="str">
        <f>All!D37</f>
        <v>HP</v>
      </c>
      <c r="E37">
        <f>All!AA37</f>
        <v>-0.311</v>
      </c>
      <c r="F37">
        <f>All!AI37</f>
        <v>107.4008810572691</v>
      </c>
      <c r="G37">
        <f>All!AJ37</f>
        <v>0</v>
      </c>
      <c r="H37">
        <f>All!K37</f>
        <v>0</v>
      </c>
      <c r="I37" s="26">
        <f>All!AN37</f>
        <v>-0.62346064814814817</v>
      </c>
      <c r="J37" s="26">
        <f>All!AO37</f>
        <v>0</v>
      </c>
      <c r="K37" s="26">
        <f>All!AP37</f>
        <v>-0.62346064814814817</v>
      </c>
      <c r="L37" s="26">
        <f>All!AQ37</f>
        <v>0</v>
      </c>
      <c r="M37" s="26">
        <f>All!AR37</f>
        <v>0</v>
      </c>
      <c r="N37" s="26">
        <f>All!AS37</f>
        <v>0</v>
      </c>
      <c r="O37" s="14">
        <f>All!Q37</f>
        <v>0</v>
      </c>
      <c r="P37">
        <f>All!M37</f>
        <v>253.5</v>
      </c>
      <c r="Q37">
        <f>All!W37</f>
        <v>0</v>
      </c>
      <c r="R37">
        <f>All!S37</f>
        <v>0</v>
      </c>
      <c r="S37">
        <f>All!AF37</f>
        <v>0</v>
      </c>
      <c r="T37">
        <f>All!AE37</f>
        <v>1.1957</v>
      </c>
      <c r="U37" s="14">
        <f>All!R37</f>
        <v>0</v>
      </c>
      <c r="V37">
        <f>All!AL37</f>
        <v>2020</v>
      </c>
      <c r="W37" t="str">
        <f>All!AM37</f>
        <v>October</v>
      </c>
    </row>
    <row r="38" spans="1:23" x14ac:dyDescent="0.2">
      <c r="A38">
        <f>All!A38</f>
        <v>1.1000000000000001</v>
      </c>
      <c r="B38">
        <f>All!B38</f>
        <v>3</v>
      </c>
      <c r="C38" t="str">
        <f>All!C38</f>
        <v>CECO</v>
      </c>
      <c r="D38" t="str">
        <f>All!D38</f>
        <v>EPI</v>
      </c>
      <c r="E38">
        <f>All!AA38</f>
        <v>-3.827</v>
      </c>
      <c r="F38">
        <f>All!AI38</f>
        <v>82.188065099458029</v>
      </c>
      <c r="G38">
        <f>All!AJ38</f>
        <v>0</v>
      </c>
      <c r="H38">
        <f>All!K38</f>
        <v>9</v>
      </c>
      <c r="I38" s="26">
        <f>All!AN38</f>
        <v>5.7870370370416424E-5</v>
      </c>
      <c r="J38" s="26">
        <f>All!AO38</f>
        <v>6.3657407407402555E-4</v>
      </c>
      <c r="K38" s="26">
        <f>All!AP38</f>
        <v>6.9444444444444198E-4</v>
      </c>
      <c r="L38" s="26">
        <f>All!AQ38</f>
        <v>6.94444444444553E-5</v>
      </c>
      <c r="M38" s="26">
        <f>All!AR38</f>
        <v>1.3541666666666008E-3</v>
      </c>
      <c r="N38" s="26">
        <f>All!AS38</f>
        <v>6.4814814814811994E-4</v>
      </c>
      <c r="O38" s="14">
        <f>All!Q38</f>
        <v>1</v>
      </c>
      <c r="P38">
        <f>All!M38</f>
        <v>268.10000000000002</v>
      </c>
      <c r="Q38">
        <f>All!W38</f>
        <v>367</v>
      </c>
      <c r="R38">
        <f>All!S38</f>
        <v>326.7</v>
      </c>
      <c r="S38">
        <f>All!AF38</f>
        <v>0</v>
      </c>
      <c r="T38">
        <f>All!AE38</f>
        <v>0.77869999999999995</v>
      </c>
      <c r="U38" s="14">
        <f>All!R38</f>
        <v>0</v>
      </c>
      <c r="V38">
        <f>All!AL38</f>
        <v>2020</v>
      </c>
      <c r="W38" t="str">
        <f>All!AM38</f>
        <v>October</v>
      </c>
    </row>
    <row r="39" spans="1:23" x14ac:dyDescent="0.2">
      <c r="A39">
        <f>All!A39</f>
        <v>1.2</v>
      </c>
      <c r="B39">
        <f>All!B39</f>
        <v>3</v>
      </c>
      <c r="C39" t="str">
        <f>All!C39</f>
        <v>CECO</v>
      </c>
      <c r="D39" t="str">
        <f>All!D39</f>
        <v>EPI</v>
      </c>
      <c r="E39">
        <f>All!AA39</f>
        <v>-4.157</v>
      </c>
      <c r="F39">
        <f>All!AI39</f>
        <v>74.913134120917206</v>
      </c>
      <c r="G39">
        <f>All!AJ39</f>
        <v>0</v>
      </c>
      <c r="H39">
        <f>All!K39</f>
        <v>0</v>
      </c>
      <c r="I39" s="26">
        <f>All!AN39</f>
        <v>1.388888888889106E-4</v>
      </c>
      <c r="J39" s="26">
        <f>All!AO39</f>
        <v>-0.39023148148148151</v>
      </c>
      <c r="K39" s="26">
        <f>All!AP39</f>
        <v>-0.3900925925925926</v>
      </c>
      <c r="L39" s="26">
        <f>All!AQ39</f>
        <v>0</v>
      </c>
      <c r="M39" s="26">
        <f>All!AR39</f>
        <v>1.87499999999996E-3</v>
      </c>
      <c r="N39" s="26">
        <f>All!AS39</f>
        <v>0.39210648148148147</v>
      </c>
      <c r="O39" s="14">
        <f>All!Q39</f>
        <v>0</v>
      </c>
      <c r="P39">
        <f>All!M39</f>
        <v>271</v>
      </c>
      <c r="Q39">
        <f>All!W39</f>
        <v>0</v>
      </c>
      <c r="R39">
        <f>All!S39</f>
        <v>0</v>
      </c>
      <c r="S39">
        <f>All!AF39</f>
        <v>0</v>
      </c>
      <c r="T39">
        <f>All!AE39</f>
        <v>0.46189999999999998</v>
      </c>
      <c r="U39" s="14">
        <f>All!R39</f>
        <v>0</v>
      </c>
      <c r="V39">
        <f>All!AL39</f>
        <v>2020</v>
      </c>
      <c r="W39" t="str">
        <f>All!AM39</f>
        <v>October</v>
      </c>
    </row>
    <row r="40" spans="1:23" x14ac:dyDescent="0.2">
      <c r="A40">
        <f>All!A40</f>
        <v>1.3</v>
      </c>
      <c r="B40">
        <f>All!B40</f>
        <v>3</v>
      </c>
      <c r="C40" t="str">
        <f>All!C40</f>
        <v>CECO</v>
      </c>
      <c r="D40" t="str">
        <f>All!D40</f>
        <v>EPI</v>
      </c>
      <c r="E40">
        <f>All!AA40</f>
        <v>-2.0030000000000001</v>
      </c>
      <c r="F40">
        <f>All!AI40</f>
        <v>77.266811279826968</v>
      </c>
      <c r="G40">
        <f>All!AJ40</f>
        <v>0</v>
      </c>
      <c r="H40">
        <f>All!K40</f>
        <v>7</v>
      </c>
      <c r="I40" s="26">
        <f>All!AN40</f>
        <v>4.6296296296322037E-5</v>
      </c>
      <c r="J40" s="26">
        <f>All!AO40</f>
        <v>2.8935185185174905E-4</v>
      </c>
      <c r="K40" s="26">
        <f>All!AP40</f>
        <v>3.3564814814807109E-4</v>
      </c>
      <c r="L40" s="26">
        <f>All!AQ40</f>
        <v>3.4722222222283161E-5</v>
      </c>
      <c r="M40" s="26">
        <f>All!AR40</f>
        <v>1.388888888888884E-3</v>
      </c>
      <c r="N40" s="26">
        <f>All!AS40</f>
        <v>1.0648148148148517E-3</v>
      </c>
      <c r="O40" s="14">
        <f>All!Q40</f>
        <v>1</v>
      </c>
      <c r="P40">
        <f>All!M40</f>
        <v>266.10000000000002</v>
      </c>
      <c r="Q40">
        <f>All!W40</f>
        <v>274.39999999999998</v>
      </c>
      <c r="R40">
        <f>All!S40</f>
        <v>239.9</v>
      </c>
      <c r="S40">
        <f>All!AF40</f>
        <v>0</v>
      </c>
      <c r="T40">
        <f>All!AE40</f>
        <v>0.54679999999999995</v>
      </c>
      <c r="U40" s="14">
        <f>All!R40</f>
        <v>0</v>
      </c>
      <c r="V40">
        <f>All!AL40</f>
        <v>2020</v>
      </c>
      <c r="W40" t="str">
        <f>All!AM40</f>
        <v>October</v>
      </c>
    </row>
    <row r="41" spans="1:23" x14ac:dyDescent="0.2">
      <c r="A41">
        <f>All!A41</f>
        <v>1.4</v>
      </c>
      <c r="B41">
        <f>All!B41</f>
        <v>3</v>
      </c>
      <c r="C41" t="str">
        <f>All!C41</f>
        <v>CECO</v>
      </c>
      <c r="D41" t="str">
        <f>All!D41</f>
        <v>EPI</v>
      </c>
      <c r="E41">
        <f>All!AA41</f>
        <v>-3.8719999999999999</v>
      </c>
      <c r="F41">
        <f>All!AI41</f>
        <v>81.049645390070793</v>
      </c>
      <c r="G41">
        <f>All!AJ41</f>
        <v>0</v>
      </c>
      <c r="H41">
        <f>All!K41</f>
        <v>0</v>
      </c>
      <c r="I41" s="26">
        <f>All!AN41</f>
        <v>1.0416666666662744E-4</v>
      </c>
      <c r="J41" s="26">
        <f>All!AO41</f>
        <v>-0.40204861111111106</v>
      </c>
      <c r="K41" s="26">
        <f>All!AP41</f>
        <v>-0.40194444444444444</v>
      </c>
      <c r="L41" s="26">
        <f>All!AQ41</f>
        <v>0</v>
      </c>
      <c r="M41" s="26">
        <f>All!AR41</f>
        <v>1.7592592592593492E-3</v>
      </c>
      <c r="N41" s="26">
        <f>All!AS41</f>
        <v>0.40380787037037041</v>
      </c>
      <c r="O41" s="14">
        <f>All!Q41</f>
        <v>0</v>
      </c>
      <c r="P41">
        <f>All!M41</f>
        <v>266.89999999999998</v>
      </c>
      <c r="Q41">
        <f>All!W41</f>
        <v>0</v>
      </c>
      <c r="R41">
        <f>All!S41</f>
        <v>0</v>
      </c>
      <c r="S41">
        <f>All!AF41</f>
        <v>0</v>
      </c>
      <c r="T41">
        <f>All!AE41</f>
        <v>0.49270000000000003</v>
      </c>
      <c r="U41" s="14">
        <f>All!R41</f>
        <v>0</v>
      </c>
      <c r="V41">
        <f>All!AL41</f>
        <v>2020</v>
      </c>
      <c r="W41" t="str">
        <f>All!AM41</f>
        <v>October</v>
      </c>
    </row>
    <row r="42" spans="1:23" x14ac:dyDescent="0.2">
      <c r="A42">
        <f>All!A42</f>
        <v>1.5</v>
      </c>
      <c r="B42">
        <f>All!B42</f>
        <v>3</v>
      </c>
      <c r="C42" t="str">
        <f>All!C42</f>
        <v>CECO</v>
      </c>
      <c r="D42" t="str">
        <f>All!D42</f>
        <v>EPI</v>
      </c>
      <c r="E42">
        <f>All!AA42</f>
        <v>-3.2669999999999999</v>
      </c>
      <c r="F42">
        <f>All!AI42</f>
        <v>90.801614763552919</v>
      </c>
      <c r="G42">
        <f>All!AJ42</f>
        <v>0</v>
      </c>
      <c r="H42">
        <f>All!K42</f>
        <v>10.25</v>
      </c>
      <c r="I42" s="26">
        <f>All!AN42</f>
        <v>1.1574074074072183E-4</v>
      </c>
      <c r="J42" s="26">
        <f>All!AO42</f>
        <v>3.7037037037035425E-4</v>
      </c>
      <c r="K42" s="26">
        <f>All!AP42</f>
        <v>4.8611111111107608E-4</v>
      </c>
      <c r="L42" s="26">
        <f>All!AQ42</f>
        <v>1.388888888889106E-4</v>
      </c>
      <c r="M42" s="26">
        <f>All!AR42</f>
        <v>1.7939814814814659E-3</v>
      </c>
      <c r="N42" s="26">
        <f>All!AS42</f>
        <v>1.284722222222201E-3</v>
      </c>
      <c r="O42" s="14">
        <f>All!Q42</f>
        <v>1</v>
      </c>
      <c r="P42">
        <f>All!M42</f>
        <v>265</v>
      </c>
      <c r="Q42">
        <f>All!W42</f>
        <v>373.4</v>
      </c>
      <c r="R42">
        <f>All!S42</f>
        <v>281.3</v>
      </c>
      <c r="S42">
        <f>All!AF42</f>
        <v>0</v>
      </c>
      <c r="T42">
        <f>All!AE42</f>
        <v>0.55449999999999999</v>
      </c>
      <c r="U42" s="14">
        <f>All!R42</f>
        <v>0</v>
      </c>
      <c r="V42">
        <f>All!AL42</f>
        <v>2020</v>
      </c>
      <c r="W42" t="str">
        <f>All!AM42</f>
        <v>October</v>
      </c>
    </row>
    <row r="43" spans="1:23" x14ac:dyDescent="0.2">
      <c r="A43">
        <f>All!A43</f>
        <v>1.6</v>
      </c>
      <c r="B43">
        <f>All!B43</f>
        <v>3</v>
      </c>
      <c r="C43" t="str">
        <f>All!C43</f>
        <v>CECO</v>
      </c>
      <c r="D43" t="str">
        <f>All!D43</f>
        <v>EPI</v>
      </c>
      <c r="E43">
        <f>All!AA43</f>
        <v>-1.841</v>
      </c>
      <c r="F43">
        <f>All!AI43</f>
        <v>-36.606786427145657</v>
      </c>
      <c r="G43">
        <f>All!AJ43</f>
        <v>0</v>
      </c>
      <c r="H43">
        <f>All!K43</f>
        <v>2.75</v>
      </c>
      <c r="I43" s="26">
        <f>All!AN43</f>
        <v>1.0416666666662744E-4</v>
      </c>
      <c r="J43" s="26">
        <f>All!AO43</f>
        <v>3.0092592592589895E-4</v>
      </c>
      <c r="K43" s="26">
        <f>All!AP43</f>
        <v>4.0509259259252639E-4</v>
      </c>
      <c r="L43" s="26">
        <f>All!AQ43</f>
        <v>1.1574074074149898E-5</v>
      </c>
      <c r="M43" s="26">
        <f>All!AR43</f>
        <v>1.087962962962985E-3</v>
      </c>
      <c r="N43" s="26">
        <f>All!AS43</f>
        <v>7.7546296296293615E-4</v>
      </c>
      <c r="O43" s="14">
        <f>All!Q43</f>
        <v>1</v>
      </c>
      <c r="P43">
        <f>All!M43</f>
        <v>276.39999999999998</v>
      </c>
      <c r="Q43">
        <f>All!W43</f>
        <v>299.8</v>
      </c>
      <c r="R43">
        <f>All!S43</f>
        <v>291.8</v>
      </c>
      <c r="S43">
        <f>All!AF43</f>
        <v>0</v>
      </c>
      <c r="T43">
        <f>All!AE43</f>
        <v>0.49569999999999997</v>
      </c>
      <c r="U43" s="14">
        <f>All!R43</f>
        <v>0</v>
      </c>
      <c r="V43">
        <f>All!AL43</f>
        <v>2020</v>
      </c>
      <c r="W43" t="str">
        <f>All!AM43</f>
        <v>October</v>
      </c>
    </row>
    <row r="44" spans="1:23" x14ac:dyDescent="0.2">
      <c r="A44">
        <f>All!A44</f>
        <v>2.1</v>
      </c>
      <c r="B44">
        <f>All!B44</f>
        <v>3</v>
      </c>
      <c r="C44" t="str">
        <f>All!C44</f>
        <v>CECO</v>
      </c>
      <c r="D44" t="str">
        <f>All!D44</f>
        <v>EPI</v>
      </c>
      <c r="E44">
        <f>All!AA44</f>
        <v>-6.0510000000000002</v>
      </c>
      <c r="F44">
        <f>All!AI44</f>
        <v>70.756062767475299</v>
      </c>
      <c r="G44">
        <f>All!AJ44</f>
        <v>0</v>
      </c>
      <c r="H44">
        <f>All!K44</f>
        <v>0</v>
      </c>
      <c r="I44" s="26">
        <f>All!AN44</f>
        <v>8.1018518518494176E-5</v>
      </c>
      <c r="J44" s="26">
        <f>All!AO44</f>
        <v>-0.41712962962962963</v>
      </c>
      <c r="K44" s="26">
        <f>All!AP44</f>
        <v>-0.41704861111111113</v>
      </c>
      <c r="L44" s="26">
        <f>All!AQ44</f>
        <v>0</v>
      </c>
      <c r="M44" s="26" t="e">
        <f>All!AR44</f>
        <v>#VALUE!</v>
      </c>
      <c r="N44" s="26" t="e">
        <f>All!AS44</f>
        <v>#VALUE!</v>
      </c>
      <c r="O44" s="14">
        <f>All!Q44</f>
        <v>0</v>
      </c>
      <c r="P44">
        <f>All!M44</f>
        <v>268.10000000000002</v>
      </c>
      <c r="Q44">
        <f>All!W44</f>
        <v>0</v>
      </c>
      <c r="R44">
        <f>All!S44</f>
        <v>0</v>
      </c>
      <c r="S44">
        <f>All!AF44</f>
        <v>0</v>
      </c>
      <c r="T44">
        <f>All!AE44</f>
        <v>0.42030000000000001</v>
      </c>
      <c r="U44" s="14">
        <f>All!R44</f>
        <v>0</v>
      </c>
      <c r="V44">
        <f>All!AL44</f>
        <v>2020</v>
      </c>
      <c r="W44" t="str">
        <f>All!AM44</f>
        <v>October</v>
      </c>
    </row>
    <row r="45" spans="1:23" x14ac:dyDescent="0.2">
      <c r="A45">
        <f>All!A45</f>
        <v>2.1</v>
      </c>
      <c r="B45">
        <f>All!B45</f>
        <v>3</v>
      </c>
      <c r="C45" t="str">
        <f>All!C45</f>
        <v>CECO</v>
      </c>
      <c r="D45" t="str">
        <f>All!D45</f>
        <v>EPI</v>
      </c>
      <c r="E45">
        <f>All!AA45</f>
        <v>-6.0510000000000002</v>
      </c>
      <c r="F45">
        <f>All!AI45</f>
        <v>70.756062767475299</v>
      </c>
      <c r="G45">
        <f>All!AJ45</f>
        <v>0</v>
      </c>
      <c r="H45">
        <f>All!K45</f>
        <v>0</v>
      </c>
      <c r="I45" s="26">
        <f>All!AN45</f>
        <v>8.1018518518494176E-5</v>
      </c>
      <c r="J45" s="26">
        <f>All!AO45</f>
        <v>-0.41920138888888886</v>
      </c>
      <c r="K45" s="26">
        <f>All!AP45</f>
        <v>-0.41912037037037037</v>
      </c>
      <c r="L45" s="26">
        <f>All!AQ45</f>
        <v>0</v>
      </c>
      <c r="M45" s="26">
        <f>All!AR45</f>
        <v>2.1064814814815147E-3</v>
      </c>
      <c r="N45" s="26">
        <f>All!AS45</f>
        <v>0.42130787037037037</v>
      </c>
      <c r="O45" s="14">
        <f>All!Q45</f>
        <v>0</v>
      </c>
      <c r="P45">
        <f>All!M45</f>
        <v>267.3</v>
      </c>
      <c r="Q45">
        <f>All!W45</f>
        <v>0</v>
      </c>
      <c r="R45">
        <f>All!S45</f>
        <v>0</v>
      </c>
      <c r="S45">
        <f>All!AF45</f>
        <v>0</v>
      </c>
      <c r="T45">
        <f>All!AE45</f>
        <v>0.53990000000000005</v>
      </c>
      <c r="U45" s="14">
        <f>All!R45</f>
        <v>0</v>
      </c>
      <c r="V45">
        <f>All!AL45</f>
        <v>2020</v>
      </c>
      <c r="W45" t="str">
        <f>All!AM45</f>
        <v>October</v>
      </c>
    </row>
    <row r="46" spans="1:23" x14ac:dyDescent="0.2">
      <c r="A46">
        <f>All!A46</f>
        <v>2.2000000000000002</v>
      </c>
      <c r="B46">
        <f>All!B46</f>
        <v>3</v>
      </c>
      <c r="C46" t="str">
        <f>All!C46</f>
        <v>CECO</v>
      </c>
      <c r="D46" t="str">
        <f>All!D46</f>
        <v>EPI</v>
      </c>
      <c r="E46">
        <f>All!AA46</f>
        <v>-3.8980000000000001</v>
      </c>
      <c r="F46">
        <f>All!AI46</f>
        <v>68.043264503440909</v>
      </c>
      <c r="G46">
        <f>All!AJ46</f>
        <v>0</v>
      </c>
      <c r="H46">
        <f>All!K46</f>
        <v>11</v>
      </c>
      <c r="I46" s="26">
        <f>All!AN46</f>
        <v>5.7870370370360913E-5</v>
      </c>
      <c r="J46" s="26">
        <f>All!AO46</f>
        <v>3.7037037037035425E-4</v>
      </c>
      <c r="K46" s="26">
        <f>All!AP46</f>
        <v>4.2824074074071516E-4</v>
      </c>
      <c r="L46" s="26">
        <f>All!AQ46</f>
        <v>1.2731481481487172E-4</v>
      </c>
      <c r="M46" s="26">
        <f>All!AR46</f>
        <v>7.8703703703703054E-4</v>
      </c>
      <c r="N46" s="26">
        <f>All!AS46</f>
        <v>2.8935185185180456E-4</v>
      </c>
      <c r="O46" s="14">
        <f>All!Q46</f>
        <v>1</v>
      </c>
      <c r="P46">
        <f>All!M46</f>
        <v>272.7</v>
      </c>
      <c r="Q46">
        <f>All!W46</f>
        <v>336.7</v>
      </c>
      <c r="R46">
        <f>All!S46</f>
        <v>278.2</v>
      </c>
      <c r="S46">
        <f>All!AF46</f>
        <v>0</v>
      </c>
      <c r="T46">
        <f>All!AE46</f>
        <v>0.41060000000000002</v>
      </c>
      <c r="U46" s="14">
        <f>All!R46</f>
        <v>0</v>
      </c>
      <c r="V46">
        <f>All!AL46</f>
        <v>2020</v>
      </c>
      <c r="W46" t="str">
        <f>All!AM46</f>
        <v>October</v>
      </c>
    </row>
    <row r="47" spans="1:23" x14ac:dyDescent="0.2">
      <c r="A47">
        <f>All!A47</f>
        <v>2.2999999999999998</v>
      </c>
      <c r="B47">
        <f>All!B47</f>
        <v>3</v>
      </c>
      <c r="C47" t="str">
        <f>All!C47</f>
        <v>CECO</v>
      </c>
      <c r="D47" t="str">
        <f>All!D47</f>
        <v>EPI</v>
      </c>
      <c r="E47">
        <f>All!AA47</f>
        <v>-2.9830000000000001</v>
      </c>
      <c r="F47">
        <f>All!AI47</f>
        <v>81.451083388049426</v>
      </c>
      <c r="G47">
        <f>All!AJ47</f>
        <v>0</v>
      </c>
      <c r="H47">
        <f>All!K47</f>
        <v>0.5</v>
      </c>
      <c r="I47" s="26">
        <f>All!AN47</f>
        <v>3.4722222222172139E-5</v>
      </c>
      <c r="J47" s="26">
        <f>All!AO47</f>
        <v>4.5138888888890394E-4</v>
      </c>
      <c r="K47" s="26">
        <f>All!AP47</f>
        <v>4.8611111111107608E-4</v>
      </c>
      <c r="L47" s="26">
        <f>All!AQ47</f>
        <v>1.1574074074038876E-5</v>
      </c>
      <c r="M47" s="26">
        <f>All!AR47</f>
        <v>1.1805555555555736E-3</v>
      </c>
      <c r="N47" s="26">
        <f>All!AS47</f>
        <v>7.1759259259263075E-4</v>
      </c>
      <c r="O47" s="14">
        <f>All!Q47</f>
        <v>1</v>
      </c>
      <c r="P47">
        <f>All!M47</f>
        <v>277.39999999999998</v>
      </c>
      <c r="Q47">
        <f>All!W47</f>
        <v>301.2</v>
      </c>
      <c r="R47">
        <f>All!S47</f>
        <v>297.60000000000002</v>
      </c>
      <c r="S47">
        <f>All!AF47</f>
        <v>0</v>
      </c>
      <c r="T47">
        <f>All!AE47</f>
        <v>0.50760000000000005</v>
      </c>
      <c r="U47" s="14">
        <f>All!R47</f>
        <v>1</v>
      </c>
      <c r="V47">
        <f>All!AL47</f>
        <v>2020</v>
      </c>
      <c r="W47" t="str">
        <f>All!AM47</f>
        <v>October</v>
      </c>
    </row>
    <row r="48" spans="1:23" x14ac:dyDescent="0.2">
      <c r="A48">
        <f>All!A48</f>
        <v>2.4</v>
      </c>
      <c r="B48">
        <f>All!B48</f>
        <v>3</v>
      </c>
      <c r="C48" t="str">
        <f>All!C48</f>
        <v>CECO</v>
      </c>
      <c r="D48" t="str">
        <f>All!D48</f>
        <v>EPI</v>
      </c>
      <c r="E48">
        <f>All!AA48</f>
        <v>-3.9980000000000002</v>
      </c>
      <c r="F48">
        <f>All!AI48</f>
        <v>75.367904695165379</v>
      </c>
      <c r="G48">
        <f>All!AJ48</f>
        <v>0</v>
      </c>
      <c r="H48">
        <f>All!K48</f>
        <v>0</v>
      </c>
      <c r="I48" s="26">
        <f>All!AN48</f>
        <v>1.388888888889106E-4</v>
      </c>
      <c r="J48" s="26">
        <f>All!AO48</f>
        <v>-0.43681712962962965</v>
      </c>
      <c r="K48" s="26">
        <f>All!AP48</f>
        <v>-0.43667824074074074</v>
      </c>
      <c r="L48" s="26">
        <f>All!AQ48</f>
        <v>0</v>
      </c>
      <c r="M48" s="26">
        <f>All!AR48</f>
        <v>2.3958333333332638E-3</v>
      </c>
      <c r="N48" s="26">
        <f>All!AS48</f>
        <v>0.43921296296296292</v>
      </c>
      <c r="O48" s="14">
        <f>All!Q48</f>
        <v>0</v>
      </c>
      <c r="P48">
        <f>All!M48</f>
        <v>267.60000000000002</v>
      </c>
      <c r="Q48">
        <f>All!W48</f>
        <v>0</v>
      </c>
      <c r="R48">
        <f>All!S48</f>
        <v>0</v>
      </c>
      <c r="S48">
        <f>All!AF48</f>
        <v>0</v>
      </c>
      <c r="T48">
        <f>All!AE48</f>
        <v>0.51970000000000005</v>
      </c>
      <c r="U48" s="14">
        <f>All!R48</f>
        <v>0</v>
      </c>
      <c r="V48">
        <f>All!AL48</f>
        <v>2020</v>
      </c>
      <c r="W48" t="str">
        <f>All!AM48</f>
        <v>October</v>
      </c>
    </row>
    <row r="49" spans="1:23" x14ac:dyDescent="0.2">
      <c r="A49">
        <f>All!A49</f>
        <v>2.5</v>
      </c>
      <c r="B49">
        <f>All!B49</f>
        <v>3</v>
      </c>
      <c r="C49" t="str">
        <f>All!C49</f>
        <v>CECO</v>
      </c>
      <c r="D49" t="str">
        <f>All!D49</f>
        <v>EPI</v>
      </c>
      <c r="E49">
        <f>All!AA49</f>
        <v>-3.9529999999999998</v>
      </c>
      <c r="F49">
        <f>All!AI49</f>
        <v>82.25032708242432</v>
      </c>
      <c r="G49">
        <f>All!AJ49</f>
        <v>0</v>
      </c>
      <c r="H49">
        <f>All!K49</f>
        <v>0</v>
      </c>
      <c r="I49" s="26">
        <f>All!AN49</f>
        <v>8.1018518518494176E-5</v>
      </c>
      <c r="J49" s="26">
        <f>All!AO49</f>
        <v>-0.44616898148148149</v>
      </c>
      <c r="K49" s="26">
        <f>All!AP49</f>
        <v>-0.44608796296296299</v>
      </c>
      <c r="L49" s="26">
        <f>All!AQ49</f>
        <v>0</v>
      </c>
      <c r="M49" s="26">
        <f>All!AR49</f>
        <v>1.5277777777777946E-3</v>
      </c>
      <c r="N49" s="26">
        <f>All!AS49</f>
        <v>0.44769675925925928</v>
      </c>
      <c r="O49" s="14">
        <f>All!Q49</f>
        <v>0</v>
      </c>
      <c r="P49">
        <f>All!M49</f>
        <v>265.3</v>
      </c>
      <c r="Q49">
        <f>All!W49</f>
        <v>0</v>
      </c>
      <c r="R49">
        <f>All!S49</f>
        <v>0</v>
      </c>
      <c r="S49">
        <f>All!AF49</f>
        <v>0</v>
      </c>
      <c r="T49">
        <f>All!AE49</f>
        <v>0.46489999999999998</v>
      </c>
      <c r="U49" s="14">
        <f>All!R49</f>
        <v>0</v>
      </c>
      <c r="V49">
        <f>All!AL49</f>
        <v>2020</v>
      </c>
      <c r="W49" t="str">
        <f>All!AM49</f>
        <v>October</v>
      </c>
    </row>
    <row r="50" spans="1:23" x14ac:dyDescent="0.2">
      <c r="A50">
        <f>All!A50</f>
        <v>1.1000000000000001</v>
      </c>
      <c r="B50">
        <f>All!B50</f>
        <v>4</v>
      </c>
      <c r="C50" t="str">
        <f>All!C50</f>
        <v>CECO</v>
      </c>
      <c r="D50" t="str">
        <f>All!D50</f>
        <v>EPI</v>
      </c>
      <c r="E50">
        <f>All!AA50</f>
        <v>-2.8460000000000001</v>
      </c>
      <c r="F50">
        <f>All!AI50</f>
        <v>87.145174371452114</v>
      </c>
      <c r="G50">
        <f>All!AJ50</f>
        <v>0</v>
      </c>
      <c r="H50">
        <f>All!K50</f>
        <v>0</v>
      </c>
      <c r="I50" s="26">
        <f>All!AN50</f>
        <v>9.2592592592588563E-5</v>
      </c>
      <c r="J50" s="26">
        <f>All!AO50</f>
        <v>-0.45064814814814813</v>
      </c>
      <c r="K50" s="26">
        <f>All!AP50</f>
        <v>-0.45055555555555554</v>
      </c>
      <c r="L50" s="26">
        <f>All!AQ50</f>
        <v>0</v>
      </c>
      <c r="M50" s="26">
        <f>All!AR50</f>
        <v>2.0833333333333814E-3</v>
      </c>
      <c r="N50" s="26">
        <f>All!AS50</f>
        <v>0.45273148148148151</v>
      </c>
      <c r="O50" s="14">
        <f>All!Q50</f>
        <v>0</v>
      </c>
      <c r="P50">
        <f>All!M50</f>
        <v>265.3</v>
      </c>
      <c r="Q50">
        <f>All!W50</f>
        <v>0</v>
      </c>
      <c r="R50">
        <f>All!S50</f>
        <v>0</v>
      </c>
      <c r="S50">
        <f>All!AF50</f>
        <v>0</v>
      </c>
      <c r="T50">
        <f>All!AE50</f>
        <v>0.57589999999999997</v>
      </c>
      <c r="U50" s="14">
        <f>All!R50</f>
        <v>0</v>
      </c>
      <c r="V50">
        <f>All!AL50</f>
        <v>2020</v>
      </c>
      <c r="W50" t="str">
        <f>All!AM50</f>
        <v>October</v>
      </c>
    </row>
    <row r="51" spans="1:23" x14ac:dyDescent="0.2">
      <c r="A51">
        <f>All!A52</f>
        <v>1.3</v>
      </c>
      <c r="B51">
        <f>All!B52</f>
        <v>4</v>
      </c>
      <c r="C51" t="str">
        <f>All!C52</f>
        <v>CECO</v>
      </c>
      <c r="D51" t="str">
        <f>All!D52</f>
        <v>EPI</v>
      </c>
      <c r="E51">
        <f>All!AA52</f>
        <v>-3.3380000000000001</v>
      </c>
      <c r="F51">
        <f>All!AI52</f>
        <v>89.409141583054222</v>
      </c>
      <c r="G51">
        <f>All!AJ52</f>
        <v>0</v>
      </c>
      <c r="H51">
        <f>All!K52</f>
        <v>0</v>
      </c>
      <c r="I51" s="26">
        <f>All!AN52</f>
        <v>1.0416666666673846E-4</v>
      </c>
      <c r="J51" s="26">
        <f>All!AO52</f>
        <v>-0.47434027777777782</v>
      </c>
      <c r="K51" s="26">
        <f>All!AP52</f>
        <v>-0.47423611111111108</v>
      </c>
      <c r="L51" s="26">
        <f>All!AQ52</f>
        <v>0</v>
      </c>
      <c r="M51" s="26">
        <f>All!AR52</f>
        <v>1.6087962962962887E-3</v>
      </c>
      <c r="N51" s="26">
        <f>All!AS52</f>
        <v>0.47594907407407411</v>
      </c>
      <c r="O51" s="14">
        <f>All!Q52</f>
        <v>0</v>
      </c>
      <c r="P51">
        <f>All!M52</f>
        <v>270.3</v>
      </c>
      <c r="Q51">
        <f>All!W52</f>
        <v>0</v>
      </c>
      <c r="R51">
        <f>All!S52</f>
        <v>0</v>
      </c>
      <c r="S51">
        <f>All!AF52</f>
        <v>0</v>
      </c>
      <c r="T51">
        <f>All!AE52</f>
        <v>0.46439999999999998</v>
      </c>
      <c r="U51" s="14">
        <f>All!R52</f>
        <v>0</v>
      </c>
      <c r="V51">
        <f>All!AL52</f>
        <v>2020</v>
      </c>
      <c r="W51" t="str">
        <f>All!AM52</f>
        <v>October</v>
      </c>
    </row>
    <row r="52" spans="1:23" x14ac:dyDescent="0.2">
      <c r="A52">
        <f>All!A53</f>
        <v>1.4</v>
      </c>
      <c r="B52">
        <f>All!B53</f>
        <v>4</v>
      </c>
      <c r="C52" t="str">
        <f>All!C53</f>
        <v>CECO</v>
      </c>
      <c r="D52" t="str">
        <f>All!D53</f>
        <v>EPI</v>
      </c>
      <c r="E52">
        <f>All!AA53</f>
        <v>-3.302</v>
      </c>
      <c r="F52">
        <f>All!AI53</f>
        <v>85.706580366774759</v>
      </c>
      <c r="G52">
        <f>All!AJ53</f>
        <v>0</v>
      </c>
      <c r="H52">
        <f>All!K53</f>
        <v>0</v>
      </c>
      <c r="I52" s="26">
        <f>All!AN53</f>
        <v>9.2592592592588563E-5</v>
      </c>
      <c r="J52" s="26">
        <f>All!AO53</f>
        <v>-0.47925925925925927</v>
      </c>
      <c r="K52" s="26">
        <f>All!AP53</f>
        <v>-0.47916666666666669</v>
      </c>
      <c r="L52" s="26">
        <f>All!AQ53</f>
        <v>0</v>
      </c>
      <c r="M52" s="26">
        <f>All!AR53</f>
        <v>2.3379629629629584E-3</v>
      </c>
      <c r="N52" s="26">
        <f>All!AS53</f>
        <v>0.48159722222222223</v>
      </c>
      <c r="O52" s="14">
        <f>All!Q53</f>
        <v>0</v>
      </c>
      <c r="P52">
        <f>All!M53</f>
        <v>274.8</v>
      </c>
      <c r="Q52">
        <f>All!W53</f>
        <v>0</v>
      </c>
      <c r="R52">
        <f>All!S53</f>
        <v>0</v>
      </c>
      <c r="S52">
        <f>All!AF53</f>
        <v>0</v>
      </c>
      <c r="T52">
        <f>All!AE53</f>
        <v>0.58899999999999997</v>
      </c>
      <c r="U52" s="14">
        <f>All!R53</f>
        <v>0</v>
      </c>
      <c r="V52">
        <f>All!AL53</f>
        <v>2020</v>
      </c>
      <c r="W52" t="str">
        <f>All!AM53</f>
        <v>October</v>
      </c>
    </row>
    <row r="53" spans="1:23" x14ac:dyDescent="0.2">
      <c r="A53">
        <f>All!A54</f>
        <v>1.5</v>
      </c>
      <c r="B53">
        <f>All!B54</f>
        <v>4</v>
      </c>
      <c r="C53" t="str">
        <f>All!C54</f>
        <v>CECO</v>
      </c>
      <c r="D53" t="str">
        <f>All!D54</f>
        <v>EPI</v>
      </c>
      <c r="E53">
        <f>All!AA54</f>
        <v>-1.6519999999999999</v>
      </c>
      <c r="F53">
        <f>All!AI54</f>
        <v>105.24395804833637</v>
      </c>
      <c r="G53">
        <f>All!AJ54</f>
        <v>0</v>
      </c>
      <c r="H53">
        <f>All!K54</f>
        <v>0</v>
      </c>
      <c r="I53" s="26">
        <f>All!AN54</f>
        <v>9.2592592592588563E-5</v>
      </c>
      <c r="J53" s="26">
        <f>All!AO54</f>
        <v>-0.4833796296296296</v>
      </c>
      <c r="K53" s="26">
        <f>All!AP54</f>
        <v>-0.48328703703703701</v>
      </c>
      <c r="L53" s="26">
        <f>All!AQ54</f>
        <v>0</v>
      </c>
      <c r="M53" s="26">
        <f>All!AR54</f>
        <v>2.3263888888889195E-3</v>
      </c>
      <c r="N53" s="26">
        <f>All!AS54</f>
        <v>0.48570601851851852</v>
      </c>
      <c r="O53" s="14">
        <f>All!Q54</f>
        <v>0</v>
      </c>
      <c r="P53">
        <f>All!M54</f>
        <v>267.7</v>
      </c>
      <c r="Q53">
        <f>All!W54</f>
        <v>0</v>
      </c>
      <c r="R53">
        <f>All!S54</f>
        <v>0</v>
      </c>
      <c r="S53">
        <f>All!AF54</f>
        <v>0</v>
      </c>
      <c r="T53">
        <f>All!AE54</f>
        <v>0.45729999999999998</v>
      </c>
      <c r="U53" s="14">
        <f>All!R54</f>
        <v>0</v>
      </c>
      <c r="V53">
        <f>All!AL54</f>
        <v>2020</v>
      </c>
      <c r="W53" t="str">
        <f>All!AM54</f>
        <v>October</v>
      </c>
    </row>
    <row r="54" spans="1:23" x14ac:dyDescent="0.2">
      <c r="A54">
        <f>All!A55</f>
        <v>2.1</v>
      </c>
      <c r="B54">
        <f>All!B55</f>
        <v>4</v>
      </c>
      <c r="C54" t="str">
        <f>All!C55</f>
        <v>CECO</v>
      </c>
      <c r="D54" t="str">
        <f>All!D55</f>
        <v>EPI</v>
      </c>
      <c r="E54">
        <f>All!AA55</f>
        <v>-1.8819999999999999</v>
      </c>
      <c r="F54">
        <f>All!AI55</f>
        <v>87.867975022302048</v>
      </c>
      <c r="G54">
        <f>All!AJ55</f>
        <v>0</v>
      </c>
      <c r="H54">
        <f>All!K55</f>
        <v>0</v>
      </c>
      <c r="I54" s="26">
        <f>All!AN55</f>
        <v>8.1018518518605198E-5</v>
      </c>
      <c r="J54" s="26">
        <f>All!AO55</f>
        <v>-0.48850694444444448</v>
      </c>
      <c r="K54" s="26">
        <f>All!AP55</f>
        <v>-0.48842592592592587</v>
      </c>
      <c r="L54" s="26">
        <f>All!AQ55</f>
        <v>0</v>
      </c>
      <c r="M54" s="26">
        <f>All!AR55</f>
        <v>1.8981481481481488E-3</v>
      </c>
      <c r="N54" s="26">
        <f>All!AS55</f>
        <v>0.49040509259259263</v>
      </c>
      <c r="O54" s="14">
        <f>All!Q55</f>
        <v>0</v>
      </c>
      <c r="P54">
        <f>All!M55</f>
        <v>271.89999999999998</v>
      </c>
      <c r="Q54">
        <f>All!W55</f>
        <v>0</v>
      </c>
      <c r="R54">
        <f>All!S55</f>
        <v>0</v>
      </c>
      <c r="S54">
        <f>All!AF55</f>
        <v>0</v>
      </c>
      <c r="T54">
        <f>All!AE55</f>
        <v>0.47189999999999999</v>
      </c>
      <c r="U54" s="14">
        <f>All!R55</f>
        <v>0</v>
      </c>
      <c r="V54">
        <f>All!AL55</f>
        <v>2020</v>
      </c>
      <c r="W54" t="str">
        <f>All!AM55</f>
        <v>October</v>
      </c>
    </row>
    <row r="55" spans="1:23" x14ac:dyDescent="0.2">
      <c r="A55">
        <f>All!A56</f>
        <v>2.2999999999999998</v>
      </c>
      <c r="B55">
        <f>All!B56</f>
        <v>4</v>
      </c>
      <c r="C55" t="str">
        <f>All!C56</f>
        <v>CECO</v>
      </c>
      <c r="D55" t="str">
        <f>All!D56</f>
        <v>EPI</v>
      </c>
      <c r="E55">
        <f>All!AA56</f>
        <v>-4.0460000000000003</v>
      </c>
      <c r="F55">
        <f>All!AI56</f>
        <v>73.108552631578789</v>
      </c>
      <c r="G55">
        <f>All!AJ56</f>
        <v>0</v>
      </c>
      <c r="H55">
        <f>All!K56</f>
        <v>10.5</v>
      </c>
      <c r="I55" s="26">
        <f>All!AN56</f>
        <v>1.0416666666668295E-4</v>
      </c>
      <c r="J55" s="26">
        <f>All!AO56</f>
        <v>2.083333333333659E-4</v>
      </c>
      <c r="K55" s="26">
        <f>All!AP56</f>
        <v>3.1250000000004885E-4</v>
      </c>
      <c r="L55" s="26">
        <f>All!AQ56</f>
        <v>5.7870370370305402E-5</v>
      </c>
      <c r="M55" s="26">
        <f>All!AR56</f>
        <v>1.2962962962962399E-3</v>
      </c>
      <c r="N55" s="26">
        <f>All!AS56</f>
        <v>1.0300925925925686E-3</v>
      </c>
      <c r="O55" s="14">
        <f>All!Q56</f>
        <v>1</v>
      </c>
      <c r="P55">
        <f>All!M56</f>
        <v>272.10000000000002</v>
      </c>
      <c r="Q55">
        <f>All!W56</f>
        <v>291.10000000000002</v>
      </c>
      <c r="R55">
        <f>All!S56</f>
        <v>277.5</v>
      </c>
      <c r="S55">
        <f>All!AF56</f>
        <v>0</v>
      </c>
      <c r="T55">
        <f>All!AE56</f>
        <v>0.46150000000000002</v>
      </c>
      <c r="U55" s="14">
        <f>All!R56</f>
        <v>0</v>
      </c>
      <c r="V55">
        <f>All!AL56</f>
        <v>2020</v>
      </c>
      <c r="W55" t="str">
        <f>All!AM56</f>
        <v>October</v>
      </c>
    </row>
    <row r="56" spans="1:23" x14ac:dyDescent="0.2">
      <c r="A56">
        <f>All!A57</f>
        <v>2.4</v>
      </c>
      <c r="B56">
        <f>All!B57</f>
        <v>4</v>
      </c>
      <c r="C56" t="str">
        <f>All!C57</f>
        <v>CECO</v>
      </c>
      <c r="D56" t="str">
        <f>All!D57</f>
        <v>EPI</v>
      </c>
      <c r="E56">
        <f>All!AA57</f>
        <v>-2.274</v>
      </c>
      <c r="F56">
        <f>All!AI57</f>
        <v>94.066919627458077</v>
      </c>
      <c r="G56">
        <f>All!AJ57</f>
        <v>0</v>
      </c>
      <c r="H56">
        <f>All!K57</f>
        <v>0</v>
      </c>
      <c r="I56" s="26">
        <f>All!AN57</f>
        <v>-0.50043981481481481</v>
      </c>
      <c r="J56" s="26">
        <f>All!AO57</f>
        <v>0</v>
      </c>
      <c r="K56" s="26">
        <f>All!AP57</f>
        <v>-0.50043981481481481</v>
      </c>
      <c r="L56" s="26">
        <f>All!AQ57</f>
        <v>0</v>
      </c>
      <c r="M56" s="26">
        <f>All!AR57</f>
        <v>0</v>
      </c>
      <c r="N56" s="26">
        <f>All!AS57</f>
        <v>0</v>
      </c>
      <c r="O56" s="14">
        <f>All!Q57</f>
        <v>0</v>
      </c>
      <c r="P56">
        <f>All!M57</f>
        <v>275.3</v>
      </c>
      <c r="Q56">
        <f>All!W57</f>
        <v>0</v>
      </c>
      <c r="R56">
        <f>All!S57</f>
        <v>0</v>
      </c>
      <c r="S56">
        <f>All!AF57</f>
        <v>0</v>
      </c>
      <c r="T56">
        <f>All!AE57</f>
        <v>0.51060000000000005</v>
      </c>
      <c r="U56" s="14">
        <f>All!R57</f>
        <v>1</v>
      </c>
      <c r="V56">
        <f>All!AL57</f>
        <v>2020</v>
      </c>
      <c r="W56" t="str">
        <f>All!AM57</f>
        <v>October</v>
      </c>
    </row>
    <row r="57" spans="1:23" x14ac:dyDescent="0.2">
      <c r="A57">
        <f>All!A58</f>
        <v>2.5</v>
      </c>
      <c r="B57">
        <f>All!B58</f>
        <v>4</v>
      </c>
      <c r="C57" t="str">
        <f>All!C58</f>
        <v>CECO</v>
      </c>
      <c r="D57" t="str">
        <f>All!D58</f>
        <v>EPI</v>
      </c>
      <c r="E57">
        <f>All!AA58</f>
        <v>-1.6479999999999999</v>
      </c>
      <c r="F57">
        <f>All!AI58</f>
        <v>100.42438271604976</v>
      </c>
      <c r="G57">
        <f>All!AJ58</f>
        <v>0</v>
      </c>
      <c r="H57">
        <f>All!K58</f>
        <v>0</v>
      </c>
      <c r="I57" s="26">
        <f>All!AN58</f>
        <v>-0.5047800925925926</v>
      </c>
      <c r="J57" s="26">
        <f>All!AO58</f>
        <v>0</v>
      </c>
      <c r="K57" s="26">
        <f>All!AP58</f>
        <v>-0.5047800925925926</v>
      </c>
      <c r="L57" s="26">
        <f>All!AQ58</f>
        <v>0</v>
      </c>
      <c r="M57" s="26">
        <f>All!AR58</f>
        <v>0</v>
      </c>
      <c r="N57" s="26">
        <f>All!AS58</f>
        <v>0</v>
      </c>
      <c r="O57" s="14">
        <f>All!Q58</f>
        <v>0</v>
      </c>
      <c r="P57">
        <f>All!M58</f>
        <v>276.39999999999998</v>
      </c>
      <c r="Q57">
        <f>All!W58</f>
        <v>0</v>
      </c>
      <c r="R57">
        <f>All!S58</f>
        <v>0</v>
      </c>
      <c r="S57">
        <f>All!AF58</f>
        <v>0</v>
      </c>
      <c r="T57">
        <f>All!AE58</f>
        <v>0.49880000000000002</v>
      </c>
      <c r="U57" s="14">
        <f>All!R58</f>
        <v>1</v>
      </c>
      <c r="V57">
        <f>All!AL58</f>
        <v>2020</v>
      </c>
      <c r="W57" t="str">
        <f>All!AM58</f>
        <v>October</v>
      </c>
    </row>
    <row r="58" spans="1:23" x14ac:dyDescent="0.2">
      <c r="A58">
        <f>All!A59</f>
        <v>1.6</v>
      </c>
      <c r="B58">
        <f>All!B59</f>
        <v>4</v>
      </c>
      <c r="C58" t="str">
        <f>All!C59</f>
        <v>CECO</v>
      </c>
      <c r="D58" t="str">
        <f>All!D59</f>
        <v>EPI</v>
      </c>
      <c r="E58">
        <f>All!AA59</f>
        <v>-2.84</v>
      </c>
      <c r="F58">
        <f>All!AI59</f>
        <v>96.209705986538552</v>
      </c>
      <c r="G58">
        <f>All!AJ59</f>
        <v>0</v>
      </c>
      <c r="H58">
        <f>All!K59</f>
        <v>0</v>
      </c>
      <c r="I58" s="26">
        <f>All!AN59</f>
        <v>-0.50935185185185183</v>
      </c>
      <c r="J58" s="26">
        <f>All!AO59</f>
        <v>0</v>
      </c>
      <c r="K58" s="26">
        <f>All!AP59</f>
        <v>-0.50935185185185183</v>
      </c>
      <c r="L58" s="26">
        <f>All!AQ59</f>
        <v>0</v>
      </c>
      <c r="M58" s="26">
        <f>All!AR59</f>
        <v>0</v>
      </c>
      <c r="N58" s="26">
        <f>All!AS59</f>
        <v>0</v>
      </c>
      <c r="O58" s="14">
        <f>All!Q59</f>
        <v>0</v>
      </c>
      <c r="P58">
        <f>All!M59</f>
        <v>272</v>
      </c>
      <c r="Q58">
        <f>All!W59</f>
        <v>0</v>
      </c>
      <c r="R58">
        <f>All!S59</f>
        <v>0</v>
      </c>
      <c r="S58">
        <f>All!AF59</f>
        <v>0</v>
      </c>
      <c r="T58">
        <f>All!AE59</f>
        <v>0.4516</v>
      </c>
      <c r="U58" s="14">
        <f>All!R59</f>
        <v>1</v>
      </c>
      <c r="V58">
        <f>All!AL59</f>
        <v>2020</v>
      </c>
      <c r="W58" t="str">
        <f>All!AM59</f>
        <v>October</v>
      </c>
    </row>
    <row r="59" spans="1:23" x14ac:dyDescent="0.2">
      <c r="A59">
        <f>All!A60</f>
        <v>2.2000000000000002</v>
      </c>
      <c r="B59">
        <f>All!B60</f>
        <v>4</v>
      </c>
      <c r="C59" t="str">
        <f>All!C60</f>
        <v>CECO</v>
      </c>
      <c r="D59" t="str">
        <f>All!D60</f>
        <v>EPI</v>
      </c>
      <c r="E59">
        <f>All!AA60</f>
        <v>-2.7240000000000002</v>
      </c>
      <c r="F59">
        <f>All!AI60</f>
        <v>86.486486486486015</v>
      </c>
      <c r="G59">
        <f>All!AJ60</f>
        <v>0</v>
      </c>
      <c r="H59">
        <f>All!K60</f>
        <v>8.25</v>
      </c>
      <c r="I59" s="26">
        <f>All!AN60</f>
        <v>-0.5138773148148148</v>
      </c>
      <c r="J59" s="26">
        <f>All!AO60</f>
        <v>0</v>
      </c>
      <c r="K59" s="26">
        <f>All!AP60</f>
        <v>-0.5138773148148148</v>
      </c>
      <c r="L59" s="26">
        <f>All!AQ60</f>
        <v>0</v>
      </c>
      <c r="M59" s="26">
        <f>All!AR60</f>
        <v>0</v>
      </c>
      <c r="N59" s="26">
        <f>All!AS60</f>
        <v>0</v>
      </c>
      <c r="O59" s="14">
        <f>All!Q60</f>
        <v>1</v>
      </c>
      <c r="P59">
        <f>All!M60</f>
        <v>268.10000000000002</v>
      </c>
      <c r="Q59">
        <f>All!W60</f>
        <v>0</v>
      </c>
      <c r="R59">
        <f>All!S60</f>
        <v>0</v>
      </c>
      <c r="S59">
        <f>All!AF60</f>
        <v>0</v>
      </c>
      <c r="T59">
        <f>All!AE60</f>
        <v>0.53259999999999996</v>
      </c>
      <c r="U59" s="14">
        <f>All!R60</f>
        <v>1</v>
      </c>
      <c r="V59">
        <f>All!AL60</f>
        <v>2020</v>
      </c>
      <c r="W59" t="str">
        <f>All!AM60</f>
        <v>October</v>
      </c>
    </row>
    <row r="60" spans="1:23" x14ac:dyDescent="0.2">
      <c r="A60">
        <f>All!A61</f>
        <v>1.3</v>
      </c>
      <c r="B60">
        <f>All!B61</f>
        <v>5</v>
      </c>
      <c r="C60" t="str">
        <f>All!C61</f>
        <v>CECO</v>
      </c>
      <c r="D60" t="str">
        <f>All!D61</f>
        <v>EPI</v>
      </c>
      <c r="E60">
        <f>All!AA61</f>
        <v>-4.8840000000000003</v>
      </c>
      <c r="F60">
        <f>All!AI61</f>
        <v>71.730382293762602</v>
      </c>
      <c r="G60">
        <f>All!AJ61</f>
        <v>0</v>
      </c>
      <c r="H60">
        <f>All!K61</f>
        <v>0</v>
      </c>
      <c r="I60" s="26">
        <f>All!AN61</f>
        <v>-0.61866898148148153</v>
      </c>
      <c r="J60" s="26">
        <f>All!AO61</f>
        <v>0</v>
      </c>
      <c r="K60" s="26">
        <f>All!AP61</f>
        <v>-0.61866898148148153</v>
      </c>
      <c r="L60" s="26">
        <f>All!AQ61</f>
        <v>0</v>
      </c>
      <c r="M60" s="26">
        <f>All!AR61</f>
        <v>0</v>
      </c>
      <c r="N60" s="26">
        <f>All!AS61</f>
        <v>0</v>
      </c>
      <c r="O60" s="14">
        <f>All!Q61</f>
        <v>0</v>
      </c>
      <c r="P60" t="str">
        <f>All!M61</f>
        <v>NA</v>
      </c>
      <c r="Q60">
        <f>All!W61</f>
        <v>0</v>
      </c>
      <c r="R60">
        <f>All!S61</f>
        <v>0</v>
      </c>
      <c r="S60">
        <f>All!AF61</f>
        <v>0</v>
      </c>
      <c r="T60">
        <f>All!AE61</f>
        <v>0.4763</v>
      </c>
      <c r="U60" s="14">
        <f>All!R61</f>
        <v>1</v>
      </c>
      <c r="V60">
        <f>All!AL61</f>
        <v>2020</v>
      </c>
      <c r="W60" t="str">
        <f>All!AM61</f>
        <v>October</v>
      </c>
    </row>
    <row r="61" spans="1:23" x14ac:dyDescent="0.2">
      <c r="A61">
        <f>All!A62</f>
        <v>1.3</v>
      </c>
      <c r="B61">
        <f>All!B62</f>
        <v>5</v>
      </c>
      <c r="C61" t="str">
        <f>All!C62</f>
        <v>CECO</v>
      </c>
      <c r="D61" t="str">
        <f>All!D62</f>
        <v>EPI</v>
      </c>
      <c r="E61">
        <f>All!AA62</f>
        <v>-4.8840000000000003</v>
      </c>
      <c r="F61">
        <f>All!AI62</f>
        <v>71.730382293762602</v>
      </c>
      <c r="G61">
        <f>All!AJ62</f>
        <v>0</v>
      </c>
      <c r="H61">
        <f>All!K62</f>
        <v>4</v>
      </c>
      <c r="I61" s="26">
        <f>All!AN62</f>
        <v>-0.62224537037037042</v>
      </c>
      <c r="J61" s="26">
        <f>All!AO62</f>
        <v>0</v>
      </c>
      <c r="K61" s="26">
        <f>All!AP62</f>
        <v>-0.62224537037037042</v>
      </c>
      <c r="L61" s="26">
        <f>All!AQ62</f>
        <v>0</v>
      </c>
      <c r="M61" s="26">
        <f>All!AR62</f>
        <v>0</v>
      </c>
      <c r="N61" s="26">
        <f>All!AS62</f>
        <v>0</v>
      </c>
      <c r="O61" s="14">
        <f>All!Q62</f>
        <v>1</v>
      </c>
      <c r="P61">
        <f>All!M62</f>
        <v>272.7</v>
      </c>
      <c r="Q61">
        <f>All!W62</f>
        <v>0</v>
      </c>
      <c r="R61">
        <f>All!S62</f>
        <v>0</v>
      </c>
      <c r="S61">
        <f>All!AF62</f>
        <v>0</v>
      </c>
      <c r="T61">
        <f>All!AE62</f>
        <v>0.45750000000000002</v>
      </c>
      <c r="U61" s="14">
        <f>All!R62</f>
        <v>1</v>
      </c>
      <c r="V61">
        <f>All!AL62</f>
        <v>2020</v>
      </c>
      <c r="W61" t="str">
        <f>All!AM62</f>
        <v>October</v>
      </c>
    </row>
    <row r="62" spans="1:23" x14ac:dyDescent="0.2">
      <c r="A62">
        <f>All!A63</f>
        <v>1.4</v>
      </c>
      <c r="B62">
        <f>All!B63</f>
        <v>5</v>
      </c>
      <c r="C62" t="str">
        <f>All!C63</f>
        <v>CECO</v>
      </c>
      <c r="D62" t="str">
        <f>All!D63</f>
        <v>EPI</v>
      </c>
      <c r="E62">
        <f>All!AA63</f>
        <v>-5.0979999999999999</v>
      </c>
      <c r="F62">
        <f>All!AI63</f>
        <v>68.154158215009943</v>
      </c>
      <c r="G62">
        <f>All!AJ63</f>
        <v>0</v>
      </c>
      <c r="H62">
        <f>All!K63</f>
        <v>7.25</v>
      </c>
      <c r="I62" s="26">
        <f>All!AN63</f>
        <v>-0.62769675925925927</v>
      </c>
      <c r="J62" s="26">
        <f>All!AO63</f>
        <v>0</v>
      </c>
      <c r="K62" s="26">
        <f>All!AP63</f>
        <v>-0.62769675925925927</v>
      </c>
      <c r="L62" s="26">
        <f>All!AQ63</f>
        <v>0</v>
      </c>
      <c r="M62" s="26">
        <f>All!AR63</f>
        <v>0</v>
      </c>
      <c r="N62" s="26">
        <f>All!AS63</f>
        <v>0</v>
      </c>
      <c r="O62" s="14">
        <f>All!Q63</f>
        <v>1</v>
      </c>
      <c r="P62">
        <f>All!M63</f>
        <v>270</v>
      </c>
      <c r="Q62">
        <f>All!W63</f>
        <v>0</v>
      </c>
      <c r="R62">
        <f>All!S63</f>
        <v>0</v>
      </c>
      <c r="S62">
        <f>All!AF63</f>
        <v>0</v>
      </c>
      <c r="T62">
        <f>All!AE63</f>
        <v>0.51849999999999996</v>
      </c>
      <c r="U62" s="14">
        <f>All!R63</f>
        <v>1</v>
      </c>
      <c r="V62">
        <f>All!AL63</f>
        <v>2020</v>
      </c>
      <c r="W62" t="str">
        <f>All!AM63</f>
        <v>October</v>
      </c>
    </row>
    <row r="63" spans="1:23" x14ac:dyDescent="0.2">
      <c r="A63">
        <f>All!A64</f>
        <v>2.2000000000000002</v>
      </c>
      <c r="B63">
        <f>All!B64</f>
        <v>5</v>
      </c>
      <c r="C63" t="str">
        <f>All!C64</f>
        <v>CECO</v>
      </c>
      <c r="D63" t="str">
        <f>All!D64</f>
        <v>EPI</v>
      </c>
      <c r="E63">
        <f>All!AA64</f>
        <v>-5.05</v>
      </c>
      <c r="F63">
        <f>All!AI64</f>
        <v>65.390649513649294</v>
      </c>
      <c r="G63">
        <f>All!AJ64</f>
        <v>0</v>
      </c>
      <c r="H63">
        <f>All!K64</f>
        <v>8.5</v>
      </c>
      <c r="I63" s="26">
        <f>All!AN64</f>
        <v>-0.63997685185185182</v>
      </c>
      <c r="J63" s="26">
        <f>All!AO64</f>
        <v>0</v>
      </c>
      <c r="K63" s="26">
        <f>All!AP64</f>
        <v>-0.63997685185185182</v>
      </c>
      <c r="L63" s="26">
        <f>All!AQ64</f>
        <v>0</v>
      </c>
      <c r="M63" s="26">
        <f>All!AR64</f>
        <v>0</v>
      </c>
      <c r="N63" s="26">
        <f>All!AS64</f>
        <v>0</v>
      </c>
      <c r="O63" s="14">
        <f>All!Q64</f>
        <v>1</v>
      </c>
      <c r="P63">
        <f>All!M64</f>
        <v>276.2</v>
      </c>
      <c r="Q63">
        <f>All!W64</f>
        <v>0</v>
      </c>
      <c r="R63">
        <f>All!S64</f>
        <v>0</v>
      </c>
      <c r="S63">
        <f>All!AF64</f>
        <v>0</v>
      </c>
      <c r="T63">
        <f>All!AE64</f>
        <v>0.43419999999999997</v>
      </c>
      <c r="U63" s="14">
        <f>All!R64</f>
        <v>1</v>
      </c>
      <c r="V63">
        <f>All!AL64</f>
        <v>2020</v>
      </c>
      <c r="W63" t="str">
        <f>All!AM64</f>
        <v>October</v>
      </c>
    </row>
    <row r="64" spans="1:23" x14ac:dyDescent="0.2">
      <c r="A64">
        <f>All!A65</f>
        <v>2.5</v>
      </c>
      <c r="B64">
        <f>All!B65</f>
        <v>5</v>
      </c>
      <c r="C64" t="str">
        <f>All!C65</f>
        <v>CECO</v>
      </c>
      <c r="D64" t="str">
        <f>All!D65</f>
        <v>EPI</v>
      </c>
      <c r="E64">
        <f>All!AA65</f>
        <v>-5.2450000000000001</v>
      </c>
      <c r="F64">
        <f>All!AI65</f>
        <v>70.384047267356081</v>
      </c>
      <c r="G64">
        <f>All!AJ65</f>
        <v>0</v>
      </c>
      <c r="H64">
        <f>All!K65</f>
        <v>0</v>
      </c>
      <c r="I64" s="26">
        <f>All!AN65</f>
        <v>-0.64496527777777779</v>
      </c>
      <c r="J64" s="26">
        <f>All!AO65</f>
        <v>0</v>
      </c>
      <c r="K64" s="26">
        <f>All!AP65</f>
        <v>-0.64496527777777779</v>
      </c>
      <c r="L64" s="26">
        <f>All!AQ65</f>
        <v>0</v>
      </c>
      <c r="M64" s="26">
        <f>All!AR65</f>
        <v>0</v>
      </c>
      <c r="N64" s="26">
        <f>All!AS65</f>
        <v>0</v>
      </c>
      <c r="O64" s="14">
        <f>All!Q65</f>
        <v>0</v>
      </c>
      <c r="P64">
        <f>All!M65</f>
        <v>268.8</v>
      </c>
      <c r="Q64">
        <f>All!W65</f>
        <v>0</v>
      </c>
      <c r="R64">
        <f>All!S65</f>
        <v>0</v>
      </c>
      <c r="S64">
        <f>All!AF65</f>
        <v>0</v>
      </c>
      <c r="T64">
        <f>All!AE65</f>
        <v>0.50009999999999999</v>
      </c>
      <c r="U64" s="14">
        <f>All!R65</f>
        <v>1</v>
      </c>
      <c r="V64">
        <f>All!AL65</f>
        <v>2020</v>
      </c>
      <c r="W64" t="str">
        <f>All!AM65</f>
        <v>October</v>
      </c>
    </row>
    <row r="65" spans="1:23" x14ac:dyDescent="0.2">
      <c r="A65">
        <f>All!A66</f>
        <v>1.1000000000000001</v>
      </c>
      <c r="B65">
        <f>All!B66</f>
        <v>1</v>
      </c>
      <c r="C65" t="str">
        <f>All!C66</f>
        <v>ARPA</v>
      </c>
      <c r="D65" t="str">
        <f>All!D66</f>
        <v>EPI</v>
      </c>
      <c r="E65">
        <f>All!AA66</f>
        <v>-7.1999999999999995E-2</v>
      </c>
      <c r="F65">
        <f>All!AI66</f>
        <v>115.86155378486052</v>
      </c>
      <c r="G65">
        <f>All!AJ66</f>
        <v>0</v>
      </c>
      <c r="H65">
        <f>All!K66</f>
        <v>9</v>
      </c>
      <c r="I65" s="26">
        <f>All!AN66</f>
        <v>-0.65400462962962969</v>
      </c>
      <c r="J65" s="26">
        <f>All!AO66</f>
        <v>0</v>
      </c>
      <c r="K65" s="26">
        <f>All!AP66</f>
        <v>-0.65400462962962969</v>
      </c>
      <c r="L65" s="26">
        <f>All!AQ66</f>
        <v>0</v>
      </c>
      <c r="M65" s="26">
        <f>All!AR66</f>
        <v>0</v>
      </c>
      <c r="N65" s="26">
        <f>All!AS66</f>
        <v>0</v>
      </c>
      <c r="O65" s="14">
        <f>All!Q66</f>
        <v>0</v>
      </c>
      <c r="P65">
        <f>All!M66</f>
        <v>270</v>
      </c>
      <c r="Q65">
        <f>All!W66</f>
        <v>0</v>
      </c>
      <c r="R65">
        <f>All!S66</f>
        <v>0</v>
      </c>
      <c r="S65">
        <f>All!AF66</f>
        <v>0</v>
      </c>
      <c r="T65">
        <f>All!AE66</f>
        <v>0.4985</v>
      </c>
      <c r="U65" s="14">
        <f>All!R66</f>
        <v>0</v>
      </c>
      <c r="V65">
        <f>All!AL66</f>
        <v>2020</v>
      </c>
      <c r="W65" t="str">
        <f>All!AM66</f>
        <v>October</v>
      </c>
    </row>
    <row r="66" spans="1:23" x14ac:dyDescent="0.2">
      <c r="A66">
        <f>All!A67</f>
        <v>1.2</v>
      </c>
      <c r="B66">
        <f>All!B67</f>
        <v>1</v>
      </c>
      <c r="C66" t="str">
        <f>All!C67</f>
        <v>ARPA</v>
      </c>
      <c r="D66" t="str">
        <f>All!D67</f>
        <v>EPI</v>
      </c>
      <c r="E66">
        <f>All!AA67</f>
        <v>-0.109</v>
      </c>
      <c r="F66">
        <f>All!AI67</f>
        <v>112.17228464419466</v>
      </c>
      <c r="G66">
        <f>All!AJ67</f>
        <v>0</v>
      </c>
      <c r="H66">
        <f>All!K67</f>
        <v>17</v>
      </c>
      <c r="I66" s="26">
        <f>All!AN67</f>
        <v>-0.65768518518518515</v>
      </c>
      <c r="J66" s="26">
        <f>All!AO67</f>
        <v>0</v>
      </c>
      <c r="K66" s="26">
        <f>All!AP67</f>
        <v>-0.65768518518518515</v>
      </c>
      <c r="L66" s="26">
        <f>All!AQ67</f>
        <v>0</v>
      </c>
      <c r="M66" s="26">
        <f>All!AR67</f>
        <v>0</v>
      </c>
      <c r="N66" s="26">
        <f>All!AS67</f>
        <v>0</v>
      </c>
      <c r="O66" s="14">
        <f>All!Q67</f>
        <v>0</v>
      </c>
      <c r="P66">
        <f>All!M67</f>
        <v>273.89999999999998</v>
      </c>
      <c r="Q66">
        <f>All!W67</f>
        <v>0</v>
      </c>
      <c r="R66">
        <f>All!S67</f>
        <v>0</v>
      </c>
      <c r="S66">
        <f>All!AF67</f>
        <v>0</v>
      </c>
      <c r="T66">
        <f>All!AE67</f>
        <v>0.54720000000000002</v>
      </c>
      <c r="U66" s="14">
        <f>All!R67</f>
        <v>0</v>
      </c>
      <c r="V66">
        <f>All!AL67</f>
        <v>2020</v>
      </c>
      <c r="W66" t="str">
        <f>All!AM67</f>
        <v>October</v>
      </c>
    </row>
    <row r="67" spans="1:23" x14ac:dyDescent="0.2">
      <c r="A67">
        <f>All!A68</f>
        <v>1.4</v>
      </c>
      <c r="B67">
        <f>All!B68</f>
        <v>1</v>
      </c>
      <c r="C67" t="str">
        <f>All!C68</f>
        <v>ARPA</v>
      </c>
      <c r="D67" t="str">
        <f>All!D68</f>
        <v>EPI</v>
      </c>
      <c r="E67">
        <f>All!AA68</f>
        <v>-0.13400000000000001</v>
      </c>
      <c r="F67">
        <f>All!AI68</f>
        <v>125.75250836120375</v>
      </c>
      <c r="G67">
        <f>All!AJ68</f>
        <v>0</v>
      </c>
      <c r="H67">
        <f>All!K68</f>
        <v>0</v>
      </c>
      <c r="I67" s="26">
        <f>All!AN68</f>
        <v>-0.66666666666666663</v>
      </c>
      <c r="J67" s="26">
        <f>All!AO68</f>
        <v>0</v>
      </c>
      <c r="K67" s="26">
        <f>All!AP68</f>
        <v>-0.66666666666666663</v>
      </c>
      <c r="L67" s="26">
        <f>All!AQ68</f>
        <v>0</v>
      </c>
      <c r="M67" s="26">
        <f>All!AR68</f>
        <v>0</v>
      </c>
      <c r="N67" s="26">
        <f>All!AS68</f>
        <v>0</v>
      </c>
      <c r="O67" s="14">
        <f>All!Q68</f>
        <v>0</v>
      </c>
      <c r="P67">
        <f>All!M68</f>
        <v>0</v>
      </c>
      <c r="Q67">
        <f>All!W68</f>
        <v>0</v>
      </c>
      <c r="R67">
        <f>All!S68</f>
        <v>0</v>
      </c>
      <c r="S67">
        <f>All!AF68</f>
        <v>0</v>
      </c>
      <c r="T67">
        <f>All!AE68</f>
        <v>0.49880000000000002</v>
      </c>
      <c r="U67" s="14">
        <f>All!R68</f>
        <v>0</v>
      </c>
      <c r="V67">
        <f>All!AL68</f>
        <v>2020</v>
      </c>
      <c r="W67" t="str">
        <f>All!AM68</f>
        <v>October</v>
      </c>
    </row>
    <row r="68" spans="1:23" x14ac:dyDescent="0.2">
      <c r="A68">
        <f>All!A69</f>
        <v>2.1</v>
      </c>
      <c r="B68">
        <f>All!B69</f>
        <v>5</v>
      </c>
      <c r="C68" t="str">
        <f>All!C69</f>
        <v>ceco</v>
      </c>
      <c r="D68" t="str">
        <f>All!D69</f>
        <v>epi</v>
      </c>
      <c r="E68">
        <f>All!AA69</f>
        <v>-7.1669999999999998</v>
      </c>
      <c r="F68">
        <f>All!AI69</f>
        <v>0</v>
      </c>
      <c r="G68">
        <f>All!AJ69</f>
        <v>0</v>
      </c>
      <c r="H68">
        <f>All!K69</f>
        <v>5</v>
      </c>
      <c r="I68" s="26">
        <f>All!AN69</f>
        <v>0</v>
      </c>
      <c r="J68" s="26">
        <f>All!AO69</f>
        <v>0</v>
      </c>
      <c r="K68" s="26">
        <f>All!AP69</f>
        <v>0</v>
      </c>
      <c r="L68" s="26">
        <f>All!AQ69</f>
        <v>0</v>
      </c>
      <c r="M68" s="26">
        <f>All!AR69</f>
        <v>0</v>
      </c>
      <c r="N68" s="26">
        <f>All!AS69</f>
        <v>0</v>
      </c>
      <c r="O68" s="14">
        <f>All!Q69</f>
        <v>1</v>
      </c>
      <c r="P68">
        <f>All!M69</f>
        <v>275.60000000000002</v>
      </c>
      <c r="Q68">
        <f>All!W69</f>
        <v>284.5</v>
      </c>
      <c r="R68">
        <f>All!S69</f>
        <v>281.8</v>
      </c>
      <c r="S68">
        <f>All!AF69</f>
        <v>0</v>
      </c>
      <c r="T68">
        <f>All!AE69</f>
        <v>0.41770000000000002</v>
      </c>
      <c r="U68" s="14">
        <f>All!R69</f>
        <v>1</v>
      </c>
      <c r="V68">
        <f>All!AL69</f>
        <v>0</v>
      </c>
      <c r="W68">
        <f>All!AM69</f>
        <v>0</v>
      </c>
    </row>
    <row r="69" spans="1:23" x14ac:dyDescent="0.2">
      <c r="A69">
        <f>All!A70</f>
        <v>1.2</v>
      </c>
      <c r="B69">
        <f>All!B70</f>
        <v>5</v>
      </c>
      <c r="C69" t="str">
        <f>All!C70</f>
        <v>ceco</v>
      </c>
      <c r="D69" t="str">
        <f>All!D70</f>
        <v>epi</v>
      </c>
      <c r="E69">
        <f>All!AA70</f>
        <v>-0.66400000000000003</v>
      </c>
      <c r="F69">
        <f>All!AI70</f>
        <v>0</v>
      </c>
      <c r="G69">
        <f>All!AJ70</f>
        <v>0</v>
      </c>
      <c r="H69">
        <f>All!K70</f>
        <v>0</v>
      </c>
      <c r="I69" s="26">
        <f>All!AN70</f>
        <v>0</v>
      </c>
      <c r="J69" s="26">
        <f>All!AO70</f>
        <v>0</v>
      </c>
      <c r="K69" s="26">
        <f>All!AP70</f>
        <v>0</v>
      </c>
      <c r="L69" s="26">
        <f>All!AQ70</f>
        <v>0</v>
      </c>
      <c r="M69" s="26">
        <f>All!AR70</f>
        <v>0</v>
      </c>
      <c r="N69" s="26">
        <f>All!AS70</f>
        <v>0</v>
      </c>
      <c r="O69" s="14">
        <f>All!Q70</f>
        <v>0</v>
      </c>
      <c r="P69">
        <f>All!M70</f>
        <v>271.10000000000002</v>
      </c>
      <c r="Q69">
        <f>All!W70</f>
        <v>0</v>
      </c>
      <c r="R69">
        <f>All!S70</f>
        <v>0</v>
      </c>
      <c r="S69">
        <f>All!AF70</f>
        <v>0</v>
      </c>
      <c r="T69">
        <f>All!AE70</f>
        <v>0.35270000000000001</v>
      </c>
      <c r="U69" s="14">
        <f>All!R70</f>
        <v>0</v>
      </c>
      <c r="V69">
        <f>All!AL70</f>
        <v>0</v>
      </c>
      <c r="W69">
        <f>All!AM70</f>
        <v>0</v>
      </c>
    </row>
    <row r="70" spans="1:23" x14ac:dyDescent="0.2">
      <c r="A70">
        <f>All!A71</f>
        <v>1.5</v>
      </c>
      <c r="B70">
        <f>All!B71</f>
        <v>5</v>
      </c>
      <c r="C70" t="str">
        <f>All!C71</f>
        <v>ceco</v>
      </c>
      <c r="D70" t="str">
        <f>All!D71</f>
        <v>epi</v>
      </c>
      <c r="E70">
        <f>All!AA71</f>
        <v>-4.4950000000000001</v>
      </c>
      <c r="F70">
        <f>All!AI71</f>
        <v>0</v>
      </c>
      <c r="G70">
        <f>All!AJ71</f>
        <v>0</v>
      </c>
      <c r="H70">
        <f>All!K71</f>
        <v>4</v>
      </c>
      <c r="I70" s="26">
        <f>All!AN71</f>
        <v>0</v>
      </c>
      <c r="J70" s="26">
        <f>All!AO71</f>
        <v>0</v>
      </c>
      <c r="K70" s="26">
        <f>All!AP71</f>
        <v>0</v>
      </c>
      <c r="L70" s="26">
        <f>All!AQ71</f>
        <v>0</v>
      </c>
      <c r="M70" s="26">
        <f>All!AR71</f>
        <v>0</v>
      </c>
      <c r="N70" s="26">
        <f>All!AS71</f>
        <v>0</v>
      </c>
      <c r="O70" s="14">
        <f>All!Q71</f>
        <v>1</v>
      </c>
      <c r="P70">
        <f>All!M71</f>
        <v>272.10000000000002</v>
      </c>
      <c r="Q70">
        <f>All!W71</f>
        <v>302.3</v>
      </c>
      <c r="R70">
        <f>All!S71</f>
        <v>294.5</v>
      </c>
      <c r="S70">
        <f>All!AF71</f>
        <v>0</v>
      </c>
      <c r="T70">
        <f>All!AE71</f>
        <v>0.33800000000000002</v>
      </c>
      <c r="U70" s="14">
        <f>All!R71</f>
        <v>1</v>
      </c>
      <c r="V70">
        <f>All!AL71</f>
        <v>0</v>
      </c>
      <c r="W70">
        <f>All!AM71</f>
        <v>0</v>
      </c>
    </row>
    <row r="71" spans="1:23" x14ac:dyDescent="0.2">
      <c r="A71">
        <f>All!A72</f>
        <v>1.6</v>
      </c>
      <c r="B71">
        <f>All!B72</f>
        <v>5</v>
      </c>
      <c r="C71" t="str">
        <f>All!C72</f>
        <v>CECO</v>
      </c>
      <c r="D71" t="str">
        <f>All!D72</f>
        <v>EPI</v>
      </c>
      <c r="E71">
        <f>All!AA72</f>
        <v>-4.08</v>
      </c>
      <c r="F71">
        <f>All!AI72</f>
        <v>83.704405495026165</v>
      </c>
      <c r="G71">
        <f>All!AJ72</f>
        <v>0</v>
      </c>
      <c r="H71">
        <f>All!K72</f>
        <v>0.5</v>
      </c>
      <c r="I71" s="26">
        <f>All!AN72</f>
        <v>1.6203703703709937E-4</v>
      </c>
      <c r="J71" s="26">
        <f>All!AO72</f>
        <v>7.0601851851859188E-4</v>
      </c>
      <c r="K71" s="26">
        <f>All!AP72</f>
        <v>8.6805555555569125E-4</v>
      </c>
      <c r="L71" s="26">
        <f>All!AQ72</f>
        <v>4.6296296296266526E-5</v>
      </c>
      <c r="M71" s="26">
        <f>All!AR72</f>
        <v>1.979166666666643E-3</v>
      </c>
      <c r="N71" s="26">
        <f>All!AS72</f>
        <v>1.2268518518517846E-3</v>
      </c>
      <c r="O71" s="14">
        <f>All!Q72</f>
        <v>1</v>
      </c>
      <c r="P71">
        <f>All!M72</f>
        <v>278.2</v>
      </c>
      <c r="Q71">
        <f>All!W72</f>
        <v>296.89999999999998</v>
      </c>
      <c r="R71">
        <f>All!S72</f>
        <v>295.60000000000002</v>
      </c>
      <c r="S71">
        <f>All!AF72</f>
        <v>0</v>
      </c>
      <c r="T71">
        <f>All!AE72</f>
        <v>0.46010000000000001</v>
      </c>
      <c r="U71" s="14">
        <f>All!R72</f>
        <v>0</v>
      </c>
      <c r="V71">
        <f>All!AL72</f>
        <v>2020</v>
      </c>
      <c r="W71" t="str">
        <f>All!AM72</f>
        <v>October</v>
      </c>
    </row>
    <row r="72" spans="1:23" x14ac:dyDescent="0.2">
      <c r="A72">
        <f>All!A73</f>
        <v>2.2999999999999998</v>
      </c>
      <c r="B72">
        <f>All!B73</f>
        <v>5</v>
      </c>
      <c r="C72" t="str">
        <f>All!C73</f>
        <v>CECO</v>
      </c>
      <c r="D72" t="str">
        <f>All!D73</f>
        <v>EPI</v>
      </c>
      <c r="E72">
        <f>All!AA73</f>
        <v>-2.4740000000000002</v>
      </c>
      <c r="F72">
        <f>All!AI73</f>
        <v>95.050946142649096</v>
      </c>
      <c r="G72">
        <f>All!AJ73</f>
        <v>0</v>
      </c>
      <c r="H72">
        <f>All!K73</f>
        <v>0</v>
      </c>
      <c r="I72" s="26">
        <f>All!AN73</f>
        <v>1.0416666666668295E-4</v>
      </c>
      <c r="J72" s="26">
        <f>All!AO73</f>
        <v>-0.72982638888888884</v>
      </c>
      <c r="K72" s="26">
        <f>All!AP73</f>
        <v>-0.72972222222222216</v>
      </c>
      <c r="L72" s="26">
        <f>All!AQ73</f>
        <v>0</v>
      </c>
      <c r="M72" s="26">
        <f>All!AR73</f>
        <v>1.8634259259260322E-3</v>
      </c>
      <c r="N72" s="26">
        <f>All!AS73</f>
        <v>0.73168981481481488</v>
      </c>
      <c r="O72" s="14">
        <f>All!Q73</f>
        <v>0</v>
      </c>
      <c r="P72">
        <f>All!M73</f>
        <v>275.10000000000002</v>
      </c>
      <c r="Q72">
        <f>All!W73</f>
        <v>0</v>
      </c>
      <c r="R72">
        <f>All!S73</f>
        <v>0</v>
      </c>
      <c r="S72">
        <f>All!AF73</f>
        <v>0</v>
      </c>
      <c r="T72">
        <f>All!AE73</f>
        <v>0.48330000000000001</v>
      </c>
      <c r="U72" s="14">
        <f>All!R73</f>
        <v>0</v>
      </c>
      <c r="V72">
        <f>All!AL73</f>
        <v>2020</v>
      </c>
      <c r="W72" t="str">
        <f>All!AM73</f>
        <v>October</v>
      </c>
    </row>
    <row r="73" spans="1:23" x14ac:dyDescent="0.2">
      <c r="A73">
        <f>All!A74</f>
        <v>2.4</v>
      </c>
      <c r="B73">
        <f>All!B74</f>
        <v>5</v>
      </c>
      <c r="C73" t="str">
        <f>All!C74</f>
        <v>CECO</v>
      </c>
      <c r="D73" t="str">
        <f>All!D74</f>
        <v>EPI</v>
      </c>
      <c r="E73">
        <f>All!AA74</f>
        <v>-4.5739999999999998</v>
      </c>
      <c r="F73">
        <f>All!AI74</f>
        <v>80.060034305317345</v>
      </c>
      <c r="G73">
        <f>All!AJ74</f>
        <v>0</v>
      </c>
      <c r="H73">
        <f>All!K74</f>
        <v>6</v>
      </c>
      <c r="I73" s="26">
        <f>All!AN74</f>
        <v>8.1018518518494176E-5</v>
      </c>
      <c r="J73" s="26">
        <f>All!AO74</f>
        <v>3.8194444444439313E-4</v>
      </c>
      <c r="K73" s="26">
        <f>All!AP74</f>
        <v>4.629629629628873E-4</v>
      </c>
      <c r="L73" s="26">
        <f>All!AQ74</f>
        <v>1.7361111111124927E-4</v>
      </c>
      <c r="M73" s="26">
        <f>All!AR74</f>
        <v>2.4074074074075247E-3</v>
      </c>
      <c r="N73" s="26">
        <f>All!AS74</f>
        <v>1.8518518518518823E-3</v>
      </c>
      <c r="O73" s="14">
        <f>All!Q74</f>
        <v>1</v>
      </c>
      <c r="P73">
        <f>All!M74</f>
        <v>265.89999999999998</v>
      </c>
      <c r="Q73">
        <f>All!W74</f>
        <v>341.9</v>
      </c>
      <c r="R73">
        <f>All!S74</f>
        <v>264.89999999999998</v>
      </c>
      <c r="S73">
        <f>All!AF74</f>
        <v>0</v>
      </c>
      <c r="T73">
        <f>All!AE74</f>
        <v>0.5</v>
      </c>
      <c r="U73" s="14">
        <f>All!R74</f>
        <v>0</v>
      </c>
      <c r="V73">
        <f>All!AL74</f>
        <v>2020</v>
      </c>
      <c r="W73" t="str">
        <f>All!AM74</f>
        <v>October</v>
      </c>
    </row>
    <row r="74" spans="1:23" x14ac:dyDescent="0.2">
      <c r="A74">
        <f>All!A75</f>
        <v>1.3</v>
      </c>
      <c r="B74">
        <f>All!B75</f>
        <v>2</v>
      </c>
      <c r="C74" t="str">
        <f>All!C75</f>
        <v>ARPA</v>
      </c>
      <c r="D74" t="str">
        <f>All!D75</f>
        <v>EPI</v>
      </c>
      <c r="E74">
        <f>All!AA75</f>
        <v>-2.2829999999999999</v>
      </c>
      <c r="F74">
        <f>All!AI75</f>
        <v>120.0420168067226</v>
      </c>
      <c r="G74">
        <f>All!AJ75</f>
        <v>0</v>
      </c>
      <c r="H74">
        <f>All!K75</f>
        <v>0</v>
      </c>
      <c r="I74" s="26">
        <f>All!AN75</f>
        <v>8.1018518518494176E-5</v>
      </c>
      <c r="J74" s="26">
        <f>All!AO75</f>
        <v>-0.80876157407407412</v>
      </c>
      <c r="K74" s="26">
        <f>All!AP75</f>
        <v>-0.80868055555555562</v>
      </c>
      <c r="L74" s="26">
        <f>All!AQ75</f>
        <v>0</v>
      </c>
      <c r="M74" s="26">
        <f>All!AR75</f>
        <v>9.1435185185184675E-4</v>
      </c>
      <c r="N74" s="26">
        <f>All!AS75</f>
        <v>0.80967592592592597</v>
      </c>
      <c r="O74" s="14">
        <f>All!Q75</f>
        <v>0</v>
      </c>
      <c r="P74">
        <f>All!M75</f>
        <v>269.3</v>
      </c>
      <c r="Q74">
        <f>All!W75</f>
        <v>0</v>
      </c>
      <c r="R74">
        <f>All!S75</f>
        <v>0</v>
      </c>
      <c r="S74">
        <f>All!AF75</f>
        <v>0</v>
      </c>
      <c r="T74">
        <f>All!AE75</f>
        <v>0.45889999999999997</v>
      </c>
      <c r="U74" s="14">
        <f>All!R75</f>
        <v>0</v>
      </c>
      <c r="V74">
        <f>All!AL75</f>
        <v>2020</v>
      </c>
      <c r="W74" t="str">
        <f>All!AM75</f>
        <v>October</v>
      </c>
    </row>
    <row r="75" spans="1:23" x14ac:dyDescent="0.2">
      <c r="A75">
        <f>All!A76</f>
        <v>1.1000000000000001</v>
      </c>
      <c r="B75">
        <f>All!B76</f>
        <v>2</v>
      </c>
      <c r="C75" t="str">
        <f>All!C76</f>
        <v>ARPA</v>
      </c>
      <c r="D75" t="str">
        <f>All!D76</f>
        <v>EPI</v>
      </c>
      <c r="E75">
        <f>All!AA76</f>
        <v>-2.0510000000000002</v>
      </c>
      <c r="F75">
        <f>All!AI76</f>
        <v>110.32863849765261</v>
      </c>
      <c r="G75">
        <f>All!AJ76</f>
        <v>0</v>
      </c>
      <c r="H75">
        <f>All!K76</f>
        <v>2</v>
      </c>
      <c r="I75" s="26">
        <f>All!AN76</f>
        <v>2.0833333333347692E-4</v>
      </c>
      <c r="J75" s="26">
        <f>All!AO76</f>
        <v>2.5462962962963243E-4</v>
      </c>
      <c r="K75" s="26">
        <f>All!AP76</f>
        <v>4.6296296296310935E-4</v>
      </c>
      <c r="L75" s="26">
        <f>All!AQ76</f>
        <v>1.1574074074038876E-5</v>
      </c>
      <c r="M75" s="26">
        <f>All!AR76</f>
        <v>9.1435185185184675E-4</v>
      </c>
      <c r="N75" s="26">
        <f>All!AS76</f>
        <v>6.4814814814817545E-4</v>
      </c>
      <c r="O75" s="14">
        <f>All!Q76</f>
        <v>1</v>
      </c>
      <c r="P75">
        <f>All!M76</f>
        <v>267.8</v>
      </c>
      <c r="Q75">
        <f>All!W76</f>
        <v>289.10000000000002</v>
      </c>
      <c r="R75">
        <f>All!S76</f>
        <v>282.5</v>
      </c>
      <c r="S75">
        <f>All!AF76</f>
        <v>0</v>
      </c>
      <c r="T75">
        <f>All!AE76</f>
        <v>0.57640000000000002</v>
      </c>
      <c r="U75" s="14">
        <f>All!R76</f>
        <v>0</v>
      </c>
      <c r="V75">
        <f>All!AL76</f>
        <v>2020</v>
      </c>
      <c r="W75" t="str">
        <f>All!AM76</f>
        <v>October</v>
      </c>
    </row>
    <row r="76" spans="1:23" x14ac:dyDescent="0.2">
      <c r="A76">
        <f>All!A77</f>
        <v>1.4</v>
      </c>
      <c r="B76">
        <f>All!B77</f>
        <v>2</v>
      </c>
      <c r="C76" t="str">
        <f>All!C77</f>
        <v>ARPA</v>
      </c>
      <c r="D76" t="str">
        <f>All!D77</f>
        <v>EPI</v>
      </c>
      <c r="E76">
        <f>All!AA77</f>
        <v>-2.0470000000000002</v>
      </c>
      <c r="F76">
        <f>All!AI77</f>
        <v>127.05645836823594</v>
      </c>
      <c r="G76">
        <f>All!AJ77</f>
        <v>0</v>
      </c>
      <c r="H76">
        <f>All!K77</f>
        <v>0</v>
      </c>
      <c r="I76" s="26">
        <f>All!AN77</f>
        <v>2.1990740740740478E-4</v>
      </c>
      <c r="J76" s="26">
        <f>All!AO77</f>
        <v>-0.82048611111111114</v>
      </c>
      <c r="K76" s="26">
        <f>All!AP77</f>
        <v>-0.82026620370370373</v>
      </c>
      <c r="L76" s="26">
        <f>All!AQ77</f>
        <v>0</v>
      </c>
      <c r="M76" s="26">
        <f>All!AR77</f>
        <v>9.7222222222215215E-4</v>
      </c>
      <c r="N76" s="26">
        <f>All!AS77</f>
        <v>0.82145833333333329</v>
      </c>
      <c r="O76" s="14">
        <f>All!Q77</f>
        <v>0</v>
      </c>
      <c r="P76">
        <f>All!M77</f>
        <v>275.8</v>
      </c>
      <c r="Q76">
        <f>All!W77</f>
        <v>0</v>
      </c>
      <c r="R76">
        <f>All!S77</f>
        <v>0</v>
      </c>
      <c r="S76">
        <f>All!AF77</f>
        <v>0</v>
      </c>
      <c r="T76">
        <f>All!AE77</f>
        <v>0.71630000000000005</v>
      </c>
      <c r="U76" s="14">
        <f>All!R77</f>
        <v>0</v>
      </c>
      <c r="V76">
        <f>All!AL77</f>
        <v>2020</v>
      </c>
      <c r="W76" t="str">
        <f>All!AM77</f>
        <v>October</v>
      </c>
    </row>
    <row r="77" spans="1:23" x14ac:dyDescent="0.2">
      <c r="A77">
        <f>All!A78</f>
        <v>1.6</v>
      </c>
      <c r="B77">
        <f>All!B78</f>
        <v>2</v>
      </c>
      <c r="C77" t="str">
        <f>All!C78</f>
        <v>ARPA</v>
      </c>
      <c r="D77" t="str">
        <f>All!D78</f>
        <v>EPI</v>
      </c>
      <c r="E77">
        <f>All!AA78</f>
        <v>-0.78100000000000003</v>
      </c>
      <c r="F77">
        <f>All!AI78</f>
        <v>106.44768856447671</v>
      </c>
      <c r="G77">
        <f>All!AJ78</f>
        <v>0</v>
      </c>
      <c r="H77">
        <f>All!K78</f>
        <v>0</v>
      </c>
      <c r="I77" s="26">
        <f>All!AN78</f>
        <v>1.157407407406108E-4</v>
      </c>
      <c r="J77" s="26">
        <f>All!AO78</f>
        <v>-0.82607638888888879</v>
      </c>
      <c r="K77" s="26">
        <f>All!AP78</f>
        <v>-0.82596064814814818</v>
      </c>
      <c r="L77" s="26">
        <f>All!AQ78</f>
        <v>0</v>
      </c>
      <c r="M77" s="26">
        <f>All!AR78</f>
        <v>7.1759259259263075E-4</v>
      </c>
      <c r="N77" s="26">
        <f>All!AS78</f>
        <v>0.82679398148148142</v>
      </c>
      <c r="O77" s="14">
        <f>All!Q78</f>
        <v>0</v>
      </c>
      <c r="P77">
        <f>All!M78</f>
        <v>270</v>
      </c>
      <c r="Q77">
        <f>All!W78</f>
        <v>0</v>
      </c>
      <c r="R77">
        <f>All!S78</f>
        <v>0</v>
      </c>
      <c r="S77">
        <f>All!AF78</f>
        <v>0</v>
      </c>
      <c r="T77">
        <f>All!AE78</f>
        <v>0.36630000000000001</v>
      </c>
      <c r="U77" s="14">
        <f>All!R78</f>
        <v>0</v>
      </c>
      <c r="V77">
        <f>All!AL78</f>
        <v>2020</v>
      </c>
      <c r="W77" t="str">
        <f>All!AM78</f>
        <v>October</v>
      </c>
    </row>
    <row r="78" spans="1:23" x14ac:dyDescent="0.2">
      <c r="A78">
        <f>All!A79</f>
        <v>2.1</v>
      </c>
      <c r="B78">
        <f>All!B79</f>
        <v>2</v>
      </c>
      <c r="C78" t="str">
        <f>All!C79</f>
        <v>ARPA</v>
      </c>
      <c r="D78" t="str">
        <f>All!D79</f>
        <v>EPI</v>
      </c>
      <c r="E78">
        <f>All!AA79</f>
        <v>-1.954</v>
      </c>
      <c r="F78">
        <f>All!AI79</f>
        <v>265.78654808226815</v>
      </c>
      <c r="G78">
        <f>All!AJ79</f>
        <v>0</v>
      </c>
      <c r="H78">
        <f>All!K79</f>
        <v>0</v>
      </c>
      <c r="I78" s="26">
        <f>All!AN79</f>
        <v>1.7361111111102723E-4</v>
      </c>
      <c r="J78" s="26">
        <f>All!AO79</f>
        <v>-0.83020833333333333</v>
      </c>
      <c r="K78" s="26">
        <f>All!AP79</f>
        <v>-0.8300347222222223</v>
      </c>
      <c r="L78" s="26">
        <f>All!AQ79</f>
        <v>0</v>
      </c>
      <c r="M78" s="26">
        <f>All!AR79</f>
        <v>9.3750000000003553E-4</v>
      </c>
      <c r="N78" s="26">
        <f>All!AS79</f>
        <v>0.83114583333333336</v>
      </c>
      <c r="O78" s="14">
        <f>All!Q79</f>
        <v>0</v>
      </c>
      <c r="P78">
        <f>All!M79</f>
        <v>273.5</v>
      </c>
      <c r="Q78">
        <f>All!W79</f>
        <v>0</v>
      </c>
      <c r="R78">
        <f>All!S79</f>
        <v>0</v>
      </c>
      <c r="S78">
        <f>All!AF79</f>
        <v>0</v>
      </c>
      <c r="T78">
        <f>All!AE79</f>
        <v>0.54469999999999996</v>
      </c>
      <c r="U78" s="14">
        <f>All!R79</f>
        <v>0</v>
      </c>
      <c r="V78">
        <f>All!AL79</f>
        <v>2020</v>
      </c>
      <c r="W78" t="str">
        <f>All!AM79</f>
        <v>October</v>
      </c>
    </row>
    <row r="79" spans="1:23" x14ac:dyDescent="0.2">
      <c r="A79">
        <f>All!A80</f>
        <v>2.2000000000000002</v>
      </c>
      <c r="B79">
        <f>All!B80</f>
        <v>2</v>
      </c>
      <c r="C79" t="str">
        <f>All!C80</f>
        <v>ARPA</v>
      </c>
      <c r="D79" t="str">
        <f>All!D80</f>
        <v>EPI</v>
      </c>
      <c r="E79">
        <f>All!AA80</f>
        <v>-1.212</v>
      </c>
      <c r="F79">
        <f>All!AI80</f>
        <v>170.52919708029106</v>
      </c>
      <c r="G79">
        <f>All!AJ80</f>
        <v>0</v>
      </c>
      <c r="H79">
        <f>All!K80</f>
        <v>0</v>
      </c>
      <c r="I79" s="26">
        <f>All!AN80</f>
        <v>1.504629629630605E-4</v>
      </c>
      <c r="J79" s="26">
        <f>All!AO80</f>
        <v>-0.83657407407407414</v>
      </c>
      <c r="K79" s="26">
        <f>All!AP80</f>
        <v>-0.83642361111111108</v>
      </c>
      <c r="L79" s="26">
        <f>All!AQ80</f>
        <v>0</v>
      </c>
      <c r="M79" s="26">
        <f>All!AR80</f>
        <v>7.1759259259251973E-4</v>
      </c>
      <c r="N79" s="26">
        <f>All!AS80</f>
        <v>0.83729166666666666</v>
      </c>
      <c r="O79" s="14">
        <f>All!Q80</f>
        <v>0</v>
      </c>
      <c r="P79">
        <f>All!M80</f>
        <v>268.60000000000002</v>
      </c>
      <c r="Q79">
        <f>All!W80</f>
        <v>0</v>
      </c>
      <c r="R79">
        <f>All!S80</f>
        <v>0</v>
      </c>
      <c r="S79">
        <f>All!AF80</f>
        <v>0</v>
      </c>
      <c r="T79">
        <f>All!AE80</f>
        <v>0.46200000000000002</v>
      </c>
      <c r="U79" s="14">
        <f>All!R80</f>
        <v>0</v>
      </c>
      <c r="V79">
        <f>All!AL80</f>
        <v>2020</v>
      </c>
      <c r="W79" t="str">
        <f>All!AM80</f>
        <v>October</v>
      </c>
    </row>
    <row r="80" spans="1:23" x14ac:dyDescent="0.2">
      <c r="A80">
        <f>All!A81</f>
        <v>2.2999999999999998</v>
      </c>
      <c r="B80">
        <f>All!B81</f>
        <v>2</v>
      </c>
      <c r="C80" t="str">
        <f>All!C81</f>
        <v>ARPA</v>
      </c>
      <c r="D80" t="str">
        <f>All!D81</f>
        <v>EPI</v>
      </c>
      <c r="E80">
        <f>All!AA81</f>
        <v>-1.262</v>
      </c>
      <c r="F80">
        <f>All!AI81</f>
        <v>109.7751873438804</v>
      </c>
      <c r="G80">
        <f>All!AJ81</f>
        <v>0</v>
      </c>
      <c r="H80">
        <f>All!K81</f>
        <v>0</v>
      </c>
      <c r="I80" s="26">
        <f>All!AN81</f>
        <v>1.5046296296283845E-4</v>
      </c>
      <c r="J80" s="26">
        <f>All!AO81</f>
        <v>-0.84099537037037031</v>
      </c>
      <c r="K80" s="26">
        <f>All!AP81</f>
        <v>-0.84084490740740747</v>
      </c>
      <c r="L80" s="26">
        <f>All!AQ81</f>
        <v>0</v>
      </c>
      <c r="M80" s="26">
        <f>All!AR81</f>
        <v>8.5648148148154135E-4</v>
      </c>
      <c r="N80" s="26">
        <f>All!AS81</f>
        <v>0.84185185185185185</v>
      </c>
      <c r="O80" s="14">
        <f>All!Q81</f>
        <v>0</v>
      </c>
      <c r="P80">
        <f>All!M81</f>
        <v>259.3</v>
      </c>
      <c r="Q80">
        <f>All!W81</f>
        <v>0</v>
      </c>
      <c r="R80">
        <f>All!S81</f>
        <v>0</v>
      </c>
      <c r="S80">
        <f>All!AF81</f>
        <v>0</v>
      </c>
      <c r="T80">
        <f>All!AE81</f>
        <v>0.5</v>
      </c>
      <c r="U80" s="14">
        <f>All!R81</f>
        <v>0</v>
      </c>
      <c r="V80">
        <f>All!AL81</f>
        <v>2020</v>
      </c>
      <c r="W80" t="str">
        <f>All!AM81</f>
        <v>October</v>
      </c>
    </row>
    <row r="81" spans="1:23" x14ac:dyDescent="0.2">
      <c r="A81">
        <f>All!A82</f>
        <v>2.4</v>
      </c>
      <c r="B81">
        <f>All!B82</f>
        <v>2</v>
      </c>
      <c r="C81" t="str">
        <f>All!C82</f>
        <v>ARPA</v>
      </c>
      <c r="D81" t="str">
        <f>All!D82</f>
        <v>EPI</v>
      </c>
      <c r="E81">
        <f>All!AA82</f>
        <v>-4.2240000000000002</v>
      </c>
      <c r="F81">
        <f>All!AI82</f>
        <v>100.38582107547643</v>
      </c>
      <c r="G81">
        <f>All!AJ82</f>
        <v>0</v>
      </c>
      <c r="H81">
        <f>All!K82</f>
        <v>2.5</v>
      </c>
      <c r="I81" s="26">
        <f>All!AN82</f>
        <v>1.9675925925910498E-4</v>
      </c>
      <c r="J81" s="26">
        <f>All!AO82</f>
        <v>2.4305555555570457E-4</v>
      </c>
      <c r="K81" s="26">
        <f>All!AP82</f>
        <v>4.3981481481480955E-4</v>
      </c>
      <c r="L81" s="26">
        <f>All!AQ82</f>
        <v>3.4722222222116628E-5</v>
      </c>
      <c r="M81" s="26">
        <f>All!AR82</f>
        <v>9.2592592592599665E-4</v>
      </c>
      <c r="N81" s="26">
        <f>All!AS82</f>
        <v>6.4814814814817545E-4</v>
      </c>
      <c r="O81" s="14">
        <f>All!Q82</f>
        <v>1</v>
      </c>
      <c r="P81">
        <f>All!M82</f>
        <v>276.89999999999998</v>
      </c>
      <c r="Q81">
        <f>All!W82</f>
        <v>315.89999999999998</v>
      </c>
      <c r="R81">
        <f>All!S82</f>
        <v>285.10000000000002</v>
      </c>
      <c r="S81">
        <f>All!AF82</f>
        <v>0</v>
      </c>
      <c r="T81">
        <f>All!AE82</f>
        <v>0.45810000000000001</v>
      </c>
      <c r="U81" s="14">
        <f>All!R82</f>
        <v>0</v>
      </c>
      <c r="V81">
        <f>All!AL82</f>
        <v>2020</v>
      </c>
      <c r="W81" t="str">
        <f>All!AM82</f>
        <v>October</v>
      </c>
    </row>
    <row r="82" spans="1:23" x14ac:dyDescent="0.2">
      <c r="A82">
        <f>All!A83</f>
        <v>2.5</v>
      </c>
      <c r="B82">
        <f>All!B83</f>
        <v>2</v>
      </c>
      <c r="C82" t="str">
        <f>All!C83</f>
        <v>ARPA</v>
      </c>
      <c r="D82" t="str">
        <f>All!D83</f>
        <v>EPI</v>
      </c>
      <c r="E82">
        <f>All!AA83</f>
        <v>-1.998</v>
      </c>
      <c r="F82">
        <f>All!AI83</f>
        <v>99.646252487287441</v>
      </c>
      <c r="G82">
        <f>All!AJ83</f>
        <v>0</v>
      </c>
      <c r="H82">
        <f>All!K83</f>
        <v>0</v>
      </c>
      <c r="I82" s="26">
        <f>All!AN83</f>
        <v>1.504629629630605E-4</v>
      </c>
      <c r="J82" s="26">
        <f>All!AO83</f>
        <v>-0.85395833333333337</v>
      </c>
      <c r="K82" s="26">
        <f>All!AP83</f>
        <v>-0.85380787037037031</v>
      </c>
      <c r="L82" s="26">
        <f>All!AQ83</f>
        <v>0</v>
      </c>
      <c r="M82" s="26">
        <f>All!AR83</f>
        <v>1.3773148148148451E-3</v>
      </c>
      <c r="N82" s="26">
        <f>All!AS83</f>
        <v>0.85533564814814822</v>
      </c>
      <c r="O82" s="14">
        <f>All!Q83</f>
        <v>0</v>
      </c>
      <c r="P82" t="str">
        <f>All!M83</f>
        <v>277.5*</v>
      </c>
      <c r="Q82">
        <f>All!W83</f>
        <v>0</v>
      </c>
      <c r="R82">
        <f>All!S83</f>
        <v>0</v>
      </c>
      <c r="S82">
        <f>All!AF83</f>
        <v>0</v>
      </c>
      <c r="T82">
        <f>All!AE83</f>
        <v>0.47060000000000002</v>
      </c>
      <c r="U82" s="14">
        <f>All!R83</f>
        <v>0</v>
      </c>
      <c r="V82">
        <f>All!AL83</f>
        <v>2020</v>
      </c>
      <c r="W82" t="str">
        <f>All!AM83</f>
        <v>October</v>
      </c>
    </row>
    <row r="83" spans="1:23" x14ac:dyDescent="0.2">
      <c r="A83">
        <f>All!A84</f>
        <v>1.5</v>
      </c>
      <c r="B83">
        <f>All!B84</f>
        <v>2</v>
      </c>
      <c r="C83" t="str">
        <f>All!C84</f>
        <v>ARPA</v>
      </c>
      <c r="D83" t="str">
        <f>All!D84</f>
        <v>EPI</v>
      </c>
      <c r="E83">
        <f>All!AA84</f>
        <v>-0.998</v>
      </c>
      <c r="F83">
        <f>All!AI84</f>
        <v>119.92273730684315</v>
      </c>
      <c r="G83">
        <f>All!AJ84</f>
        <v>0</v>
      </c>
      <c r="H83">
        <f>All!K84</f>
        <v>0</v>
      </c>
      <c r="I83" s="26">
        <f>All!AN84</f>
        <v>1.388888888889106E-4</v>
      </c>
      <c r="J83" s="26">
        <f>All!AO84</f>
        <v>-0.85853009259259261</v>
      </c>
      <c r="K83" s="26">
        <f>All!AP84</f>
        <v>-0.8583912037037037</v>
      </c>
      <c r="L83" s="26">
        <f>All!AQ84</f>
        <v>0</v>
      </c>
      <c r="M83" s="26">
        <f>All!AR84</f>
        <v>8.101851851851638E-4</v>
      </c>
      <c r="N83" s="26">
        <f>All!AS84</f>
        <v>0.85934027777777777</v>
      </c>
      <c r="O83" s="14">
        <f>All!Q84</f>
        <v>0</v>
      </c>
      <c r="P83">
        <f>All!M84</f>
        <v>269.10000000000002</v>
      </c>
      <c r="Q83">
        <f>All!W84</f>
        <v>0</v>
      </c>
      <c r="R83">
        <f>All!S84</f>
        <v>0</v>
      </c>
      <c r="S83">
        <f>All!AF84</f>
        <v>0</v>
      </c>
      <c r="T83">
        <f>All!AE84</f>
        <v>0.40689999999999998</v>
      </c>
      <c r="U83" s="14">
        <f>All!R84</f>
        <v>0</v>
      </c>
      <c r="V83">
        <f>All!AL84</f>
        <v>2020</v>
      </c>
      <c r="W83" t="str">
        <f>All!AM84</f>
        <v>October</v>
      </c>
    </row>
    <row r="84" spans="1:23" x14ac:dyDescent="0.2">
      <c r="A84">
        <f>All!A85</f>
        <v>1.1000000000000001</v>
      </c>
      <c r="B84">
        <f>All!B85</f>
        <v>6</v>
      </c>
      <c r="C84" t="str">
        <f>All!C85</f>
        <v>CECO</v>
      </c>
      <c r="D84" t="str">
        <f>All!D85</f>
        <v>EPI</v>
      </c>
      <c r="E84">
        <f>All!AA85</f>
        <v>-4.4180000000000001</v>
      </c>
      <c r="F84">
        <f>All!AI85</f>
        <v>67.196261682243048</v>
      </c>
      <c r="G84">
        <f>All!AJ85</f>
        <v>0</v>
      </c>
      <c r="H84">
        <f>All!K85</f>
        <v>0</v>
      </c>
      <c r="I84" s="26">
        <f>All!AN85</f>
        <v>6.94444444444553E-5</v>
      </c>
      <c r="J84" s="26">
        <f>All!AO85</f>
        <v>-0.86334490740740744</v>
      </c>
      <c r="K84" s="26">
        <f>All!AP85</f>
        <v>-0.86327546296296298</v>
      </c>
      <c r="L84" s="26">
        <f>All!AQ85</f>
        <v>0</v>
      </c>
      <c r="M84" s="26">
        <f>All!AR85</f>
        <v>2.071759259259176E-3</v>
      </c>
      <c r="N84" s="26">
        <f>All!AS85</f>
        <v>0.86541666666666661</v>
      </c>
      <c r="O84" s="14">
        <f>All!Q85</f>
        <v>0</v>
      </c>
      <c r="P84">
        <f>All!M85</f>
        <v>279.5</v>
      </c>
      <c r="Q84">
        <f>All!W85</f>
        <v>0</v>
      </c>
      <c r="R84">
        <f>All!S85</f>
        <v>0</v>
      </c>
      <c r="S84">
        <f>All!AF85</f>
        <v>0</v>
      </c>
      <c r="T84">
        <f>All!AE85</f>
        <v>0.5</v>
      </c>
      <c r="U84" s="14">
        <f>All!R85</f>
        <v>0</v>
      </c>
      <c r="V84">
        <f>All!AL85</f>
        <v>2020</v>
      </c>
      <c r="W84" t="str">
        <f>All!AM85</f>
        <v>October</v>
      </c>
    </row>
    <row r="85" spans="1:23" x14ac:dyDescent="0.2">
      <c r="A85">
        <f>All!A86</f>
        <v>1.2</v>
      </c>
      <c r="B85">
        <f>All!B86</f>
        <v>2</v>
      </c>
      <c r="C85" t="str">
        <f>All!C86</f>
        <v>ARPA</v>
      </c>
      <c r="D85" t="str">
        <f>All!D86</f>
        <v>EPI</v>
      </c>
      <c r="E85">
        <f>All!AA86</f>
        <v>-1.859</v>
      </c>
      <c r="F85">
        <f>All!AI86</f>
        <v>110.73784006595224</v>
      </c>
      <c r="G85">
        <f>All!AJ86</f>
        <v>0</v>
      </c>
      <c r="H85">
        <f>All!K86</f>
        <v>5</v>
      </c>
      <c r="I85" s="26" t="e">
        <f>All!AN86</f>
        <v>#VALUE!</v>
      </c>
      <c r="J85" s="26">
        <f>All!AO86</f>
        <v>4.861111111111871E-4</v>
      </c>
      <c r="K85" s="26" t="e">
        <f>All!AP86</f>
        <v>#VALUE!</v>
      </c>
      <c r="L85" s="26">
        <f>All!AQ86</f>
        <v>4.6296296296266526E-5</v>
      </c>
      <c r="M85" s="26">
        <f>All!AR86</f>
        <v>1.3541666666666563E-3</v>
      </c>
      <c r="N85" s="26">
        <f>All!AS86</f>
        <v>8.2175925925920268E-4</v>
      </c>
      <c r="O85" s="14">
        <f>All!Q86</f>
        <v>1</v>
      </c>
      <c r="P85">
        <f>All!M86</f>
        <v>0</v>
      </c>
      <c r="Q85">
        <f>All!W86</f>
        <v>276.8</v>
      </c>
      <c r="R85">
        <f>All!S86</f>
        <v>253.4</v>
      </c>
      <c r="S85">
        <f>All!AF86</f>
        <v>0</v>
      </c>
      <c r="T85">
        <f>All!AE86</f>
        <v>0.58479999999999999</v>
      </c>
      <c r="U85" s="14">
        <f>All!R86</f>
        <v>0</v>
      </c>
      <c r="V85">
        <f>All!AL86</f>
        <v>2020</v>
      </c>
      <c r="W85" t="str">
        <f>All!AM86</f>
        <v>October</v>
      </c>
    </row>
    <row r="86" spans="1:23" x14ac:dyDescent="0.2">
      <c r="A86">
        <f>All!A87</f>
        <v>1.3</v>
      </c>
      <c r="B86">
        <f>All!B87</f>
        <v>1</v>
      </c>
      <c r="C86" t="str">
        <f>All!C87</f>
        <v>ARPA</v>
      </c>
      <c r="D86" t="str">
        <f>All!D87</f>
        <v>EPI</v>
      </c>
      <c r="E86">
        <f>All!AA87</f>
        <v>-0.113</v>
      </c>
      <c r="F86">
        <f>All!AI87</f>
        <v>128.18012999071507</v>
      </c>
      <c r="G86">
        <f>All!AJ87</f>
        <v>0</v>
      </c>
      <c r="H86">
        <f>All!K87</f>
        <v>0</v>
      </c>
      <c r="I86" s="26">
        <f>All!AN87</f>
        <v>-0.66275462962962961</v>
      </c>
      <c r="J86" s="26">
        <f>All!AO87</f>
        <v>0</v>
      </c>
      <c r="K86" s="26">
        <f>All!AP87</f>
        <v>-0.66275462962962961</v>
      </c>
      <c r="L86" s="26">
        <f>All!AQ87</f>
        <v>0</v>
      </c>
      <c r="M86" s="26">
        <f>All!AR87</f>
        <v>0</v>
      </c>
      <c r="N86" s="26">
        <f>All!AS87</f>
        <v>0</v>
      </c>
      <c r="O86" s="14">
        <f>All!Q87</f>
        <v>0</v>
      </c>
      <c r="P86">
        <f>All!M87</f>
        <v>279.89999999999998</v>
      </c>
      <c r="Q86">
        <f>All!W87</f>
        <v>0</v>
      </c>
      <c r="R86">
        <f>All!S87</f>
        <v>0</v>
      </c>
      <c r="S86">
        <f>All!AF87</f>
        <v>0</v>
      </c>
      <c r="T86">
        <f>All!AE87</f>
        <v>0.49640000000000001</v>
      </c>
      <c r="U86" s="14">
        <f>All!R87</f>
        <v>0</v>
      </c>
      <c r="V86">
        <f>All!AL87</f>
        <v>2020</v>
      </c>
      <c r="W86" t="str">
        <f>All!AM87</f>
        <v>October</v>
      </c>
    </row>
    <row r="87" spans="1:23" x14ac:dyDescent="0.2">
      <c r="A87">
        <f>All!A88</f>
        <v>1.5</v>
      </c>
      <c r="B87">
        <f>All!B88</f>
        <v>1</v>
      </c>
      <c r="C87" t="str">
        <f>All!C88</f>
        <v>ARPA</v>
      </c>
      <c r="D87" t="str">
        <f>All!D88</f>
        <v>EPI</v>
      </c>
      <c r="E87">
        <f>All!AA88</f>
        <v>-8.4000000000000005E-2</v>
      </c>
      <c r="F87">
        <f>All!AI88</f>
        <v>125.08449117536603</v>
      </c>
      <c r="G87">
        <f>All!AJ88</f>
        <v>0</v>
      </c>
      <c r="H87">
        <f>All!K88</f>
        <v>0</v>
      </c>
      <c r="I87" s="26">
        <f>All!AN88</f>
        <v>0</v>
      </c>
      <c r="J87" s="26">
        <f>All!AO88</f>
        <v>0</v>
      </c>
      <c r="K87" s="26">
        <f>All!AP88</f>
        <v>0</v>
      </c>
      <c r="L87" s="26">
        <f>All!AQ88</f>
        <v>0</v>
      </c>
      <c r="M87" s="26">
        <f>All!AR88</f>
        <v>0</v>
      </c>
      <c r="N87" s="26">
        <f>All!AS88</f>
        <v>0</v>
      </c>
      <c r="O87" s="14">
        <f>All!Q88</f>
        <v>0</v>
      </c>
      <c r="P87">
        <f>All!M88</f>
        <v>0</v>
      </c>
      <c r="Q87">
        <f>All!W88</f>
        <v>0</v>
      </c>
      <c r="R87">
        <f>All!S88</f>
        <v>0</v>
      </c>
      <c r="S87">
        <f>All!AF88</f>
        <v>0</v>
      </c>
      <c r="T87">
        <f>All!AE88</f>
        <v>0.5494</v>
      </c>
      <c r="U87" s="14">
        <f>All!R88</f>
        <v>0</v>
      </c>
      <c r="V87">
        <f>All!AL88</f>
        <v>2020</v>
      </c>
      <c r="W87" t="str">
        <f>All!AM88</f>
        <v>October</v>
      </c>
    </row>
    <row r="88" spans="1:23" x14ac:dyDescent="0.2">
      <c r="A88">
        <f>All!A89</f>
        <v>1.6</v>
      </c>
      <c r="B88">
        <f>All!B89</f>
        <v>1</v>
      </c>
      <c r="C88" t="str">
        <f>All!C89</f>
        <v>ARPA</v>
      </c>
      <c r="D88" t="str">
        <f>All!D89</f>
        <v>EPI</v>
      </c>
      <c r="E88">
        <f>All!AA89</f>
        <v>-0.186</v>
      </c>
      <c r="F88">
        <f>All!AI89</f>
        <v>114.16846652267773</v>
      </c>
      <c r="G88">
        <f>All!AJ89</f>
        <v>0</v>
      </c>
      <c r="H88">
        <f>All!K89</f>
        <v>0</v>
      </c>
      <c r="I88" s="26">
        <f>All!AN89</f>
        <v>0</v>
      </c>
      <c r="J88" s="26">
        <f>All!AO89</f>
        <v>0</v>
      </c>
      <c r="K88" s="26">
        <f>All!AP89</f>
        <v>0</v>
      </c>
      <c r="L88" s="26">
        <f>All!AQ89</f>
        <v>0</v>
      </c>
      <c r="M88" s="26">
        <f>All!AR89</f>
        <v>0</v>
      </c>
      <c r="N88" s="26">
        <f>All!AS89</f>
        <v>0</v>
      </c>
      <c r="O88" s="14">
        <f>All!Q89</f>
        <v>0</v>
      </c>
      <c r="P88">
        <f>All!M89</f>
        <v>0</v>
      </c>
      <c r="Q88">
        <f>All!W89</f>
        <v>0</v>
      </c>
      <c r="R88">
        <f>All!S89</f>
        <v>0</v>
      </c>
      <c r="S88">
        <f>All!AF89</f>
        <v>0</v>
      </c>
      <c r="T88">
        <f>All!AE89</f>
        <v>0.46729999999999999</v>
      </c>
      <c r="U88" s="14">
        <f>All!R89</f>
        <v>0</v>
      </c>
      <c r="V88">
        <f>All!AL89</f>
        <v>2020</v>
      </c>
      <c r="W88" t="str">
        <f>All!AM89</f>
        <v>October</v>
      </c>
    </row>
    <row r="89" spans="1:23" x14ac:dyDescent="0.2">
      <c r="A89">
        <f>All!A90</f>
        <v>2.1</v>
      </c>
      <c r="B89">
        <f>All!B90</f>
        <v>1</v>
      </c>
      <c r="C89" t="str">
        <f>All!C90</f>
        <v>ARPA</v>
      </c>
      <c r="D89" t="str">
        <f>All!D90</f>
        <v>EPI</v>
      </c>
      <c r="E89">
        <f>All!AA90</f>
        <v>-0.13</v>
      </c>
      <c r="F89">
        <f>All!AI90</f>
        <v>22.997916046442334</v>
      </c>
      <c r="G89">
        <f>All!AJ90</f>
        <v>0</v>
      </c>
      <c r="H89">
        <f>All!K90</f>
        <v>0</v>
      </c>
      <c r="I89" s="26">
        <f>All!AN90</f>
        <v>0</v>
      </c>
      <c r="J89" s="26">
        <f>All!AO90</f>
        <v>0</v>
      </c>
      <c r="K89" s="26">
        <f>All!AP90</f>
        <v>0</v>
      </c>
      <c r="L89" s="26">
        <f>All!AQ90</f>
        <v>0</v>
      </c>
      <c r="M89" s="26">
        <f>All!AR90</f>
        <v>0</v>
      </c>
      <c r="N89" s="26">
        <f>All!AS90</f>
        <v>0</v>
      </c>
      <c r="O89" s="14">
        <f>All!Q90</f>
        <v>0</v>
      </c>
      <c r="P89">
        <f>All!M90</f>
        <v>0</v>
      </c>
      <c r="Q89">
        <f>All!W90</f>
        <v>0</v>
      </c>
      <c r="R89">
        <f>All!S90</f>
        <v>0</v>
      </c>
      <c r="S89">
        <f>All!AF90</f>
        <v>0</v>
      </c>
      <c r="T89">
        <f>All!AE90</f>
        <v>0.40429999999999999</v>
      </c>
      <c r="U89" s="14">
        <f>All!R90</f>
        <v>0</v>
      </c>
      <c r="V89">
        <f>All!AL90</f>
        <v>2020</v>
      </c>
      <c r="W89" t="str">
        <f>All!AM90</f>
        <v>October</v>
      </c>
    </row>
    <row r="90" spans="1:23" x14ac:dyDescent="0.2">
      <c r="A90">
        <f>All!A91</f>
        <v>2.2000000000000002</v>
      </c>
      <c r="B90">
        <f>All!B91</f>
        <v>1</v>
      </c>
      <c r="C90" t="str">
        <f>All!C91</f>
        <v>ARPA</v>
      </c>
      <c r="D90" t="str">
        <f>All!D91</f>
        <v>EPI</v>
      </c>
      <c r="E90">
        <f>All!AA91</f>
        <v>-9.8000000000000004E-2</v>
      </c>
      <c r="F90">
        <f>All!AI91</f>
        <v>107.41387918122818</v>
      </c>
      <c r="G90">
        <f>All!AJ91</f>
        <v>0</v>
      </c>
      <c r="H90">
        <f>All!K91</f>
        <v>0</v>
      </c>
      <c r="I90" s="26">
        <f>All!AN91</f>
        <v>0</v>
      </c>
      <c r="J90" s="26">
        <f>All!AO91</f>
        <v>0</v>
      </c>
      <c r="K90" s="26">
        <f>All!AP91</f>
        <v>0</v>
      </c>
      <c r="L90" s="26">
        <f>All!AQ91</f>
        <v>0</v>
      </c>
      <c r="M90" s="26">
        <f>All!AR91</f>
        <v>0</v>
      </c>
      <c r="N90" s="26">
        <f>All!AS91</f>
        <v>0</v>
      </c>
      <c r="O90" s="14">
        <f>All!Q91</f>
        <v>0</v>
      </c>
      <c r="P90">
        <f>All!M91</f>
        <v>0</v>
      </c>
      <c r="Q90">
        <f>All!W91</f>
        <v>0</v>
      </c>
      <c r="R90">
        <f>All!S91</f>
        <v>0</v>
      </c>
      <c r="S90">
        <f>All!AF91</f>
        <v>0</v>
      </c>
      <c r="T90">
        <f>All!AE91</f>
        <v>0.63729999999999998</v>
      </c>
      <c r="U90" s="14">
        <f>All!R91</f>
        <v>0</v>
      </c>
      <c r="V90">
        <f>All!AL91</f>
        <v>2020</v>
      </c>
      <c r="W90" t="str">
        <f>All!AM91</f>
        <v>October</v>
      </c>
    </row>
    <row r="91" spans="1:23" x14ac:dyDescent="0.2">
      <c r="A91">
        <f>All!A92</f>
        <v>2.2999999999999998</v>
      </c>
      <c r="B91">
        <f>All!B92</f>
        <v>1</v>
      </c>
      <c r="C91" t="str">
        <f>All!C92</f>
        <v>ARPA</v>
      </c>
      <c r="D91" t="str">
        <f>All!D92</f>
        <v>EPI</v>
      </c>
      <c r="E91">
        <f>All!AA92</f>
        <v>-0.124</v>
      </c>
      <c r="F91">
        <f>All!AI92</f>
        <v>102.17711091497488</v>
      </c>
      <c r="G91">
        <f>All!AJ92</f>
        <v>0</v>
      </c>
      <c r="H91">
        <f>All!K92</f>
        <v>0</v>
      </c>
      <c r="I91" s="26">
        <f>All!AN92</f>
        <v>0</v>
      </c>
      <c r="J91" s="26">
        <f>All!AO92</f>
        <v>0</v>
      </c>
      <c r="K91" s="26">
        <f>All!AP92</f>
        <v>0</v>
      </c>
      <c r="L91" s="26">
        <f>All!AQ92</f>
        <v>0</v>
      </c>
      <c r="M91" s="26">
        <f>All!AR92</f>
        <v>0</v>
      </c>
      <c r="N91" s="26">
        <f>All!AS92</f>
        <v>0</v>
      </c>
      <c r="O91" s="14">
        <f>All!Q92</f>
        <v>0</v>
      </c>
      <c r="P91">
        <f>All!M92</f>
        <v>0</v>
      </c>
      <c r="Q91">
        <f>All!W92</f>
        <v>0</v>
      </c>
      <c r="R91">
        <f>All!S92</f>
        <v>0</v>
      </c>
      <c r="S91">
        <f>All!AF92</f>
        <v>0</v>
      </c>
      <c r="T91">
        <f>All!AE92</f>
        <v>0.44400000000000001</v>
      </c>
      <c r="U91" s="14">
        <f>All!R92</f>
        <v>0</v>
      </c>
      <c r="V91">
        <f>All!AL92</f>
        <v>2020</v>
      </c>
      <c r="W91" t="str">
        <f>All!AM92</f>
        <v>October</v>
      </c>
    </row>
    <row r="92" spans="1:23" x14ac:dyDescent="0.2">
      <c r="A92">
        <f>All!A93</f>
        <v>2.4</v>
      </c>
      <c r="B92">
        <f>All!B93</f>
        <v>1</v>
      </c>
      <c r="C92" t="str">
        <f>All!C93</f>
        <v>ARPA</v>
      </c>
      <c r="D92" t="str">
        <f>All!D93</f>
        <v>EPI</v>
      </c>
      <c r="E92">
        <f>All!AA93</f>
        <v>-4.5999999999999999E-2</v>
      </c>
      <c r="F92">
        <f>All!AI93</f>
        <v>109.40058958401563</v>
      </c>
      <c r="G92">
        <f>All!AJ93</f>
        <v>0</v>
      </c>
      <c r="H92">
        <f>All!K93</f>
        <v>0</v>
      </c>
      <c r="I92" s="26">
        <f>All!AN93</f>
        <v>0</v>
      </c>
      <c r="J92" s="26">
        <f>All!AO93</f>
        <v>0</v>
      </c>
      <c r="K92" s="26">
        <f>All!AP93</f>
        <v>0</v>
      </c>
      <c r="L92" s="26">
        <f>All!AQ93</f>
        <v>0</v>
      </c>
      <c r="M92" s="26">
        <f>All!AR93</f>
        <v>0</v>
      </c>
      <c r="N92" s="26">
        <f>All!AS93</f>
        <v>0</v>
      </c>
      <c r="O92" s="14">
        <f>All!Q93</f>
        <v>0</v>
      </c>
      <c r="P92">
        <f>All!M93</f>
        <v>0</v>
      </c>
      <c r="Q92">
        <f>All!W93</f>
        <v>0</v>
      </c>
      <c r="R92">
        <f>All!S93</f>
        <v>0</v>
      </c>
      <c r="S92">
        <f>All!AF93</f>
        <v>0</v>
      </c>
      <c r="T92">
        <f>All!AE93</f>
        <v>0.45729999999999998</v>
      </c>
      <c r="U92" s="14">
        <f>All!R93</f>
        <v>0</v>
      </c>
      <c r="V92">
        <f>All!AL93</f>
        <v>2020</v>
      </c>
      <c r="W92" t="str">
        <f>All!AM93</f>
        <v>October</v>
      </c>
    </row>
    <row r="93" spans="1:23" x14ac:dyDescent="0.2">
      <c r="A93">
        <f>All!A94</f>
        <v>2.5</v>
      </c>
      <c r="B93">
        <f>All!B94</f>
        <v>1</v>
      </c>
      <c r="C93" t="str">
        <f>All!C94</f>
        <v>ARPA</v>
      </c>
      <c r="D93" t="str">
        <f>All!D94</f>
        <v>EPI</v>
      </c>
      <c r="E93">
        <f>All!AA94</f>
        <v>-0.11</v>
      </c>
      <c r="F93">
        <f>All!AI94</f>
        <v>111.62734713529112</v>
      </c>
      <c r="G93">
        <f>All!AJ94</f>
        <v>0</v>
      </c>
      <c r="H93">
        <f>All!K94</f>
        <v>0</v>
      </c>
      <c r="I93" s="26">
        <f>All!AN94</f>
        <v>0</v>
      </c>
      <c r="J93" s="26">
        <f>All!AO94</f>
        <v>0</v>
      </c>
      <c r="K93" s="26">
        <f>All!AP94</f>
        <v>0</v>
      </c>
      <c r="L93" s="26">
        <f>All!AQ94</f>
        <v>0</v>
      </c>
      <c r="M93" s="26">
        <f>All!AR94</f>
        <v>0</v>
      </c>
      <c r="N93" s="26">
        <f>All!AS94</f>
        <v>0</v>
      </c>
      <c r="O93" s="14">
        <f>All!Q94</f>
        <v>0</v>
      </c>
      <c r="P93">
        <f>All!M94</f>
        <v>0</v>
      </c>
      <c r="Q93">
        <f>All!W94</f>
        <v>0</v>
      </c>
      <c r="R93">
        <f>All!S94</f>
        <v>0</v>
      </c>
      <c r="S93">
        <f>All!AF94</f>
        <v>0</v>
      </c>
      <c r="T93">
        <f>All!AE94</f>
        <v>0.34079999999999999</v>
      </c>
      <c r="U93" s="14">
        <f>All!R94</f>
        <v>0</v>
      </c>
      <c r="V93">
        <f>All!AL94</f>
        <v>2020</v>
      </c>
      <c r="W93" t="str">
        <f>All!AM94</f>
        <v>October</v>
      </c>
    </row>
    <row r="94" spans="1:23" x14ac:dyDescent="0.2">
      <c r="A94">
        <f>All!A95</f>
        <v>2.1</v>
      </c>
      <c r="B94">
        <f>All!B95</f>
        <v>3</v>
      </c>
      <c r="C94" t="str">
        <f>All!C95</f>
        <v>ceco</v>
      </c>
      <c r="D94" t="str">
        <f>All!D95</f>
        <v>hp</v>
      </c>
      <c r="E94">
        <f>All!AA95</f>
        <v>-6.0510000000000002</v>
      </c>
      <c r="F94">
        <f>All!AI95</f>
        <v>0</v>
      </c>
      <c r="G94">
        <f>All!AJ95</f>
        <v>0</v>
      </c>
      <c r="H94">
        <f>All!K95</f>
        <v>5</v>
      </c>
      <c r="I94" s="26">
        <f>All!AN95</f>
        <v>0</v>
      </c>
      <c r="J94" s="26">
        <f>All!AO95</f>
        <v>0</v>
      </c>
      <c r="K94" s="26">
        <f>All!AP95</f>
        <v>0</v>
      </c>
      <c r="L94" s="26">
        <f>All!AQ95</f>
        <v>0</v>
      </c>
      <c r="M94" s="26">
        <f>All!AR95</f>
        <v>0</v>
      </c>
      <c r="N94" s="26">
        <f>All!AS95</f>
        <v>0</v>
      </c>
      <c r="O94" s="14" t="str">
        <f>All!Q95</f>
        <v>M</v>
      </c>
      <c r="P94">
        <f>All!M95</f>
        <v>319.2</v>
      </c>
      <c r="Q94">
        <f>All!W95</f>
        <v>311.8</v>
      </c>
      <c r="R94">
        <f>All!S95</f>
        <v>311.60000000000002</v>
      </c>
      <c r="S94">
        <f>All!AF95</f>
        <v>0</v>
      </c>
      <c r="T94">
        <f>All!AE95</f>
        <v>1.1980999999999999</v>
      </c>
      <c r="U94" s="14">
        <f>All!R95</f>
        <v>1</v>
      </c>
      <c r="V94">
        <f>All!AL95</f>
        <v>0</v>
      </c>
      <c r="W94">
        <f>All!AM95</f>
        <v>0</v>
      </c>
    </row>
    <row r="95" spans="1:23" x14ac:dyDescent="0.2">
      <c r="A95">
        <f>All!A96</f>
        <v>2.2000000000000002</v>
      </c>
      <c r="B95">
        <f>All!B96</f>
        <v>3</v>
      </c>
      <c r="C95" t="str">
        <f>All!C96</f>
        <v>ceco</v>
      </c>
      <c r="D95" t="str">
        <f>All!D96</f>
        <v>hp</v>
      </c>
      <c r="E95">
        <f>All!AA96</f>
        <v>-3.8980000000000001</v>
      </c>
      <c r="F95">
        <f>All!AI96</f>
        <v>0</v>
      </c>
      <c r="G95">
        <f>All!AJ96</f>
        <v>0</v>
      </c>
      <c r="H95">
        <f>All!K96</f>
        <v>10</v>
      </c>
      <c r="I95" s="26">
        <f>All!AN96</f>
        <v>0</v>
      </c>
      <c r="J95" s="26">
        <f>All!AO96</f>
        <v>0</v>
      </c>
      <c r="K95" s="26">
        <f>All!AP96</f>
        <v>0</v>
      </c>
      <c r="L95" s="26">
        <f>All!AQ96</f>
        <v>0</v>
      </c>
      <c r="M95" s="26">
        <f>All!AR96</f>
        <v>0</v>
      </c>
      <c r="N95" s="26">
        <f>All!AS96</f>
        <v>0</v>
      </c>
      <c r="O95" s="14" t="str">
        <f>All!Q96</f>
        <v>M</v>
      </c>
      <c r="P95">
        <f>All!M96</f>
        <v>305.3</v>
      </c>
      <c r="Q95">
        <f>All!W96</f>
        <v>304.60000000000002</v>
      </c>
      <c r="R95">
        <f>All!S96</f>
        <v>304.89999999999998</v>
      </c>
      <c r="S95">
        <f>All!AF96</f>
        <v>0</v>
      </c>
      <c r="T95">
        <f>All!AE96</f>
        <v>1.5470999999999999</v>
      </c>
      <c r="U95" s="14">
        <f>All!R96</f>
        <v>1</v>
      </c>
      <c r="V95">
        <f>All!AL96</f>
        <v>0</v>
      </c>
      <c r="W95">
        <f>All!AM96</f>
        <v>0</v>
      </c>
    </row>
    <row r="96" spans="1:23" x14ac:dyDescent="0.2">
      <c r="A96">
        <f>All!A97</f>
        <v>2.4</v>
      </c>
      <c r="B96">
        <f>All!B97</f>
        <v>3</v>
      </c>
      <c r="C96" t="str">
        <f>All!C97</f>
        <v>ceco</v>
      </c>
      <c r="D96" t="str">
        <f>All!D97</f>
        <v>hp</v>
      </c>
      <c r="E96">
        <f>All!AA97</f>
        <v>-3.9980000000000002</v>
      </c>
      <c r="F96">
        <f>All!AI97</f>
        <v>0</v>
      </c>
      <c r="G96">
        <f>All!AJ97</f>
        <v>0</v>
      </c>
      <c r="H96">
        <f>All!K97</f>
        <v>8</v>
      </c>
      <c r="I96" s="26">
        <f>All!AN97</f>
        <v>0</v>
      </c>
      <c r="J96" s="26">
        <f>All!AO97</f>
        <v>0</v>
      </c>
      <c r="K96" s="26">
        <f>All!AP97</f>
        <v>0</v>
      </c>
      <c r="L96" s="26">
        <f>All!AQ97</f>
        <v>0</v>
      </c>
      <c r="M96" s="26">
        <f>All!AR97</f>
        <v>0</v>
      </c>
      <c r="N96" s="26">
        <f>All!AS97</f>
        <v>0</v>
      </c>
      <c r="O96" s="14" t="str">
        <f>All!Q97</f>
        <v>M</v>
      </c>
      <c r="P96">
        <f>All!M97</f>
        <v>293.89999999999998</v>
      </c>
      <c r="Q96">
        <f>All!W97</f>
        <v>258.2</v>
      </c>
      <c r="R96">
        <f>All!S97</f>
        <v>294.3</v>
      </c>
      <c r="S96">
        <f>All!AF97</f>
        <v>0</v>
      </c>
      <c r="T96">
        <f>All!AE97</f>
        <v>1.7541</v>
      </c>
      <c r="U96" s="14">
        <f>All!R97</f>
        <v>1</v>
      </c>
      <c r="V96">
        <f>All!AL97</f>
        <v>0</v>
      </c>
      <c r="W96">
        <f>All!AM97</f>
        <v>0</v>
      </c>
    </row>
    <row r="97" spans="1:23" x14ac:dyDescent="0.2">
      <c r="A97">
        <f>All!A98</f>
        <v>2.5</v>
      </c>
      <c r="B97">
        <f>All!B98</f>
        <v>3</v>
      </c>
      <c r="C97" t="str">
        <f>All!C98</f>
        <v>ceco</v>
      </c>
      <c r="D97" t="str">
        <f>All!D98</f>
        <v>hp</v>
      </c>
      <c r="E97">
        <f>All!AA98</f>
        <v>-3.9529999999999998</v>
      </c>
      <c r="F97">
        <f>All!AI98</f>
        <v>0</v>
      </c>
      <c r="G97">
        <f>All!AJ98</f>
        <v>0</v>
      </c>
      <c r="H97">
        <f>All!K98</f>
        <v>4</v>
      </c>
      <c r="I97" s="26">
        <f>All!AN98</f>
        <v>0</v>
      </c>
      <c r="J97" s="26">
        <f>All!AO98</f>
        <v>0</v>
      </c>
      <c r="K97" s="26">
        <f>All!AP98</f>
        <v>0</v>
      </c>
      <c r="L97" s="26">
        <f>All!AQ98</f>
        <v>0</v>
      </c>
      <c r="M97" s="26">
        <f>All!AR98</f>
        <v>0</v>
      </c>
      <c r="N97" s="26">
        <f>All!AS98</f>
        <v>0</v>
      </c>
      <c r="O97" s="14" t="str">
        <f>All!Q98</f>
        <v>M</v>
      </c>
      <c r="P97">
        <f>All!M98</f>
        <v>267.3</v>
      </c>
      <c r="Q97">
        <f>All!W98</f>
        <v>269.3</v>
      </c>
      <c r="R97">
        <f>All!S98</f>
        <v>269.3</v>
      </c>
      <c r="S97">
        <f>All!AF98</f>
        <v>0</v>
      </c>
      <c r="T97">
        <f>All!AE98</f>
        <v>1.3839999999999999</v>
      </c>
      <c r="U97" s="14">
        <f>All!R98</f>
        <v>1</v>
      </c>
      <c r="V97">
        <f>All!AL98</f>
        <v>0</v>
      </c>
      <c r="W97">
        <f>All!AM98</f>
        <v>0</v>
      </c>
    </row>
  </sheetData>
  <conditionalFormatting sqref="A1:R1">
    <cfRule type="containsErrors" dxfId="91" priority="5">
      <formula>ISERROR(A1)</formula>
    </cfRule>
  </conditionalFormatting>
  <conditionalFormatting sqref="F1:G1">
    <cfRule type="cellIs" dxfId="90" priority="4" operator="lessThan">
      <formula>0</formula>
    </cfRule>
  </conditionalFormatting>
  <conditionalFormatting sqref="P1">
    <cfRule type="cellIs" dxfId="89" priority="3" operator="equal">
      <formula>0</formula>
    </cfRule>
  </conditionalFormatting>
  <conditionalFormatting sqref="M1">
    <cfRule type="cellIs" dxfId="88" priority="2" operator="equal">
      <formula>0</formula>
    </cfRule>
  </conditionalFormatting>
  <conditionalFormatting sqref="F1">
    <cfRule type="cellIs" dxfId="87" priority="1" operator="greaterThan">
      <formula>150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A5D3-CF22-9B4C-964E-8856238F8FBC}">
  <dimension ref="A1:AL361"/>
  <sheetViews>
    <sheetView workbookViewId="0">
      <pane ySplit="1" topLeftCell="A80" activePane="bottomLeft" state="frozen"/>
      <selection pane="bottomLeft" activeCell="I38" sqref="I38"/>
    </sheetView>
  </sheetViews>
  <sheetFormatPr baseColWidth="10" defaultColWidth="11" defaultRowHeight="16" x14ac:dyDescent="0.2"/>
  <cols>
    <col min="8" max="8" width="11" style="148"/>
  </cols>
  <sheetData>
    <row r="1" spans="1:38" s="17" customFormat="1" ht="14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50" t="s">
        <v>1864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8" t="s">
        <v>15</v>
      </c>
      <c r="R1" s="19" t="s">
        <v>16</v>
      </c>
      <c r="S1" s="17" t="s">
        <v>64</v>
      </c>
      <c r="T1" s="17" t="s">
        <v>17</v>
      </c>
      <c r="U1" s="17" t="s">
        <v>18</v>
      </c>
      <c r="V1" s="17" t="s">
        <v>312</v>
      </c>
      <c r="W1" s="18" t="s">
        <v>19</v>
      </c>
      <c r="X1" s="17" t="s">
        <v>20</v>
      </c>
      <c r="Y1" s="17" t="s">
        <v>21</v>
      </c>
      <c r="Z1" s="18" t="s">
        <v>22</v>
      </c>
      <c r="AA1" s="17" t="s">
        <v>23</v>
      </c>
      <c r="AB1" s="20" t="s">
        <v>24</v>
      </c>
      <c r="AC1" s="21" t="s">
        <v>25</v>
      </c>
      <c r="AD1" s="21" t="s">
        <v>26</v>
      </c>
      <c r="AE1" s="21" t="s">
        <v>27</v>
      </c>
      <c r="AF1" s="17" t="s">
        <v>28</v>
      </c>
      <c r="AG1" s="17" t="s">
        <v>29</v>
      </c>
      <c r="AH1" s="17" t="s">
        <v>30</v>
      </c>
      <c r="AI1" s="17" t="s">
        <v>31</v>
      </c>
      <c r="AJ1" s="17" t="s">
        <v>32</v>
      </c>
      <c r="AK1" s="19" t="s">
        <v>33</v>
      </c>
      <c r="AL1" s="17" t="s">
        <v>34</v>
      </c>
    </row>
    <row r="2" spans="1:38" x14ac:dyDescent="0.2">
      <c r="E2" s="33"/>
      <c r="F2" t="s">
        <v>147</v>
      </c>
      <c r="G2" t="s">
        <v>171</v>
      </c>
      <c r="H2" s="148" t="str">
        <f t="shared" ref="H2:H74" si="0">_xlfn.CONCAT(G2,F2)</f>
        <v>Continuation of Yellow 1092Yellow 1093</v>
      </c>
      <c r="M2" s="33"/>
    </row>
    <row r="3" spans="1:38" x14ac:dyDescent="0.2">
      <c r="E3" s="33"/>
      <c r="F3" t="s">
        <v>156</v>
      </c>
      <c r="G3" t="s">
        <v>172</v>
      </c>
      <c r="H3" s="148" t="str">
        <f t="shared" si="0"/>
        <v>NO BURN Yellow 1102</v>
      </c>
    </row>
    <row r="4" spans="1:38" x14ac:dyDescent="0.2">
      <c r="A4">
        <v>2.1</v>
      </c>
      <c r="B4">
        <v>12</v>
      </c>
      <c r="C4" t="s">
        <v>77</v>
      </c>
      <c r="D4" t="s">
        <v>53</v>
      </c>
      <c r="E4" s="33"/>
      <c r="F4" t="s">
        <v>640</v>
      </c>
      <c r="H4" s="148" t="str">
        <f t="shared" si="0"/>
        <v>Yellow 0497</v>
      </c>
      <c r="I4" t="s">
        <v>641</v>
      </c>
      <c r="J4">
        <v>26</v>
      </c>
      <c r="K4">
        <v>51</v>
      </c>
      <c r="M4" s="33"/>
    </row>
    <row r="5" spans="1:38" x14ac:dyDescent="0.2">
      <c r="A5">
        <v>2.2999999999999998</v>
      </c>
      <c r="B5">
        <v>7</v>
      </c>
      <c r="C5" t="s">
        <v>628</v>
      </c>
      <c r="D5" t="s">
        <v>53</v>
      </c>
      <c r="E5" s="33"/>
      <c r="F5" t="s">
        <v>651</v>
      </c>
      <c r="H5" s="148" t="str">
        <f t="shared" si="0"/>
        <v>Yellow 0516</v>
      </c>
      <c r="J5">
        <v>22</v>
      </c>
      <c r="K5">
        <v>60</v>
      </c>
      <c r="M5" s="8">
        <v>0.50989583333333333</v>
      </c>
      <c r="N5">
        <v>260.10000000000002</v>
      </c>
      <c r="O5">
        <v>219.2</v>
      </c>
      <c r="Q5" s="34">
        <v>0.51068287037037041</v>
      </c>
      <c r="R5" s="39">
        <v>1</v>
      </c>
      <c r="S5" s="39">
        <v>0</v>
      </c>
      <c r="T5">
        <v>255.3</v>
      </c>
      <c r="U5">
        <v>205</v>
      </c>
      <c r="V5" s="34">
        <v>0.51075231481481487</v>
      </c>
      <c r="W5" s="34">
        <v>0.51106481481481481</v>
      </c>
      <c r="X5">
        <v>284.10000000000002</v>
      </c>
      <c r="Y5">
        <v>292.39999999999998</v>
      </c>
      <c r="Z5" s="34">
        <v>0.51162037037037034</v>
      </c>
    </row>
    <row r="6" spans="1:38" x14ac:dyDescent="0.2">
      <c r="A6">
        <v>2.5</v>
      </c>
      <c r="B6">
        <v>7</v>
      </c>
      <c r="C6" t="s">
        <v>628</v>
      </c>
      <c r="D6" t="s">
        <v>53</v>
      </c>
      <c r="E6" s="33"/>
      <c r="F6" t="s">
        <v>645</v>
      </c>
      <c r="H6" s="148" t="str">
        <f t="shared" si="0"/>
        <v>Yellow 0531</v>
      </c>
      <c r="J6">
        <v>23</v>
      </c>
      <c r="K6">
        <v>58</v>
      </c>
      <c r="M6" s="8">
        <v>0.69265046296296295</v>
      </c>
      <c r="N6">
        <v>227.4</v>
      </c>
      <c r="O6">
        <v>198.4</v>
      </c>
      <c r="Q6" s="34">
        <v>0.69334490740740751</v>
      </c>
      <c r="R6" s="39">
        <v>1</v>
      </c>
      <c r="S6" s="39">
        <v>0</v>
      </c>
      <c r="T6">
        <v>240.9</v>
      </c>
      <c r="U6">
        <v>201.3</v>
      </c>
      <c r="V6" s="34">
        <v>0.69337962962962962</v>
      </c>
      <c r="W6" s="34">
        <v>0.69351851851851853</v>
      </c>
      <c r="X6">
        <v>267.3</v>
      </c>
      <c r="Y6">
        <v>239</v>
      </c>
      <c r="Z6" s="34">
        <v>0.69421296296296298</v>
      </c>
    </row>
    <row r="7" spans="1:38" x14ac:dyDescent="0.2">
      <c r="A7">
        <v>1.4</v>
      </c>
      <c r="B7">
        <v>8</v>
      </c>
      <c r="C7" t="s">
        <v>215</v>
      </c>
      <c r="D7" t="s">
        <v>36</v>
      </c>
      <c r="E7" s="33"/>
      <c r="F7" t="s">
        <v>621</v>
      </c>
      <c r="H7" s="148" t="str">
        <f t="shared" si="0"/>
        <v>Yellow 0536</v>
      </c>
      <c r="J7">
        <v>23</v>
      </c>
      <c r="K7">
        <v>57</v>
      </c>
      <c r="M7" s="8">
        <v>0.70391203703703698</v>
      </c>
      <c r="N7">
        <v>256.39999999999998</v>
      </c>
      <c r="O7">
        <v>215.9</v>
      </c>
      <c r="P7" s="34"/>
      <c r="Q7" s="34">
        <v>0.70534722222222224</v>
      </c>
      <c r="R7" s="39">
        <v>1</v>
      </c>
      <c r="S7" s="39">
        <v>0</v>
      </c>
      <c r="T7">
        <v>260.3</v>
      </c>
      <c r="U7">
        <v>209.6</v>
      </c>
      <c r="V7" s="34">
        <v>0.70542824074074073</v>
      </c>
      <c r="W7" s="34">
        <v>0.70545138888888881</v>
      </c>
      <c r="X7">
        <v>296.2</v>
      </c>
      <c r="Y7">
        <v>241</v>
      </c>
      <c r="Z7" s="34">
        <v>0.70636574074074077</v>
      </c>
    </row>
    <row r="8" spans="1:38" x14ac:dyDescent="0.2">
      <c r="A8">
        <v>1.4</v>
      </c>
      <c r="B8">
        <v>8</v>
      </c>
      <c r="C8" t="s">
        <v>628</v>
      </c>
      <c r="D8" t="s">
        <v>53</v>
      </c>
      <c r="E8" s="33"/>
      <c r="F8" t="s">
        <v>621</v>
      </c>
      <c r="H8" s="148" t="str">
        <f t="shared" si="0"/>
        <v>Yellow 0536</v>
      </c>
      <c r="J8">
        <v>23</v>
      </c>
      <c r="K8">
        <v>57</v>
      </c>
      <c r="M8" s="8">
        <v>0.70391203703703698</v>
      </c>
      <c r="N8">
        <v>256.39999999999998</v>
      </c>
      <c r="O8">
        <v>215.9</v>
      </c>
      <c r="Q8" s="34">
        <v>0.70546296296296296</v>
      </c>
      <c r="R8" s="39">
        <v>1</v>
      </c>
      <c r="S8" s="39">
        <v>0</v>
      </c>
      <c r="T8">
        <v>260.3</v>
      </c>
      <c r="U8">
        <v>209.6</v>
      </c>
      <c r="V8" s="34">
        <v>0.70538194444444446</v>
      </c>
      <c r="W8" s="34">
        <v>0.70546296296296296</v>
      </c>
      <c r="X8">
        <v>296.2</v>
      </c>
      <c r="Y8">
        <v>241</v>
      </c>
      <c r="Z8" s="34">
        <v>0.70634259259259258</v>
      </c>
    </row>
    <row r="9" spans="1:38" x14ac:dyDescent="0.2">
      <c r="A9">
        <v>2.2999999999999998</v>
      </c>
      <c r="B9">
        <v>8</v>
      </c>
      <c r="C9" t="s">
        <v>628</v>
      </c>
      <c r="D9" t="s">
        <v>53</v>
      </c>
      <c r="E9" s="33"/>
      <c r="F9" t="s">
        <v>642</v>
      </c>
      <c r="H9" s="148" t="str">
        <f t="shared" si="0"/>
        <v>Yellow 0538</v>
      </c>
      <c r="J9">
        <v>23</v>
      </c>
      <c r="K9">
        <v>57</v>
      </c>
      <c r="M9" s="8">
        <v>0.71079861111111109</v>
      </c>
      <c r="N9">
        <v>271.8</v>
      </c>
      <c r="O9">
        <v>221.2</v>
      </c>
      <c r="Q9" s="34">
        <v>0.71193287037037034</v>
      </c>
      <c r="R9" s="39">
        <v>1</v>
      </c>
      <c r="S9" s="39">
        <v>0</v>
      </c>
      <c r="T9">
        <v>251.4</v>
      </c>
      <c r="U9">
        <v>210</v>
      </c>
      <c r="V9" s="34">
        <v>0.71202546296296287</v>
      </c>
      <c r="W9" s="34">
        <v>0.71216435185185178</v>
      </c>
      <c r="X9">
        <v>303.39999999999998</v>
      </c>
      <c r="Y9">
        <v>273.7</v>
      </c>
      <c r="Z9" s="34">
        <v>0.71325231481481488</v>
      </c>
    </row>
    <row r="10" spans="1:38" x14ac:dyDescent="0.2">
      <c r="A10">
        <v>1.6</v>
      </c>
      <c r="B10">
        <v>8</v>
      </c>
      <c r="C10" t="s">
        <v>628</v>
      </c>
      <c r="D10" t="s">
        <v>53</v>
      </c>
      <c r="E10" s="33"/>
      <c r="F10" t="s">
        <v>648</v>
      </c>
      <c r="H10" s="148" t="str">
        <f t="shared" si="0"/>
        <v>Yellow 0540</v>
      </c>
      <c r="J10">
        <v>23</v>
      </c>
      <c r="K10">
        <v>61</v>
      </c>
      <c r="M10" s="8">
        <v>0.64922453703703698</v>
      </c>
      <c r="N10">
        <v>237.6</v>
      </c>
      <c r="O10">
        <v>205.1</v>
      </c>
      <c r="P10" s="34">
        <v>0.64996527777777779</v>
      </c>
      <c r="Q10" s="34">
        <v>0.65004629629629629</v>
      </c>
      <c r="R10" s="39">
        <v>1</v>
      </c>
      <c r="S10" s="39">
        <v>1</v>
      </c>
      <c r="T10">
        <v>241.6</v>
      </c>
      <c r="U10">
        <v>202.6</v>
      </c>
      <c r="V10" s="34">
        <v>0.65009259259259256</v>
      </c>
      <c r="W10" s="34">
        <v>0.65019675925925924</v>
      </c>
      <c r="X10">
        <v>254.2</v>
      </c>
      <c r="Y10">
        <v>240.7</v>
      </c>
      <c r="Z10" s="34">
        <v>0.65118055555555554</v>
      </c>
    </row>
    <row r="11" spans="1:38" x14ac:dyDescent="0.2">
      <c r="A11">
        <v>2.5</v>
      </c>
      <c r="B11">
        <v>8</v>
      </c>
      <c r="C11" t="s">
        <v>628</v>
      </c>
      <c r="D11" t="s">
        <v>53</v>
      </c>
      <c r="E11" s="33"/>
      <c r="F11" t="s">
        <v>643</v>
      </c>
      <c r="H11" s="148" t="str">
        <f t="shared" si="0"/>
        <v>Yellow 0542</v>
      </c>
      <c r="J11">
        <v>23</v>
      </c>
      <c r="K11">
        <v>60</v>
      </c>
      <c r="M11" s="8">
        <v>0.65582175925925923</v>
      </c>
      <c r="N11">
        <v>240.8</v>
      </c>
      <c r="O11">
        <v>207</v>
      </c>
      <c r="Q11" s="34">
        <v>0.65657407407407409</v>
      </c>
      <c r="R11" s="39">
        <v>1</v>
      </c>
      <c r="S11" s="39">
        <v>0</v>
      </c>
      <c r="T11">
        <v>243.5</v>
      </c>
      <c r="U11">
        <v>203.1</v>
      </c>
      <c r="V11" s="34">
        <v>0.65662037037037035</v>
      </c>
      <c r="W11" s="34">
        <v>0.65679398148148149</v>
      </c>
      <c r="X11">
        <v>262.3</v>
      </c>
      <c r="Y11">
        <v>233.4</v>
      </c>
      <c r="Z11" s="34">
        <v>0.65806712962962965</v>
      </c>
    </row>
    <row r="12" spans="1:38" x14ac:dyDescent="0.2">
      <c r="A12">
        <v>1.1000000000000001</v>
      </c>
      <c r="B12">
        <v>10</v>
      </c>
      <c r="C12" t="s">
        <v>77</v>
      </c>
      <c r="D12" t="s">
        <v>53</v>
      </c>
      <c r="E12" s="33"/>
      <c r="F12" t="s">
        <v>630</v>
      </c>
      <c r="H12" s="148" t="str">
        <f t="shared" si="0"/>
        <v>Yellow 0543</v>
      </c>
      <c r="J12">
        <v>24</v>
      </c>
      <c r="K12">
        <v>60</v>
      </c>
      <c r="M12" s="8">
        <v>0.65853009259259265</v>
      </c>
      <c r="N12">
        <v>250.4</v>
      </c>
      <c r="O12">
        <v>212.5</v>
      </c>
      <c r="P12" s="34"/>
      <c r="Q12" s="34">
        <v>0.65892361111111108</v>
      </c>
      <c r="R12" s="39">
        <v>1</v>
      </c>
      <c r="S12" s="39">
        <v>0</v>
      </c>
      <c r="T12">
        <v>246.3</v>
      </c>
      <c r="U12">
        <v>204.1</v>
      </c>
      <c r="V12" s="34">
        <v>0.65899305555555554</v>
      </c>
      <c r="W12" s="34">
        <v>0.65914351851851849</v>
      </c>
      <c r="X12">
        <v>265.7</v>
      </c>
      <c r="Y12">
        <v>235.7</v>
      </c>
      <c r="Z12" s="34">
        <v>0.66043981481481484</v>
      </c>
      <c r="AA12" t="s">
        <v>58</v>
      </c>
    </row>
    <row r="13" spans="1:38" x14ac:dyDescent="0.2">
      <c r="A13">
        <v>1.3</v>
      </c>
      <c r="B13">
        <v>10</v>
      </c>
      <c r="C13" t="s">
        <v>77</v>
      </c>
      <c r="D13" t="s">
        <v>53</v>
      </c>
      <c r="E13" s="33"/>
      <c r="F13" t="s">
        <v>637</v>
      </c>
      <c r="H13" s="148" t="str">
        <f t="shared" si="0"/>
        <v>Yellow 0544</v>
      </c>
      <c r="J13">
        <v>24</v>
      </c>
      <c r="K13">
        <v>58</v>
      </c>
      <c r="M13" s="8">
        <v>0.66115740740740747</v>
      </c>
      <c r="N13">
        <v>251.6</v>
      </c>
      <c r="O13">
        <v>225.5</v>
      </c>
      <c r="Q13" s="8">
        <v>0.66151620370370368</v>
      </c>
      <c r="R13" s="39">
        <v>1</v>
      </c>
      <c r="S13" s="39">
        <v>0</v>
      </c>
      <c r="T13">
        <v>253.2</v>
      </c>
      <c r="U13">
        <v>215</v>
      </c>
      <c r="V13" s="34">
        <v>0.66152777777777783</v>
      </c>
      <c r="W13" s="8">
        <v>0.66184027777777776</v>
      </c>
      <c r="X13">
        <v>279.7</v>
      </c>
      <c r="Y13">
        <v>248</v>
      </c>
      <c r="Z13" s="8">
        <v>0.66446759259259258</v>
      </c>
    </row>
    <row r="14" spans="1:38" x14ac:dyDescent="0.2">
      <c r="A14">
        <v>1.4</v>
      </c>
      <c r="B14">
        <v>10</v>
      </c>
      <c r="C14" t="s">
        <v>77</v>
      </c>
      <c r="D14" t="s">
        <v>53</v>
      </c>
      <c r="E14" s="33"/>
      <c r="F14" t="s">
        <v>649</v>
      </c>
      <c r="H14" s="148" t="str">
        <f t="shared" si="0"/>
        <v>Yellow 0545</v>
      </c>
      <c r="J14">
        <v>24</v>
      </c>
      <c r="K14">
        <v>58</v>
      </c>
      <c r="M14" s="8">
        <v>0.66563657407407406</v>
      </c>
      <c r="N14">
        <v>250.2</v>
      </c>
      <c r="O14">
        <v>211.9</v>
      </c>
      <c r="P14" s="8"/>
      <c r="Q14" s="8">
        <v>0.66612268518518525</v>
      </c>
      <c r="R14" s="39">
        <v>1</v>
      </c>
      <c r="S14" s="39">
        <v>0</v>
      </c>
      <c r="T14" s="33">
        <v>249.4</v>
      </c>
      <c r="U14" s="33">
        <v>203.8</v>
      </c>
      <c r="V14" s="34">
        <v>0.66614583333333333</v>
      </c>
      <c r="W14" s="8">
        <v>0.66625000000000001</v>
      </c>
      <c r="X14" s="33">
        <v>262.5</v>
      </c>
      <c r="Y14" s="33">
        <v>223.9</v>
      </c>
      <c r="Z14" s="8">
        <v>0.66751157407407413</v>
      </c>
    </row>
    <row r="15" spans="1:38" x14ac:dyDescent="0.2">
      <c r="A15" s="33">
        <v>2.1</v>
      </c>
      <c r="B15" s="33">
        <v>10</v>
      </c>
      <c r="C15" s="33" t="s">
        <v>77</v>
      </c>
      <c r="D15" s="33" t="s">
        <v>53</v>
      </c>
      <c r="E15" s="33"/>
      <c r="F15" t="s">
        <v>631</v>
      </c>
      <c r="H15" s="148" t="str">
        <f t="shared" si="0"/>
        <v>Yellow 0548</v>
      </c>
      <c r="J15">
        <v>24</v>
      </c>
      <c r="K15">
        <v>57</v>
      </c>
      <c r="M15" s="8">
        <v>0.67902777777777779</v>
      </c>
      <c r="N15">
        <v>258.89999999999998</v>
      </c>
      <c r="O15">
        <v>216.8</v>
      </c>
      <c r="Q15" s="8">
        <v>0.68016203703703704</v>
      </c>
      <c r="R15" s="39">
        <v>1</v>
      </c>
      <c r="S15" s="39">
        <v>0</v>
      </c>
      <c r="T15" s="33">
        <v>264.39999999999998</v>
      </c>
      <c r="U15" s="33">
        <v>214.3</v>
      </c>
      <c r="V15" s="34">
        <v>0.68019675925925915</v>
      </c>
      <c r="W15" s="8">
        <v>0.68026620370370372</v>
      </c>
      <c r="X15" s="33">
        <v>269.39999999999998</v>
      </c>
      <c r="Y15" s="33">
        <v>220.5</v>
      </c>
      <c r="Z15" s="8">
        <v>0.68190972222222224</v>
      </c>
    </row>
    <row r="16" spans="1:38" x14ac:dyDescent="0.2">
      <c r="A16" s="33">
        <v>2.2000000000000002</v>
      </c>
      <c r="B16" s="33">
        <v>10</v>
      </c>
      <c r="C16" s="33" t="s">
        <v>68</v>
      </c>
      <c r="D16" s="33" t="s">
        <v>36</v>
      </c>
      <c r="E16" s="33"/>
      <c r="F16" t="s">
        <v>622</v>
      </c>
      <c r="H16" s="148" t="str">
        <f t="shared" si="0"/>
        <v>Yellow 0549</v>
      </c>
      <c r="J16">
        <v>24</v>
      </c>
      <c r="K16">
        <v>57</v>
      </c>
      <c r="M16" s="8">
        <v>0.68283564814814823</v>
      </c>
      <c r="N16">
        <v>249</v>
      </c>
      <c r="O16">
        <v>214.4</v>
      </c>
      <c r="P16" s="34">
        <v>0.68414351851851851</v>
      </c>
      <c r="Q16" s="33"/>
      <c r="R16" s="39">
        <v>0</v>
      </c>
      <c r="S16" s="39">
        <v>1</v>
      </c>
      <c r="T16" s="33"/>
      <c r="U16" s="33"/>
      <c r="V16" s="33"/>
      <c r="W16" s="33"/>
      <c r="Y16" s="33"/>
      <c r="Z16" s="34">
        <v>0.68804398148148149</v>
      </c>
    </row>
    <row r="17" spans="1:26" x14ac:dyDescent="0.2">
      <c r="A17" s="33">
        <v>2.2000000000000002</v>
      </c>
      <c r="B17" s="33">
        <v>10</v>
      </c>
      <c r="C17" s="33" t="s">
        <v>77</v>
      </c>
      <c r="D17" s="33" t="s">
        <v>53</v>
      </c>
      <c r="F17" t="s">
        <v>622</v>
      </c>
      <c r="H17" s="148" t="str">
        <f t="shared" si="0"/>
        <v>Yellow 0549</v>
      </c>
      <c r="J17">
        <v>24</v>
      </c>
      <c r="K17">
        <v>57</v>
      </c>
      <c r="M17" s="8">
        <v>0.68283564814814823</v>
      </c>
      <c r="N17">
        <v>249</v>
      </c>
      <c r="O17">
        <v>214.4</v>
      </c>
      <c r="P17" s="34">
        <v>0.68417824074074074</v>
      </c>
      <c r="Q17" s="33"/>
      <c r="R17" s="39">
        <v>0</v>
      </c>
      <c r="S17" s="39">
        <v>1</v>
      </c>
      <c r="T17" s="33"/>
      <c r="U17" s="33"/>
      <c r="V17" s="33"/>
      <c r="W17" s="33"/>
      <c r="X17" s="33"/>
      <c r="Y17" s="33"/>
      <c r="Z17" s="8">
        <v>0.6877199074074074</v>
      </c>
    </row>
    <row r="18" spans="1:26" x14ac:dyDescent="0.2">
      <c r="A18" s="33">
        <v>2.4</v>
      </c>
      <c r="B18" s="33">
        <v>10</v>
      </c>
      <c r="C18" s="33" t="s">
        <v>77</v>
      </c>
      <c r="D18" s="33" t="s">
        <v>53</v>
      </c>
      <c r="F18" t="s">
        <v>644</v>
      </c>
      <c r="H18" s="148" t="str">
        <f t="shared" si="0"/>
        <v>Yellow 0550</v>
      </c>
      <c r="J18">
        <v>24</v>
      </c>
      <c r="K18">
        <v>58</v>
      </c>
      <c r="M18" s="8">
        <v>0.6885648148148148</v>
      </c>
      <c r="N18">
        <v>257.60000000000002</v>
      </c>
      <c r="O18">
        <v>219.4</v>
      </c>
      <c r="Q18" s="8">
        <v>0.6896296296296297</v>
      </c>
      <c r="R18" s="39">
        <v>1</v>
      </c>
      <c r="S18" s="39">
        <v>0</v>
      </c>
      <c r="T18" s="33">
        <v>263.7</v>
      </c>
      <c r="U18" s="33">
        <v>212</v>
      </c>
      <c r="V18" s="34">
        <v>0.68966435185185182</v>
      </c>
      <c r="W18" s="8">
        <v>0.6897106481481482</v>
      </c>
      <c r="X18" s="33">
        <v>269.10000000000002</v>
      </c>
      <c r="Y18" s="33">
        <v>222.2</v>
      </c>
      <c r="Z18" s="34">
        <v>0.69274305555555549</v>
      </c>
    </row>
    <row r="19" spans="1:26" x14ac:dyDescent="0.2">
      <c r="A19" s="33">
        <v>1.1000000000000001</v>
      </c>
      <c r="B19" s="33">
        <v>8</v>
      </c>
      <c r="C19" s="33" t="s">
        <v>274</v>
      </c>
      <c r="D19" s="33" t="s">
        <v>36</v>
      </c>
      <c r="F19" t="s">
        <v>624</v>
      </c>
      <c r="H19" s="148" t="str">
        <f t="shared" si="0"/>
        <v>Yellow 0552</v>
      </c>
      <c r="J19">
        <v>24</v>
      </c>
      <c r="K19">
        <v>57</v>
      </c>
      <c r="M19" s="8">
        <v>0.70118055555555558</v>
      </c>
      <c r="N19">
        <v>257.3</v>
      </c>
      <c r="O19">
        <v>212.1</v>
      </c>
      <c r="P19" s="34">
        <v>0.70155092592592594</v>
      </c>
      <c r="Q19" s="8">
        <v>0.7018402777777778</v>
      </c>
      <c r="R19" s="39">
        <v>1</v>
      </c>
      <c r="S19" s="39">
        <v>1</v>
      </c>
      <c r="T19" s="33">
        <v>255.5</v>
      </c>
      <c r="U19" s="33">
        <v>206.1</v>
      </c>
      <c r="V19" s="34">
        <v>0.70190972222222225</v>
      </c>
      <c r="W19" s="8">
        <v>0.70204861111111105</v>
      </c>
      <c r="X19" s="33">
        <v>302</v>
      </c>
      <c r="Y19" s="33">
        <v>258.8</v>
      </c>
      <c r="Z19" s="8">
        <v>0.70261574074074085</v>
      </c>
    </row>
    <row r="20" spans="1:26" x14ac:dyDescent="0.2">
      <c r="A20" s="33">
        <v>1.2</v>
      </c>
      <c r="B20" s="33">
        <v>8</v>
      </c>
      <c r="C20" s="33" t="s">
        <v>623</v>
      </c>
      <c r="D20" s="33" t="s">
        <v>53</v>
      </c>
      <c r="F20" t="s">
        <v>650</v>
      </c>
      <c r="H20" s="148" t="str">
        <f t="shared" si="0"/>
        <v>Yellow 0553</v>
      </c>
      <c r="J20">
        <v>24</v>
      </c>
      <c r="K20">
        <v>58</v>
      </c>
      <c r="M20" s="8">
        <v>0.70405092592592589</v>
      </c>
      <c r="N20">
        <v>261.10000000000002</v>
      </c>
      <c r="O20">
        <v>217.9</v>
      </c>
      <c r="Q20" s="8">
        <v>0.7047106481481481</v>
      </c>
      <c r="R20" s="39">
        <v>1</v>
      </c>
      <c r="S20" s="39">
        <v>0</v>
      </c>
      <c r="T20" s="33">
        <v>262.3</v>
      </c>
      <c r="U20" s="33">
        <v>213.7</v>
      </c>
      <c r="V20" s="34">
        <v>0.7047337962962964</v>
      </c>
      <c r="W20" s="8">
        <v>0.70482638888888882</v>
      </c>
      <c r="X20" s="33">
        <v>270.39999999999998</v>
      </c>
      <c r="Y20" s="33">
        <v>223.9</v>
      </c>
      <c r="Z20" s="8">
        <v>0.70547453703703711</v>
      </c>
    </row>
    <row r="21" spans="1:26" x14ac:dyDescent="0.2">
      <c r="A21" s="33">
        <v>1.3</v>
      </c>
      <c r="B21" s="33">
        <v>8</v>
      </c>
      <c r="C21" s="33" t="s">
        <v>623</v>
      </c>
      <c r="D21" s="33" t="s">
        <v>53</v>
      </c>
      <c r="F21" t="s">
        <v>625</v>
      </c>
      <c r="H21" s="148" t="str">
        <f t="shared" si="0"/>
        <v>Yellow 0554</v>
      </c>
      <c r="J21">
        <v>24</v>
      </c>
      <c r="K21">
        <v>59</v>
      </c>
      <c r="M21" s="8">
        <v>0.70755787037037043</v>
      </c>
      <c r="N21">
        <v>264.8</v>
      </c>
      <c r="O21">
        <v>220</v>
      </c>
      <c r="P21" s="34"/>
      <c r="Q21" s="8">
        <v>0.70818287037037031</v>
      </c>
      <c r="R21" s="39">
        <v>1</v>
      </c>
      <c r="S21" s="39">
        <v>0</v>
      </c>
      <c r="T21" s="33">
        <v>265.3</v>
      </c>
      <c r="U21" s="33">
        <v>214.5</v>
      </c>
      <c r="V21" s="34">
        <v>0.7082060185185185</v>
      </c>
      <c r="W21" s="8">
        <v>0.70840277777777771</v>
      </c>
      <c r="X21" s="33">
        <v>275.7</v>
      </c>
      <c r="Y21" s="33">
        <v>232</v>
      </c>
      <c r="Z21" s="8">
        <v>0.70943287037037039</v>
      </c>
    </row>
    <row r="22" spans="1:26" x14ac:dyDescent="0.2">
      <c r="A22" s="33">
        <v>1.5</v>
      </c>
      <c r="B22" s="33">
        <v>8</v>
      </c>
      <c r="C22" s="33" t="s">
        <v>623</v>
      </c>
      <c r="D22" s="33" t="s">
        <v>53</v>
      </c>
      <c r="F22" t="s">
        <v>626</v>
      </c>
      <c r="H22" s="148" t="str">
        <f t="shared" si="0"/>
        <v>Yellow 0557</v>
      </c>
      <c r="J22">
        <v>24</v>
      </c>
      <c r="K22">
        <v>59</v>
      </c>
      <c r="M22" s="8">
        <v>0.71454861111111112</v>
      </c>
      <c r="N22">
        <v>260.5</v>
      </c>
      <c r="O22">
        <v>214</v>
      </c>
      <c r="P22" s="34">
        <v>0.71534722222222225</v>
      </c>
      <c r="Q22" s="8">
        <v>0.71537037037037043</v>
      </c>
      <c r="R22" s="39">
        <v>1</v>
      </c>
      <c r="S22" s="39">
        <v>1</v>
      </c>
      <c r="T22" s="33">
        <v>254.1</v>
      </c>
      <c r="U22" s="33">
        <v>210.4</v>
      </c>
      <c r="V22" s="34">
        <v>0.71539351851851851</v>
      </c>
      <c r="W22" s="8">
        <v>0.7155555555555555</v>
      </c>
      <c r="X22" s="33">
        <v>327.7</v>
      </c>
      <c r="Y22" s="33">
        <v>309.3</v>
      </c>
      <c r="Z22" s="8">
        <v>0.71628472222222228</v>
      </c>
    </row>
    <row r="23" spans="1:26" x14ac:dyDescent="0.2">
      <c r="A23" s="33">
        <v>1.6</v>
      </c>
      <c r="B23" s="33">
        <v>8</v>
      </c>
      <c r="C23" s="33" t="s">
        <v>623</v>
      </c>
      <c r="D23" s="33" t="s">
        <v>53</v>
      </c>
      <c r="F23" t="s">
        <v>627</v>
      </c>
      <c r="H23" s="148" t="str">
        <f t="shared" si="0"/>
        <v>Yellow 0558</v>
      </c>
      <c r="J23">
        <v>23</v>
      </c>
      <c r="K23">
        <v>60</v>
      </c>
      <c r="M23" s="8">
        <v>0.71811342592592586</v>
      </c>
      <c r="N23">
        <v>262.3</v>
      </c>
      <c r="O23">
        <v>219</v>
      </c>
      <c r="P23" s="33"/>
      <c r="Q23" s="34">
        <v>0.71875</v>
      </c>
      <c r="R23" s="39">
        <v>1</v>
      </c>
      <c r="S23" s="39">
        <v>1</v>
      </c>
      <c r="T23" s="33">
        <v>260.8</v>
      </c>
      <c r="U23" s="33">
        <v>212.7</v>
      </c>
      <c r="V23" s="34">
        <v>0.71885416666666668</v>
      </c>
      <c r="W23" s="34">
        <v>0.71899305555555548</v>
      </c>
      <c r="X23">
        <v>300.60000000000002</v>
      </c>
      <c r="Y23">
        <v>248.4</v>
      </c>
      <c r="Z23" s="8">
        <v>0.71971064814814811</v>
      </c>
    </row>
    <row r="24" spans="1:26" x14ac:dyDescent="0.2">
      <c r="A24" s="33">
        <v>1.6</v>
      </c>
      <c r="B24" s="33">
        <v>8</v>
      </c>
      <c r="C24" s="33" t="s">
        <v>623</v>
      </c>
      <c r="D24" s="33" t="s">
        <v>53</v>
      </c>
      <c r="F24" t="s">
        <v>627</v>
      </c>
      <c r="H24" s="148" t="str">
        <f t="shared" si="0"/>
        <v>Yellow 0558</v>
      </c>
      <c r="J24">
        <v>23</v>
      </c>
      <c r="K24">
        <v>60</v>
      </c>
      <c r="M24" s="8">
        <v>0.71810185185185194</v>
      </c>
      <c r="N24">
        <v>262.3</v>
      </c>
      <c r="O24">
        <v>219</v>
      </c>
      <c r="Q24" s="8">
        <v>0.71875</v>
      </c>
      <c r="R24" s="39">
        <v>1</v>
      </c>
      <c r="S24" s="33"/>
      <c r="T24" s="33">
        <v>260</v>
      </c>
      <c r="U24" s="33">
        <v>212.7</v>
      </c>
      <c r="V24" s="34">
        <v>0.71879629629629627</v>
      </c>
      <c r="W24" s="34">
        <v>0.71899305555555548</v>
      </c>
      <c r="X24" s="33">
        <v>300.7</v>
      </c>
      <c r="Y24" s="33">
        <v>248.4</v>
      </c>
      <c r="Z24" s="8">
        <v>0.71972222222222226</v>
      </c>
    </row>
    <row r="25" spans="1:26" x14ac:dyDescent="0.2">
      <c r="A25" s="33">
        <v>2.1</v>
      </c>
      <c r="B25" s="33">
        <v>8</v>
      </c>
      <c r="C25" s="33" t="s">
        <v>623</v>
      </c>
      <c r="D25" s="33" t="s">
        <v>53</v>
      </c>
      <c r="F25" t="s">
        <v>638</v>
      </c>
      <c r="H25" s="148" t="str">
        <f t="shared" si="0"/>
        <v>Yellow 0559</v>
      </c>
      <c r="J25">
        <v>23</v>
      </c>
      <c r="K25">
        <v>60</v>
      </c>
      <c r="M25" s="8">
        <v>0.72155092592592596</v>
      </c>
      <c r="N25">
        <v>266.7</v>
      </c>
      <c r="O25">
        <v>224</v>
      </c>
      <c r="P25" s="33"/>
      <c r="Q25" s="8">
        <v>0.72200231481481481</v>
      </c>
      <c r="R25" s="39">
        <v>1</v>
      </c>
      <c r="S25" s="39">
        <v>0</v>
      </c>
      <c r="T25" s="33">
        <v>259.39999999999998</v>
      </c>
      <c r="U25" s="33">
        <v>216</v>
      </c>
      <c r="V25" s="34">
        <v>0.72206018518518522</v>
      </c>
      <c r="W25" s="8">
        <v>0.72223379629629625</v>
      </c>
      <c r="X25" s="33">
        <v>272.3</v>
      </c>
      <c r="Y25" s="33">
        <v>233.8</v>
      </c>
      <c r="Z25" s="8">
        <v>0.72267361111111106</v>
      </c>
    </row>
    <row r="26" spans="1:26" x14ac:dyDescent="0.2">
      <c r="A26" s="33">
        <v>2.2000000000000002</v>
      </c>
      <c r="B26" s="33">
        <v>8</v>
      </c>
      <c r="C26" s="33" t="s">
        <v>623</v>
      </c>
      <c r="D26" s="33" t="s">
        <v>53</v>
      </c>
      <c r="F26" t="s">
        <v>646</v>
      </c>
      <c r="H26" s="148" t="str">
        <f t="shared" si="0"/>
        <v>Yellow 0560</v>
      </c>
      <c r="J26">
        <v>23</v>
      </c>
      <c r="K26">
        <v>61</v>
      </c>
      <c r="M26" s="8">
        <v>0.7249537037037036</v>
      </c>
      <c r="N26">
        <v>269.7</v>
      </c>
      <c r="O26">
        <v>221.7</v>
      </c>
      <c r="P26" s="34">
        <v>0.72576388888888888</v>
      </c>
      <c r="Q26" s="8">
        <v>0.72586805555555556</v>
      </c>
      <c r="R26" s="39">
        <v>1</v>
      </c>
      <c r="S26" s="39">
        <v>1</v>
      </c>
      <c r="T26" s="33">
        <v>272</v>
      </c>
      <c r="U26" s="33">
        <v>220.7</v>
      </c>
      <c r="V26" s="34">
        <v>0.72591435185185194</v>
      </c>
      <c r="W26" s="8">
        <v>0.72603009259259255</v>
      </c>
      <c r="X26" s="33">
        <v>281.89999999999998</v>
      </c>
      <c r="Y26" s="33">
        <v>237.7</v>
      </c>
      <c r="Z26" s="8">
        <v>0.7272453703703704</v>
      </c>
    </row>
    <row r="27" spans="1:26" x14ac:dyDescent="0.2">
      <c r="A27" s="33">
        <v>2.2999999999999998</v>
      </c>
      <c r="B27" s="33">
        <v>8</v>
      </c>
      <c r="C27" s="33" t="s">
        <v>623</v>
      </c>
      <c r="D27" s="33" t="s">
        <v>53</v>
      </c>
      <c r="F27" t="s">
        <v>632</v>
      </c>
      <c r="H27" s="148" t="str">
        <f t="shared" si="0"/>
        <v>Yellow 0561</v>
      </c>
      <c r="J27">
        <v>24</v>
      </c>
      <c r="K27">
        <v>60</v>
      </c>
      <c r="M27" s="8">
        <v>0.7289930555555556</v>
      </c>
      <c r="N27">
        <v>265.7</v>
      </c>
      <c r="O27">
        <v>221.8</v>
      </c>
      <c r="P27" s="33"/>
      <c r="Q27" s="34">
        <v>0.72979166666666673</v>
      </c>
      <c r="R27" s="39">
        <v>1</v>
      </c>
      <c r="S27" s="39">
        <v>0</v>
      </c>
      <c r="T27" s="33">
        <v>268.89999999999998</v>
      </c>
      <c r="U27" s="33">
        <v>218.5</v>
      </c>
      <c r="V27" s="34">
        <v>0.72982638888888884</v>
      </c>
      <c r="W27" s="34">
        <v>0.73</v>
      </c>
      <c r="X27">
        <v>274.10000000000002</v>
      </c>
      <c r="Y27">
        <v>226</v>
      </c>
      <c r="Z27" s="8">
        <v>0.73079861111111111</v>
      </c>
    </row>
    <row r="28" spans="1:26" x14ac:dyDescent="0.2">
      <c r="A28" s="33">
        <v>2.5</v>
      </c>
      <c r="B28" s="33">
        <v>8</v>
      </c>
      <c r="C28" s="33" t="s">
        <v>623</v>
      </c>
      <c r="D28" s="33" t="s">
        <v>53</v>
      </c>
      <c r="F28" t="s">
        <v>639</v>
      </c>
      <c r="H28" s="148" t="str">
        <f t="shared" si="0"/>
        <v>Yellow 0563</v>
      </c>
      <c r="J28">
        <v>23</v>
      </c>
      <c r="K28">
        <v>62</v>
      </c>
      <c r="M28" s="8">
        <v>0.73449074074074072</v>
      </c>
      <c r="N28">
        <v>267</v>
      </c>
      <c r="O28">
        <v>221</v>
      </c>
      <c r="P28" s="33"/>
      <c r="Q28" s="34">
        <v>0.73503472222222221</v>
      </c>
      <c r="R28" s="39">
        <v>1</v>
      </c>
      <c r="S28" s="39">
        <v>0</v>
      </c>
      <c r="T28">
        <v>268</v>
      </c>
      <c r="U28">
        <v>219.7</v>
      </c>
      <c r="V28" s="34">
        <v>0.73506944444444444</v>
      </c>
      <c r="W28" s="8">
        <v>0.73520833333333335</v>
      </c>
      <c r="X28">
        <v>276.2</v>
      </c>
      <c r="Y28">
        <v>230</v>
      </c>
      <c r="Z28" s="8">
        <v>0.73576388888888899</v>
      </c>
    </row>
    <row r="29" spans="1:26" x14ac:dyDescent="0.2">
      <c r="A29" s="33">
        <v>1.1000000000000001</v>
      </c>
      <c r="B29" s="33">
        <v>9</v>
      </c>
      <c r="C29" s="33" t="s">
        <v>628</v>
      </c>
      <c r="D29" s="33" t="s">
        <v>53</v>
      </c>
      <c r="F29" t="s">
        <v>647</v>
      </c>
      <c r="H29" s="148" t="str">
        <f t="shared" si="0"/>
        <v>Yellow 0566</v>
      </c>
      <c r="J29">
        <v>24</v>
      </c>
      <c r="K29">
        <v>55</v>
      </c>
      <c r="M29" s="8">
        <v>0.62802083333333336</v>
      </c>
      <c r="N29">
        <v>241.8</v>
      </c>
      <c r="O29">
        <v>206.2</v>
      </c>
      <c r="P29" s="8">
        <v>0.62900462962962966</v>
      </c>
      <c r="Q29" s="34">
        <v>0.6290162037037037</v>
      </c>
      <c r="R29" s="39">
        <v>1</v>
      </c>
      <c r="S29" s="39">
        <v>1</v>
      </c>
      <c r="T29">
        <v>250.7</v>
      </c>
      <c r="U29">
        <v>200.9</v>
      </c>
      <c r="V29" s="34">
        <v>0.62912037037037039</v>
      </c>
      <c r="W29" s="34">
        <v>0.62924768518518526</v>
      </c>
      <c r="X29">
        <v>332.7</v>
      </c>
      <c r="Y29">
        <v>259.5</v>
      </c>
      <c r="Z29" s="8">
        <v>0.63116898148148148</v>
      </c>
    </row>
    <row r="30" spans="1:26" x14ac:dyDescent="0.2">
      <c r="A30" s="33">
        <v>1.3</v>
      </c>
      <c r="B30" s="33">
        <v>9</v>
      </c>
      <c r="C30" s="33" t="s">
        <v>628</v>
      </c>
      <c r="D30" s="33" t="s">
        <v>53</v>
      </c>
      <c r="F30" t="s">
        <v>629</v>
      </c>
      <c r="H30" s="148" t="str">
        <f t="shared" si="0"/>
        <v>Yellow 0567</v>
      </c>
      <c r="J30">
        <v>24</v>
      </c>
      <c r="K30">
        <v>55</v>
      </c>
      <c r="M30" s="8">
        <v>0.6318287037037037</v>
      </c>
      <c r="N30">
        <v>257.39999999999998</v>
      </c>
      <c r="O30">
        <v>214.7</v>
      </c>
      <c r="P30" s="8">
        <v>0.63266203703703705</v>
      </c>
      <c r="Q30" s="8">
        <v>0.63271990740740736</v>
      </c>
      <c r="R30" s="39">
        <v>1</v>
      </c>
      <c r="S30" s="39">
        <v>1</v>
      </c>
      <c r="T30" s="33">
        <v>263.2</v>
      </c>
      <c r="U30" s="33">
        <v>208.1</v>
      </c>
      <c r="V30" s="34">
        <v>0.63278935185185181</v>
      </c>
      <c r="W30" s="8">
        <v>0.63288194444444446</v>
      </c>
      <c r="X30" s="33">
        <v>290.60000000000002</v>
      </c>
      <c r="Y30" s="33">
        <v>240.4</v>
      </c>
      <c r="Z30" s="8">
        <v>0.63350694444444444</v>
      </c>
    </row>
    <row r="31" spans="1:26" x14ac:dyDescent="0.2">
      <c r="A31" s="33">
        <v>1.4</v>
      </c>
      <c r="B31" s="33">
        <v>9</v>
      </c>
      <c r="C31" s="33" t="s">
        <v>628</v>
      </c>
      <c r="D31" s="33" t="s">
        <v>53</v>
      </c>
      <c r="F31" t="s">
        <v>634</v>
      </c>
      <c r="H31" s="148" t="str">
        <f t="shared" si="0"/>
        <v>Yellow 0568</v>
      </c>
      <c r="J31">
        <v>24</v>
      </c>
      <c r="K31">
        <v>55</v>
      </c>
      <c r="M31" s="8">
        <v>0.63398148148148148</v>
      </c>
      <c r="N31">
        <v>262.3</v>
      </c>
      <c r="O31">
        <v>215.9</v>
      </c>
      <c r="P31" s="33"/>
      <c r="Q31" s="8">
        <v>0.63496527777777778</v>
      </c>
      <c r="R31" s="39">
        <v>1</v>
      </c>
      <c r="S31" s="39">
        <v>0</v>
      </c>
      <c r="T31" s="33">
        <v>261.60000000000002</v>
      </c>
      <c r="U31" s="33">
        <v>212.9</v>
      </c>
      <c r="V31" s="34">
        <v>0.63505787037037031</v>
      </c>
      <c r="W31" s="8">
        <v>0.63509259259259265</v>
      </c>
      <c r="X31" s="33">
        <v>273</v>
      </c>
      <c r="Y31" s="33">
        <v>232.7</v>
      </c>
      <c r="Z31" s="8">
        <v>0.63574074074074072</v>
      </c>
    </row>
    <row r="32" spans="1:26" x14ac:dyDescent="0.2">
      <c r="A32" s="33">
        <v>2.2000000000000002</v>
      </c>
      <c r="B32" s="33">
        <v>9</v>
      </c>
      <c r="C32" s="33" t="s">
        <v>628</v>
      </c>
      <c r="D32" s="33" t="s">
        <v>53</v>
      </c>
      <c r="F32" t="s">
        <v>633</v>
      </c>
      <c r="H32" s="148" t="str">
        <f t="shared" si="0"/>
        <v>Yellow 0570</v>
      </c>
      <c r="J32">
        <v>24</v>
      </c>
      <c r="K32">
        <v>57</v>
      </c>
      <c r="M32" s="8">
        <v>0.64037037037037037</v>
      </c>
      <c r="N32">
        <v>263.10000000000002</v>
      </c>
      <c r="O32">
        <v>216.7</v>
      </c>
      <c r="Q32" s="8">
        <v>0.64128472222222221</v>
      </c>
      <c r="R32" s="39">
        <v>1</v>
      </c>
      <c r="S32" s="39">
        <v>0</v>
      </c>
      <c r="T32" s="33">
        <v>264.60000000000002</v>
      </c>
      <c r="U32" s="33">
        <v>208.3</v>
      </c>
      <c r="V32" s="34">
        <v>0.64133101851851848</v>
      </c>
      <c r="W32" s="8">
        <v>0.64152777777777781</v>
      </c>
      <c r="X32" s="33">
        <v>287</v>
      </c>
      <c r="Y32" s="33">
        <v>283</v>
      </c>
      <c r="Z32" s="8">
        <v>0.64218750000000002</v>
      </c>
    </row>
    <row r="33" spans="1:26" x14ac:dyDescent="0.2">
      <c r="A33" s="33">
        <v>1.3</v>
      </c>
      <c r="B33" s="33">
        <v>9</v>
      </c>
      <c r="C33" s="33" t="s">
        <v>623</v>
      </c>
      <c r="D33" s="33" t="s">
        <v>53</v>
      </c>
      <c r="F33" t="s">
        <v>635</v>
      </c>
      <c r="H33" s="148" t="str">
        <f t="shared" si="0"/>
        <v>Yellow 0572</v>
      </c>
      <c r="J33">
        <v>24</v>
      </c>
      <c r="K33">
        <v>58</v>
      </c>
      <c r="M33" s="8">
        <v>0.64776620370370364</v>
      </c>
      <c r="N33">
        <v>270.10000000000002</v>
      </c>
      <c r="O33">
        <v>231.8</v>
      </c>
      <c r="Q33" s="8">
        <v>0.6482754629629629</v>
      </c>
      <c r="R33" s="39">
        <v>1</v>
      </c>
      <c r="S33" s="39">
        <v>0</v>
      </c>
      <c r="T33" s="33">
        <v>266.3</v>
      </c>
      <c r="U33" s="33">
        <v>218.2</v>
      </c>
      <c r="V33" s="34">
        <v>0.64833333333333332</v>
      </c>
      <c r="W33" s="8">
        <v>0.64876157407407409</v>
      </c>
      <c r="X33" s="33">
        <v>328.3</v>
      </c>
      <c r="Y33" s="33">
        <v>306</v>
      </c>
      <c r="Z33" s="8">
        <v>0.64930555555555558</v>
      </c>
    </row>
    <row r="34" spans="1:26" s="33" customFormat="1" x14ac:dyDescent="0.2">
      <c r="G34" s="151" t="s">
        <v>1938</v>
      </c>
      <c r="H34" s="151" t="str">
        <f t="shared" si="0"/>
        <v>Yellow 0930</v>
      </c>
      <c r="M34" s="34"/>
      <c r="Q34" s="34"/>
      <c r="R34" s="39"/>
      <c r="S34" s="39"/>
      <c r="V34" s="34"/>
      <c r="W34" s="34"/>
      <c r="Z34" s="34"/>
    </row>
    <row r="35" spans="1:26" s="33" customFormat="1" x14ac:dyDescent="0.2">
      <c r="G35" s="151" t="s">
        <v>1933</v>
      </c>
      <c r="H35" s="151" t="str">
        <f t="shared" si="0"/>
        <v>Yellow 0931</v>
      </c>
      <c r="M35" s="34"/>
      <c r="Q35" s="34"/>
      <c r="R35" s="39"/>
      <c r="S35" s="39"/>
      <c r="V35" s="34"/>
      <c r="W35" s="34"/>
      <c r="Z35" s="34"/>
    </row>
    <row r="36" spans="1:26" s="33" customFormat="1" x14ac:dyDescent="0.2">
      <c r="G36" s="151" t="s">
        <v>1934</v>
      </c>
      <c r="H36" s="151" t="str">
        <f t="shared" si="0"/>
        <v>Yellow 0932</v>
      </c>
      <c r="M36" s="34"/>
      <c r="Q36" s="34"/>
      <c r="R36" s="39"/>
      <c r="S36" s="39"/>
      <c r="V36" s="34"/>
      <c r="W36" s="34"/>
      <c r="Z36" s="34"/>
    </row>
    <row r="37" spans="1:26" s="33" customFormat="1" x14ac:dyDescent="0.2">
      <c r="G37" s="151" t="s">
        <v>1935</v>
      </c>
      <c r="H37" s="151" t="str">
        <f t="shared" si="0"/>
        <v>Yellow 0933</v>
      </c>
      <c r="M37" s="34"/>
      <c r="Q37" s="34"/>
      <c r="R37" s="39"/>
      <c r="S37" s="39"/>
      <c r="V37" s="34"/>
      <c r="W37" s="34"/>
      <c r="Z37" s="34"/>
    </row>
    <row r="38" spans="1:26" s="33" customFormat="1" x14ac:dyDescent="0.2">
      <c r="G38" s="151" t="s">
        <v>1936</v>
      </c>
      <c r="H38" s="151" t="str">
        <f t="shared" si="0"/>
        <v>Yellow 0934</v>
      </c>
      <c r="M38" s="34"/>
      <c r="Q38" s="34"/>
      <c r="R38" s="39"/>
      <c r="S38" s="39"/>
      <c r="V38" s="34"/>
      <c r="W38" s="34"/>
      <c r="Z38" s="34"/>
    </row>
    <row r="39" spans="1:26" s="33" customFormat="1" x14ac:dyDescent="0.2">
      <c r="G39" s="151" t="s">
        <v>1937</v>
      </c>
      <c r="H39" s="151" t="str">
        <f t="shared" si="0"/>
        <v>Yellow 0935</v>
      </c>
      <c r="M39" s="34"/>
      <c r="Q39" s="34"/>
      <c r="R39" s="39"/>
      <c r="S39" s="39"/>
      <c r="V39" s="34"/>
      <c r="W39" s="34"/>
      <c r="Z39" s="34"/>
    </row>
    <row r="40" spans="1:26" s="33" customFormat="1" x14ac:dyDescent="0.2">
      <c r="G40" s="151" t="s">
        <v>1932</v>
      </c>
      <c r="H40" s="151" t="str">
        <f t="shared" si="0"/>
        <v>Yellow 0936</v>
      </c>
      <c r="M40" s="34"/>
      <c r="Q40" s="34"/>
      <c r="R40" s="39"/>
      <c r="S40" s="39"/>
      <c r="V40" s="34"/>
      <c r="W40" s="34"/>
      <c r="Z40" s="34"/>
    </row>
    <row r="41" spans="1:26" s="33" customFormat="1" x14ac:dyDescent="0.2">
      <c r="G41" s="151" t="s">
        <v>1924</v>
      </c>
      <c r="H41" s="151" t="str">
        <f t="shared" si="0"/>
        <v>Yellow 0937</v>
      </c>
      <c r="M41" s="34"/>
      <c r="Q41" s="34"/>
      <c r="R41" s="39"/>
      <c r="S41" s="39"/>
      <c r="V41" s="34"/>
      <c r="W41" s="34"/>
      <c r="Z41" s="34"/>
    </row>
    <row r="42" spans="1:26" s="33" customFormat="1" x14ac:dyDescent="0.2">
      <c r="G42" s="151" t="s">
        <v>1925</v>
      </c>
      <c r="H42" s="151" t="str">
        <f t="shared" si="0"/>
        <v>Yellow 0938</v>
      </c>
      <c r="M42" s="34"/>
      <c r="Q42" s="34"/>
      <c r="R42" s="39"/>
      <c r="S42" s="39"/>
      <c r="V42" s="34"/>
      <c r="W42" s="34"/>
      <c r="Z42" s="34"/>
    </row>
    <row r="43" spans="1:26" s="33" customFormat="1" x14ac:dyDescent="0.2">
      <c r="G43" s="151" t="s">
        <v>1926</v>
      </c>
      <c r="H43" s="151" t="str">
        <f t="shared" si="0"/>
        <v>Yellow 0939</v>
      </c>
      <c r="M43" s="34"/>
      <c r="Q43" s="34"/>
      <c r="R43" s="39"/>
      <c r="S43" s="39"/>
      <c r="V43" s="34"/>
      <c r="W43" s="34"/>
      <c r="Z43" s="34"/>
    </row>
    <row r="44" spans="1:26" s="33" customFormat="1" x14ac:dyDescent="0.2">
      <c r="G44" s="151" t="s">
        <v>1927</v>
      </c>
      <c r="H44" s="151" t="str">
        <f t="shared" si="0"/>
        <v>Yellow 0940</v>
      </c>
      <c r="M44" s="34"/>
      <c r="Q44" s="34"/>
      <c r="R44" s="39"/>
      <c r="S44" s="39"/>
      <c r="V44" s="34"/>
      <c r="W44" s="34"/>
      <c r="Z44" s="34"/>
    </row>
    <row r="45" spans="1:26" s="33" customFormat="1" x14ac:dyDescent="0.2">
      <c r="G45" s="151" t="s">
        <v>1928</v>
      </c>
      <c r="H45" s="151" t="str">
        <f t="shared" si="0"/>
        <v>Yellow 0941</v>
      </c>
      <c r="M45" s="34"/>
      <c r="Q45" s="34"/>
      <c r="R45" s="39"/>
      <c r="S45" s="39"/>
      <c r="V45" s="34"/>
      <c r="W45" s="34"/>
      <c r="Z45" s="34"/>
    </row>
    <row r="46" spans="1:26" s="33" customFormat="1" x14ac:dyDescent="0.2">
      <c r="G46" s="151" t="s">
        <v>1929</v>
      </c>
      <c r="H46" s="151" t="str">
        <f t="shared" si="0"/>
        <v>Yellow 0942</v>
      </c>
      <c r="M46" s="34"/>
      <c r="Q46" s="34"/>
      <c r="R46" s="39"/>
      <c r="S46" s="39"/>
      <c r="V46" s="34"/>
      <c r="W46" s="34"/>
      <c r="Z46" s="34"/>
    </row>
    <row r="47" spans="1:26" s="33" customFormat="1" x14ac:dyDescent="0.2">
      <c r="G47" s="151" t="s">
        <v>1930</v>
      </c>
      <c r="H47" s="151" t="str">
        <f t="shared" si="0"/>
        <v>Yellow 0943</v>
      </c>
      <c r="M47" s="34"/>
      <c r="Q47" s="34"/>
      <c r="R47" s="39"/>
      <c r="S47" s="39"/>
      <c r="V47" s="34"/>
      <c r="W47" s="34"/>
      <c r="Z47" s="34"/>
    </row>
    <row r="48" spans="1:26" s="33" customFormat="1" x14ac:dyDescent="0.2">
      <c r="G48" s="151" t="s">
        <v>1931</v>
      </c>
      <c r="H48" s="151" t="str">
        <f t="shared" si="0"/>
        <v>Yellow 0944</v>
      </c>
      <c r="M48" s="34"/>
      <c r="Q48" s="34"/>
      <c r="R48" s="39"/>
      <c r="S48" s="39"/>
      <c r="V48" s="34"/>
      <c r="W48" s="34"/>
      <c r="Z48" s="34"/>
    </row>
    <row r="49" spans="7:26" s="33" customFormat="1" x14ac:dyDescent="0.2">
      <c r="G49" s="151" t="s">
        <v>1921</v>
      </c>
      <c r="H49" s="151" t="str">
        <f t="shared" si="0"/>
        <v>Yellow 0945</v>
      </c>
      <c r="M49" s="34"/>
      <c r="Q49" s="34"/>
      <c r="R49" s="39"/>
      <c r="S49" s="39"/>
      <c r="V49" s="34"/>
      <c r="W49" s="34"/>
      <c r="Z49" s="34"/>
    </row>
    <row r="50" spans="7:26" s="33" customFormat="1" x14ac:dyDescent="0.2">
      <c r="G50" s="151" t="s">
        <v>1922</v>
      </c>
      <c r="H50" s="151" t="str">
        <f t="shared" si="0"/>
        <v>Yellow 0946</v>
      </c>
      <c r="M50" s="34"/>
      <c r="Q50" s="34"/>
      <c r="R50" s="39"/>
      <c r="S50" s="39"/>
      <c r="V50" s="34"/>
      <c r="W50" s="34"/>
      <c r="Z50" s="34"/>
    </row>
    <row r="51" spans="7:26" s="33" customFormat="1" x14ac:dyDescent="0.2">
      <c r="G51" s="151" t="s">
        <v>1923</v>
      </c>
      <c r="H51" s="151" t="str">
        <f t="shared" si="0"/>
        <v>Yellow 0947</v>
      </c>
      <c r="M51" s="34"/>
      <c r="Q51" s="34"/>
      <c r="R51" s="39"/>
      <c r="S51" s="39"/>
      <c r="V51" s="34"/>
      <c r="W51" s="34"/>
      <c r="Z51" s="34"/>
    </row>
    <row r="52" spans="7:26" s="33" customFormat="1" x14ac:dyDescent="0.2">
      <c r="G52" s="151" t="s">
        <v>1919</v>
      </c>
      <c r="H52" s="151" t="str">
        <f t="shared" si="0"/>
        <v>Yellow 0948</v>
      </c>
      <c r="M52" s="34"/>
      <c r="Q52" s="34"/>
      <c r="R52" s="39"/>
      <c r="S52" s="39"/>
      <c r="V52" s="34"/>
      <c r="W52" s="34"/>
      <c r="Z52" s="34"/>
    </row>
    <row r="53" spans="7:26" s="33" customFormat="1" x14ac:dyDescent="0.2">
      <c r="G53" s="151" t="s">
        <v>1920</v>
      </c>
      <c r="H53" s="151" t="str">
        <f t="shared" si="0"/>
        <v>Yellow 0949</v>
      </c>
      <c r="M53" s="34"/>
      <c r="Q53" s="34"/>
      <c r="R53" s="39"/>
      <c r="S53" s="39"/>
      <c r="V53" s="34"/>
      <c r="W53" s="34"/>
      <c r="Z53" s="34"/>
    </row>
    <row r="54" spans="7:26" s="33" customFormat="1" x14ac:dyDescent="0.2">
      <c r="G54" s="151" t="s">
        <v>1915</v>
      </c>
      <c r="H54" s="151" t="str">
        <f t="shared" si="0"/>
        <v>Yellow 0950</v>
      </c>
      <c r="M54" s="34"/>
      <c r="Q54" s="34"/>
      <c r="R54" s="39"/>
      <c r="S54" s="39"/>
      <c r="V54" s="34"/>
      <c r="W54" s="34"/>
      <c r="Z54" s="34"/>
    </row>
    <row r="55" spans="7:26" s="33" customFormat="1" x14ac:dyDescent="0.2">
      <c r="G55" s="151" t="s">
        <v>1916</v>
      </c>
      <c r="H55" s="151" t="str">
        <f t="shared" si="0"/>
        <v>Yellow 0951</v>
      </c>
      <c r="M55" s="34"/>
      <c r="Q55" s="34"/>
      <c r="R55" s="39"/>
      <c r="S55" s="39"/>
      <c r="V55" s="34"/>
      <c r="W55" s="34"/>
      <c r="Z55" s="34"/>
    </row>
    <row r="56" spans="7:26" s="33" customFormat="1" x14ac:dyDescent="0.2">
      <c r="G56" s="151" t="s">
        <v>1917</v>
      </c>
      <c r="H56" s="151" t="str">
        <f t="shared" si="0"/>
        <v>Yellow 0952</v>
      </c>
      <c r="M56" s="34"/>
      <c r="Q56" s="34"/>
      <c r="R56" s="39"/>
      <c r="S56" s="39"/>
      <c r="V56" s="34"/>
      <c r="W56" s="34"/>
      <c r="Z56" s="34"/>
    </row>
    <row r="57" spans="7:26" s="33" customFormat="1" x14ac:dyDescent="0.2">
      <c r="G57" s="151" t="s">
        <v>1918</v>
      </c>
      <c r="H57" s="151" t="str">
        <f t="shared" si="0"/>
        <v>Yellow 0953</v>
      </c>
      <c r="M57" s="34"/>
      <c r="Q57" s="34"/>
      <c r="R57" s="39"/>
      <c r="S57" s="39"/>
      <c r="V57" s="34"/>
      <c r="W57" s="34"/>
      <c r="Z57" s="34"/>
    </row>
    <row r="58" spans="7:26" s="33" customFormat="1" x14ac:dyDescent="0.2">
      <c r="G58" s="151" t="s">
        <v>1913</v>
      </c>
      <c r="H58" s="151" t="str">
        <f t="shared" si="0"/>
        <v>Yellow 0954</v>
      </c>
      <c r="M58" s="34"/>
      <c r="Q58" s="34"/>
      <c r="R58" s="39"/>
      <c r="S58" s="39"/>
      <c r="V58" s="34"/>
      <c r="W58" s="34"/>
      <c r="Z58" s="34"/>
    </row>
    <row r="59" spans="7:26" s="33" customFormat="1" x14ac:dyDescent="0.2">
      <c r="G59" s="151" t="s">
        <v>1912</v>
      </c>
      <c r="H59" s="151" t="str">
        <f t="shared" si="0"/>
        <v>Yellow 0955</v>
      </c>
      <c r="M59" s="34"/>
      <c r="Q59" s="34"/>
      <c r="R59" s="39"/>
      <c r="S59" s="39"/>
      <c r="V59" s="34"/>
      <c r="W59" s="34"/>
      <c r="Z59" s="34"/>
    </row>
    <row r="60" spans="7:26" s="33" customFormat="1" x14ac:dyDescent="0.2">
      <c r="G60" s="151" t="s">
        <v>1911</v>
      </c>
      <c r="H60" s="151" t="str">
        <f t="shared" si="0"/>
        <v>Yellow 0956</v>
      </c>
      <c r="M60" s="34"/>
      <c r="Q60" s="34"/>
      <c r="R60" s="39"/>
      <c r="S60" s="39"/>
      <c r="V60" s="34"/>
      <c r="W60" s="34"/>
      <c r="Z60" s="34"/>
    </row>
    <row r="61" spans="7:26" s="33" customFormat="1" x14ac:dyDescent="0.2">
      <c r="G61" s="151" t="s">
        <v>1910</v>
      </c>
      <c r="H61" s="151" t="str">
        <f t="shared" si="0"/>
        <v>Yellow 0957</v>
      </c>
      <c r="M61" s="34"/>
      <c r="Q61" s="34"/>
      <c r="R61" s="39"/>
      <c r="S61" s="39"/>
      <c r="V61" s="34"/>
      <c r="W61" s="34"/>
      <c r="Z61" s="34"/>
    </row>
    <row r="62" spans="7:26" s="33" customFormat="1" x14ac:dyDescent="0.2">
      <c r="G62" s="151" t="s">
        <v>1909</v>
      </c>
      <c r="H62" s="151" t="str">
        <f t="shared" si="0"/>
        <v>Yellow 0958</v>
      </c>
      <c r="M62" s="34"/>
      <c r="Q62" s="34"/>
      <c r="R62" s="39"/>
      <c r="S62" s="39"/>
      <c r="V62" s="34"/>
      <c r="W62" s="34"/>
      <c r="Z62" s="34"/>
    </row>
    <row r="63" spans="7:26" s="33" customFormat="1" x14ac:dyDescent="0.2">
      <c r="G63" s="151" t="s">
        <v>1908</v>
      </c>
      <c r="H63" s="151" t="str">
        <f t="shared" si="0"/>
        <v>Yellow 0959</v>
      </c>
      <c r="M63" s="34"/>
      <c r="Q63" s="34"/>
      <c r="R63" s="39"/>
      <c r="S63" s="39"/>
      <c r="V63" s="34"/>
      <c r="W63" s="34"/>
      <c r="Z63" s="34"/>
    </row>
    <row r="64" spans="7:26" s="33" customFormat="1" x14ac:dyDescent="0.2">
      <c r="G64" s="151" t="s">
        <v>1907</v>
      </c>
      <c r="H64" s="151" t="str">
        <f t="shared" si="0"/>
        <v>Yellow 0960</v>
      </c>
      <c r="M64" s="34"/>
      <c r="Q64" s="34"/>
      <c r="R64" s="39"/>
      <c r="S64" s="39"/>
      <c r="V64" s="34"/>
      <c r="W64" s="34"/>
      <c r="Z64" s="34"/>
    </row>
    <row r="65" spans="5:26" s="33" customFormat="1" x14ac:dyDescent="0.2">
      <c r="G65" s="151" t="s">
        <v>1906</v>
      </c>
      <c r="H65" s="151" t="str">
        <f t="shared" si="0"/>
        <v>Yellow 0961</v>
      </c>
      <c r="M65" s="34"/>
      <c r="Q65" s="34"/>
      <c r="R65" s="39"/>
      <c r="S65" s="39"/>
      <c r="V65" s="34"/>
      <c r="W65" s="34"/>
      <c r="Z65" s="34"/>
    </row>
    <row r="66" spans="5:26" s="33" customFormat="1" x14ac:dyDescent="0.2">
      <c r="G66" s="151" t="s">
        <v>1905</v>
      </c>
      <c r="H66" s="151" t="str">
        <f t="shared" si="0"/>
        <v>Yellow 0962</v>
      </c>
      <c r="M66" s="34"/>
      <c r="Q66" s="34"/>
      <c r="R66" s="39"/>
      <c r="S66" s="39"/>
      <c r="V66" s="34"/>
      <c r="W66" s="34"/>
      <c r="Z66" s="34"/>
    </row>
    <row r="67" spans="5:26" s="33" customFormat="1" x14ac:dyDescent="0.2">
      <c r="G67" s="151" t="s">
        <v>1904</v>
      </c>
      <c r="H67" s="151" t="str">
        <f t="shared" si="0"/>
        <v>Yellow 0963</v>
      </c>
      <c r="M67" s="34"/>
      <c r="Q67" s="34"/>
      <c r="R67" s="39"/>
      <c r="S67" s="39"/>
      <c r="V67" s="34"/>
      <c r="W67" s="34"/>
      <c r="Z67" s="34"/>
    </row>
    <row r="68" spans="5:26" s="33" customFormat="1" x14ac:dyDescent="0.2">
      <c r="G68" s="151" t="s">
        <v>1903</v>
      </c>
      <c r="H68" s="151" t="str">
        <f t="shared" si="0"/>
        <v>Yellow 0964</v>
      </c>
      <c r="M68" s="34"/>
      <c r="Q68" s="34"/>
      <c r="R68" s="39"/>
      <c r="S68" s="39"/>
      <c r="V68" s="34"/>
      <c r="W68" s="34"/>
      <c r="Z68" s="34"/>
    </row>
    <row r="69" spans="5:26" s="33" customFormat="1" x14ac:dyDescent="0.2">
      <c r="G69" s="151" t="s">
        <v>1902</v>
      </c>
      <c r="H69" s="151" t="str">
        <f t="shared" si="0"/>
        <v>Yellow 0965</v>
      </c>
      <c r="M69" s="34"/>
      <c r="Q69" s="34"/>
      <c r="R69" s="39"/>
      <c r="S69" s="39"/>
      <c r="V69" s="34"/>
      <c r="W69" s="34"/>
      <c r="Z69" s="34"/>
    </row>
    <row r="70" spans="5:26" s="33" customFormat="1" x14ac:dyDescent="0.2">
      <c r="G70" s="151" t="s">
        <v>1901</v>
      </c>
      <c r="H70" s="151" t="str">
        <f t="shared" si="0"/>
        <v>Yellow 0966</v>
      </c>
      <c r="M70" s="34"/>
      <c r="Q70" s="34"/>
      <c r="R70" s="39"/>
      <c r="S70" s="39"/>
      <c r="V70" s="34"/>
      <c r="W70" s="34"/>
      <c r="Z70" s="34"/>
    </row>
    <row r="71" spans="5:26" s="33" customFormat="1" x14ac:dyDescent="0.2">
      <c r="G71" s="151" t="s">
        <v>1898</v>
      </c>
      <c r="H71" s="151" t="str">
        <f t="shared" si="0"/>
        <v>Yellow 0967</v>
      </c>
      <c r="M71" s="34"/>
      <c r="Q71" s="34"/>
      <c r="R71" s="39"/>
      <c r="S71" s="39"/>
      <c r="V71" s="34"/>
      <c r="W71" s="34"/>
      <c r="Z71" s="34"/>
    </row>
    <row r="72" spans="5:26" s="33" customFormat="1" x14ac:dyDescent="0.2">
      <c r="G72" s="151" t="s">
        <v>1899</v>
      </c>
      <c r="H72" s="151" t="str">
        <f t="shared" si="0"/>
        <v>Yellow 0968</v>
      </c>
      <c r="M72" s="34"/>
      <c r="Q72" s="34"/>
      <c r="R72" s="39"/>
      <c r="S72" s="39"/>
      <c r="V72" s="34"/>
      <c r="W72" s="34"/>
      <c r="Z72" s="34"/>
    </row>
    <row r="73" spans="5:26" s="33" customFormat="1" x14ac:dyDescent="0.2">
      <c r="G73" s="151" t="s">
        <v>1900</v>
      </c>
      <c r="H73" s="151" t="str">
        <f t="shared" si="0"/>
        <v>Yellow 0969</v>
      </c>
      <c r="M73" s="34"/>
      <c r="Q73" s="34"/>
      <c r="R73" s="39"/>
      <c r="S73" s="39"/>
      <c r="V73" s="34"/>
      <c r="W73" s="34"/>
      <c r="Z73" s="34"/>
    </row>
    <row r="74" spans="5:26" s="33" customFormat="1" x14ac:dyDescent="0.2">
      <c r="G74" s="151" t="s">
        <v>1895</v>
      </c>
      <c r="H74" s="151" t="str">
        <f t="shared" si="0"/>
        <v>Yellow 0970</v>
      </c>
      <c r="M74" s="34"/>
      <c r="Q74" s="34"/>
      <c r="R74" s="39"/>
      <c r="S74" s="39"/>
      <c r="V74" s="34"/>
      <c r="W74" s="34"/>
      <c r="Z74" s="34"/>
    </row>
    <row r="75" spans="5:26" s="33" customFormat="1" x14ac:dyDescent="0.2">
      <c r="G75" s="151" t="s">
        <v>1896</v>
      </c>
      <c r="H75" s="151" t="str">
        <f t="shared" ref="H75:H105" si="1">_xlfn.CONCAT(G75,F75)</f>
        <v>Yellow 0971</v>
      </c>
      <c r="M75" s="34"/>
      <c r="Q75" s="34"/>
      <c r="R75" s="39"/>
      <c r="S75" s="39"/>
      <c r="V75" s="34"/>
      <c r="W75" s="34"/>
      <c r="Z75" s="34"/>
    </row>
    <row r="76" spans="5:26" s="33" customFormat="1" x14ac:dyDescent="0.2">
      <c r="G76" s="151" t="s">
        <v>1897</v>
      </c>
      <c r="H76" s="151" t="str">
        <f t="shared" si="1"/>
        <v>Yellow 0972</v>
      </c>
      <c r="M76" s="34"/>
      <c r="Q76" s="34"/>
      <c r="R76" s="39"/>
      <c r="S76" s="39"/>
      <c r="V76" s="34"/>
      <c r="W76" s="34"/>
      <c r="Z76" s="34"/>
    </row>
    <row r="77" spans="5:26" s="151" customFormat="1" x14ac:dyDescent="0.2">
      <c r="E77" s="152"/>
      <c r="G77" s="151" t="s">
        <v>1870</v>
      </c>
      <c r="H77" s="151" t="str">
        <f t="shared" si="1"/>
        <v>Yellow 0973</v>
      </c>
      <c r="M77" s="153"/>
    </row>
    <row r="78" spans="5:26" s="151" customFormat="1" x14ac:dyDescent="0.2">
      <c r="E78" s="152"/>
      <c r="G78" s="151" t="s">
        <v>1871</v>
      </c>
      <c r="H78" s="151" t="str">
        <f t="shared" si="1"/>
        <v>Yellow 0974</v>
      </c>
      <c r="M78" s="153"/>
    </row>
    <row r="79" spans="5:26" s="151" customFormat="1" x14ac:dyDescent="0.2">
      <c r="E79" s="152"/>
      <c r="G79" s="151" t="s">
        <v>1872</v>
      </c>
      <c r="H79" s="151" t="str">
        <f t="shared" si="1"/>
        <v>Yellow 0975</v>
      </c>
      <c r="M79" s="153"/>
    </row>
    <row r="80" spans="5:26" s="151" customFormat="1" x14ac:dyDescent="0.2">
      <c r="E80" s="152"/>
      <c r="G80" s="151" t="s">
        <v>1873</v>
      </c>
      <c r="H80" s="151" t="str">
        <f t="shared" si="1"/>
        <v>Yellow 0976</v>
      </c>
      <c r="M80" s="153"/>
    </row>
    <row r="81" spans="5:26" s="151" customFormat="1" x14ac:dyDescent="0.2">
      <c r="E81" s="152"/>
      <c r="G81" s="151" t="s">
        <v>1874</v>
      </c>
      <c r="H81" s="151" t="str">
        <f t="shared" si="1"/>
        <v>Yellow 0977</v>
      </c>
      <c r="M81" s="153"/>
    </row>
    <row r="82" spans="5:26" s="151" customFormat="1" x14ac:dyDescent="0.2">
      <c r="E82" s="152"/>
      <c r="G82" s="151" t="s">
        <v>1875</v>
      </c>
      <c r="H82" s="151" t="str">
        <f t="shared" si="1"/>
        <v>Yellow 0978</v>
      </c>
      <c r="M82" s="153"/>
    </row>
    <row r="83" spans="5:26" s="151" customFormat="1" x14ac:dyDescent="0.2">
      <c r="E83" s="152"/>
      <c r="G83" s="151" t="s">
        <v>1876</v>
      </c>
      <c r="H83" s="151" t="str">
        <f t="shared" si="1"/>
        <v>Yellow 0979</v>
      </c>
      <c r="M83" s="153"/>
    </row>
    <row r="84" spans="5:26" s="151" customFormat="1" x14ac:dyDescent="0.2">
      <c r="E84" s="152"/>
      <c r="G84" s="151" t="s">
        <v>1877</v>
      </c>
      <c r="H84" s="151" t="str">
        <f t="shared" si="1"/>
        <v>Yellow 0980</v>
      </c>
      <c r="M84" s="153"/>
    </row>
    <row r="85" spans="5:26" s="151" customFormat="1" x14ac:dyDescent="0.2">
      <c r="E85" s="152"/>
      <c r="G85" s="151" t="s">
        <v>1878</v>
      </c>
      <c r="H85" s="151" t="str">
        <f t="shared" si="1"/>
        <v>Yellow 0981</v>
      </c>
      <c r="M85" s="153"/>
    </row>
    <row r="86" spans="5:26" s="151" customFormat="1" x14ac:dyDescent="0.2">
      <c r="E86" s="152"/>
      <c r="G86" s="151" t="s">
        <v>1879</v>
      </c>
      <c r="H86" s="151" t="str">
        <f t="shared" si="1"/>
        <v>Yellow 0982</v>
      </c>
      <c r="M86" s="153"/>
      <c r="P86" s="153"/>
      <c r="Q86" s="153"/>
      <c r="W86" s="153"/>
      <c r="Z86" s="153"/>
    </row>
    <row r="87" spans="5:26" s="151" customFormat="1" x14ac:dyDescent="0.2">
      <c r="E87" s="152"/>
      <c r="G87" s="151" t="s">
        <v>1880</v>
      </c>
      <c r="H87" s="151" t="str">
        <f t="shared" si="1"/>
        <v>Yellow 0983</v>
      </c>
      <c r="M87" s="153"/>
      <c r="P87" s="153"/>
      <c r="Z87" s="153"/>
    </row>
    <row r="88" spans="5:26" s="151" customFormat="1" x14ac:dyDescent="0.2">
      <c r="E88" s="152"/>
      <c r="G88" s="151" t="s">
        <v>1881</v>
      </c>
      <c r="H88" s="151" t="str">
        <f t="shared" ref="H88:H99" si="2">_xlfn.CONCAT(G88,F88)</f>
        <v>Yellow 0984</v>
      </c>
      <c r="M88" s="153"/>
    </row>
    <row r="89" spans="5:26" s="151" customFormat="1" x14ac:dyDescent="0.2">
      <c r="E89" s="152"/>
      <c r="G89" s="151" t="s">
        <v>1882</v>
      </c>
      <c r="H89" s="151" t="str">
        <f t="shared" si="2"/>
        <v>Yellow 0985</v>
      </c>
      <c r="M89" s="153"/>
    </row>
    <row r="90" spans="5:26" s="151" customFormat="1" x14ac:dyDescent="0.2">
      <c r="E90" s="152"/>
      <c r="G90" s="151" t="s">
        <v>1883</v>
      </c>
      <c r="H90" s="151" t="str">
        <f t="shared" si="2"/>
        <v>Yellow 0986</v>
      </c>
      <c r="M90" s="153"/>
    </row>
    <row r="91" spans="5:26" s="151" customFormat="1" x14ac:dyDescent="0.2">
      <c r="E91" s="152"/>
      <c r="G91" s="151" t="s">
        <v>1884</v>
      </c>
      <c r="H91" s="151" t="str">
        <f t="shared" si="2"/>
        <v>Yellow 0987</v>
      </c>
      <c r="M91" s="153"/>
    </row>
    <row r="92" spans="5:26" s="151" customFormat="1" x14ac:dyDescent="0.2">
      <c r="E92" s="152"/>
      <c r="G92" s="151" t="s">
        <v>1885</v>
      </c>
      <c r="H92" s="151" t="str">
        <f t="shared" si="2"/>
        <v>Yellow 0988</v>
      </c>
      <c r="M92" s="153"/>
    </row>
    <row r="93" spans="5:26" s="151" customFormat="1" x14ac:dyDescent="0.2">
      <c r="E93" s="152"/>
      <c r="G93" s="151" t="s">
        <v>1886</v>
      </c>
      <c r="H93" s="151" t="str">
        <f t="shared" si="2"/>
        <v>Yellow 0989</v>
      </c>
      <c r="M93" s="153"/>
    </row>
    <row r="94" spans="5:26" s="151" customFormat="1" x14ac:dyDescent="0.2">
      <c r="E94" s="152"/>
      <c r="G94" s="151" t="s">
        <v>1887</v>
      </c>
      <c r="H94" s="151" t="str">
        <f t="shared" si="2"/>
        <v>Yellow 0990</v>
      </c>
      <c r="M94" s="153"/>
    </row>
    <row r="95" spans="5:26" s="151" customFormat="1" x14ac:dyDescent="0.2">
      <c r="E95" s="152"/>
      <c r="G95" s="151" t="s">
        <v>1888</v>
      </c>
      <c r="H95" s="151" t="str">
        <f t="shared" si="2"/>
        <v>Yellow 0991</v>
      </c>
      <c r="M95" s="153"/>
    </row>
    <row r="96" spans="5:26" s="151" customFormat="1" x14ac:dyDescent="0.2">
      <c r="E96" s="152"/>
      <c r="G96" s="151" t="s">
        <v>1889</v>
      </c>
      <c r="H96" s="151" t="str">
        <f t="shared" si="2"/>
        <v>Yellow 0992</v>
      </c>
      <c r="M96" s="153"/>
    </row>
    <row r="97" spans="1:26" s="151" customFormat="1" x14ac:dyDescent="0.2">
      <c r="E97" s="152"/>
      <c r="G97" s="151" t="s">
        <v>1890</v>
      </c>
      <c r="H97" s="151" t="str">
        <f t="shared" si="2"/>
        <v>Yellow 0993</v>
      </c>
      <c r="M97" s="153"/>
    </row>
    <row r="98" spans="1:26" s="151" customFormat="1" x14ac:dyDescent="0.2">
      <c r="E98" s="152"/>
      <c r="G98" s="151" t="s">
        <v>1891</v>
      </c>
      <c r="H98" s="151" t="str">
        <f t="shared" si="2"/>
        <v>Yellow 0994</v>
      </c>
      <c r="M98" s="153"/>
    </row>
    <row r="99" spans="1:26" s="151" customFormat="1" x14ac:dyDescent="0.2">
      <c r="A99" s="151">
        <v>1.1000000000000001</v>
      </c>
      <c r="B99" s="151">
        <v>6</v>
      </c>
      <c r="C99" s="151" t="s">
        <v>42</v>
      </c>
      <c r="D99" s="151" t="s">
        <v>53</v>
      </c>
      <c r="E99" s="152"/>
      <c r="G99" s="151" t="s">
        <v>1892</v>
      </c>
      <c r="H99" s="151" t="str">
        <f t="shared" si="2"/>
        <v>Yellow 0995</v>
      </c>
      <c r="J99" s="151">
        <v>25</v>
      </c>
      <c r="K99" s="151">
        <v>58</v>
      </c>
      <c r="M99" s="153">
        <v>0.86236111111111102</v>
      </c>
      <c r="N99" s="151">
        <v>227.5</v>
      </c>
      <c r="O99" s="151">
        <v>212</v>
      </c>
    </row>
    <row r="100" spans="1:26" s="151" customFormat="1" x14ac:dyDescent="0.2">
      <c r="E100" s="152"/>
      <c r="G100" s="151" t="s">
        <v>1893</v>
      </c>
      <c r="H100" s="151" t="str">
        <f t="shared" ref="H100:H103" si="3">_xlfn.CONCAT(G100,F100)</f>
        <v>Yellow 0996</v>
      </c>
      <c r="M100" s="153"/>
    </row>
    <row r="101" spans="1:26" s="151" customFormat="1" x14ac:dyDescent="0.2">
      <c r="E101" s="152"/>
      <c r="G101" s="151" t="s">
        <v>1868</v>
      </c>
      <c r="H101" s="151" t="str">
        <f t="shared" si="3"/>
        <v>Yellow 0997</v>
      </c>
      <c r="M101" s="153"/>
    </row>
    <row r="102" spans="1:26" s="151" customFormat="1" x14ac:dyDescent="0.2">
      <c r="E102" s="152"/>
      <c r="G102" s="151" t="s">
        <v>1869</v>
      </c>
      <c r="H102" s="151" t="str">
        <f t="shared" si="3"/>
        <v>Yellow 0998</v>
      </c>
      <c r="M102" s="153"/>
    </row>
    <row r="103" spans="1:26" s="151" customFormat="1" x14ac:dyDescent="0.2">
      <c r="A103" s="151">
        <v>1.4</v>
      </c>
      <c r="B103" s="151">
        <v>3</v>
      </c>
      <c r="C103" s="151" t="s">
        <v>77</v>
      </c>
      <c r="D103" s="151" t="s">
        <v>39</v>
      </c>
      <c r="E103" s="152">
        <v>44128</v>
      </c>
      <c r="G103" s="151" t="s">
        <v>1867</v>
      </c>
      <c r="H103" s="151" t="str">
        <f t="shared" si="3"/>
        <v>Yellow 0999</v>
      </c>
      <c r="J103" s="151">
        <v>21</v>
      </c>
      <c r="K103" s="151">
        <v>64</v>
      </c>
      <c r="L103" s="151">
        <v>12.5</v>
      </c>
      <c r="M103" s="153">
        <v>0.45369212962962963</v>
      </c>
      <c r="N103" s="151">
        <v>268.10000000000002</v>
      </c>
      <c r="O103" s="151">
        <v>189.6</v>
      </c>
    </row>
    <row r="104" spans="1:26" s="151" customFormat="1" x14ac:dyDescent="0.2">
      <c r="E104" s="152"/>
      <c r="G104" s="151" t="s">
        <v>1866</v>
      </c>
      <c r="H104" s="151" t="s">
        <v>1866</v>
      </c>
      <c r="M104" s="153"/>
    </row>
    <row r="105" spans="1:26" x14ac:dyDescent="0.2">
      <c r="A105" s="33">
        <v>1.6</v>
      </c>
      <c r="B105" s="33">
        <v>9</v>
      </c>
      <c r="C105" s="33" t="s">
        <v>623</v>
      </c>
      <c r="D105" s="33" t="s">
        <v>53</v>
      </c>
      <c r="F105" t="s">
        <v>636</v>
      </c>
      <c r="H105" s="148" t="str">
        <f t="shared" si="1"/>
        <v>Yellow 0754</v>
      </c>
      <c r="J105">
        <v>24</v>
      </c>
      <c r="K105">
        <v>59</v>
      </c>
      <c r="M105" s="8">
        <v>0.65437500000000004</v>
      </c>
      <c r="N105">
        <v>259.89999999999998</v>
      </c>
      <c r="O105">
        <v>215.3</v>
      </c>
      <c r="P105" s="33"/>
      <c r="Q105" s="34">
        <v>0.65510416666666671</v>
      </c>
      <c r="R105" s="39">
        <v>1</v>
      </c>
      <c r="S105" s="39">
        <v>0</v>
      </c>
      <c r="T105" s="33">
        <v>249.8</v>
      </c>
      <c r="U105" s="33">
        <v>207.3</v>
      </c>
      <c r="V105" s="34">
        <v>0.65515046296296298</v>
      </c>
      <c r="W105" s="34">
        <v>0.65535879629629623</v>
      </c>
      <c r="X105" s="33">
        <v>356.4</v>
      </c>
      <c r="Y105" s="33">
        <v>291</v>
      </c>
      <c r="Z105" s="8">
        <v>0.65596064814814814</v>
      </c>
    </row>
    <row r="106" spans="1:26" x14ac:dyDescent="0.2">
      <c r="A106" s="33">
        <v>1.5</v>
      </c>
      <c r="B106" s="33">
        <v>3</v>
      </c>
      <c r="C106" t="s">
        <v>35</v>
      </c>
      <c r="D106" s="33" t="s">
        <v>39</v>
      </c>
      <c r="E106" s="35">
        <v>44129</v>
      </c>
      <c r="G106" t="s">
        <v>38</v>
      </c>
      <c r="H106" s="148" t="str">
        <f t="shared" ref="H106:H169" si="4">_xlfn.CONCAT(G106,F106)</f>
        <v>Yellow 1001</v>
      </c>
      <c r="J106">
        <v>22</v>
      </c>
      <c r="K106">
        <v>63</v>
      </c>
      <c r="L106">
        <v>13</v>
      </c>
      <c r="M106" s="33"/>
      <c r="Q106" s="33"/>
      <c r="R106" s="33">
        <v>1</v>
      </c>
      <c r="S106" s="33"/>
      <c r="T106" s="33"/>
      <c r="U106" s="33"/>
      <c r="V106" s="33"/>
      <c r="W106" s="33"/>
      <c r="X106" s="33"/>
      <c r="Y106" s="33"/>
      <c r="Z106" s="33"/>
    </row>
    <row r="107" spans="1:26" x14ac:dyDescent="0.2">
      <c r="A107" s="33">
        <v>1.4</v>
      </c>
      <c r="B107" s="33">
        <v>4</v>
      </c>
      <c r="C107" t="s">
        <v>42</v>
      </c>
      <c r="D107" s="33" t="s">
        <v>39</v>
      </c>
      <c r="E107" s="35">
        <v>44129</v>
      </c>
      <c r="G107" t="s">
        <v>41</v>
      </c>
      <c r="H107" s="148" t="str">
        <f t="shared" si="4"/>
        <v>Yellow 1002</v>
      </c>
      <c r="J107">
        <v>22</v>
      </c>
      <c r="K107">
        <v>62</v>
      </c>
      <c r="L107">
        <v>7</v>
      </c>
      <c r="M107" s="8">
        <v>0.46003472222222225</v>
      </c>
      <c r="P107" s="33"/>
      <c r="Q107" s="33"/>
      <c r="R107" s="33">
        <v>1</v>
      </c>
      <c r="S107" s="33"/>
      <c r="T107" s="33"/>
      <c r="U107" s="33"/>
      <c r="V107" s="33"/>
      <c r="W107" s="33"/>
      <c r="X107" s="33"/>
      <c r="Y107" s="33"/>
      <c r="Z107" s="33"/>
    </row>
    <row r="108" spans="1:26" x14ac:dyDescent="0.2">
      <c r="A108" s="33">
        <v>2.1</v>
      </c>
      <c r="B108" s="33">
        <v>3</v>
      </c>
      <c r="C108" t="s">
        <v>43</v>
      </c>
      <c r="D108" s="33" t="s">
        <v>39</v>
      </c>
      <c r="E108" s="35">
        <v>44129</v>
      </c>
      <c r="G108" t="s">
        <v>44</v>
      </c>
      <c r="H108" s="148" t="str">
        <f t="shared" si="4"/>
        <v>Yellow 1003</v>
      </c>
      <c r="J108">
        <v>23</v>
      </c>
      <c r="K108">
        <v>61</v>
      </c>
      <c r="L108">
        <v>10</v>
      </c>
      <c r="M108" s="8">
        <v>0.46622685185185181</v>
      </c>
      <c r="N108">
        <v>273.8</v>
      </c>
      <c r="O108">
        <v>181.6</v>
      </c>
      <c r="P108" s="33"/>
      <c r="Q108" s="33"/>
      <c r="R108" s="33">
        <v>1</v>
      </c>
      <c r="S108" s="33"/>
      <c r="T108" s="33"/>
      <c r="U108" s="33"/>
      <c r="V108" s="33"/>
      <c r="W108" s="33"/>
      <c r="X108" s="33"/>
      <c r="Y108" s="33"/>
      <c r="Z108" s="33"/>
    </row>
    <row r="109" spans="1:26" x14ac:dyDescent="0.2">
      <c r="A109" s="33">
        <v>2.2000000000000002</v>
      </c>
      <c r="B109" s="33">
        <v>3</v>
      </c>
      <c r="C109" t="s">
        <v>42</v>
      </c>
      <c r="D109" s="33" t="s">
        <v>39</v>
      </c>
      <c r="E109" s="35">
        <v>44129</v>
      </c>
      <c r="G109" t="s">
        <v>45</v>
      </c>
      <c r="H109" s="148" t="str">
        <f t="shared" si="4"/>
        <v>Yellow 1004</v>
      </c>
      <c r="J109">
        <v>23</v>
      </c>
      <c r="K109">
        <v>61</v>
      </c>
      <c r="L109">
        <v>0</v>
      </c>
      <c r="M109" s="8">
        <v>0.4685185185185185</v>
      </c>
      <c r="N109">
        <v>273.89999999999998</v>
      </c>
      <c r="O109">
        <v>190</v>
      </c>
      <c r="Q109" s="33"/>
      <c r="R109" s="33">
        <v>0</v>
      </c>
      <c r="S109" s="33"/>
      <c r="T109" s="33"/>
      <c r="U109" s="33"/>
      <c r="V109" s="33"/>
      <c r="W109" s="33"/>
      <c r="X109" s="33"/>
      <c r="Y109" s="33"/>
      <c r="Z109" s="33"/>
    </row>
    <row r="110" spans="1:26" x14ac:dyDescent="0.2">
      <c r="A110" s="33">
        <v>2.2999999999999998</v>
      </c>
      <c r="B110" s="33">
        <v>3</v>
      </c>
      <c r="C110" t="s">
        <v>42</v>
      </c>
      <c r="D110" s="33" t="s">
        <v>39</v>
      </c>
      <c r="E110" s="35">
        <v>44129</v>
      </c>
      <c r="G110" t="s">
        <v>46</v>
      </c>
      <c r="H110" s="148" t="str">
        <f t="shared" si="4"/>
        <v>Yellow 1005</v>
      </c>
      <c r="J110">
        <v>24</v>
      </c>
      <c r="K110">
        <v>61</v>
      </c>
      <c r="L110">
        <v>0</v>
      </c>
      <c r="M110" s="8">
        <v>0.47298611111111111</v>
      </c>
      <c r="N110">
        <v>275.7</v>
      </c>
      <c r="O110">
        <v>190.2</v>
      </c>
      <c r="Q110" s="33"/>
      <c r="R110" s="33">
        <v>0</v>
      </c>
      <c r="S110" s="33"/>
      <c r="T110" s="33"/>
      <c r="U110" s="33"/>
      <c r="V110" s="33"/>
      <c r="W110" s="33"/>
      <c r="X110" s="33"/>
      <c r="Y110" s="33"/>
      <c r="Z110" s="33"/>
    </row>
    <row r="111" spans="1:26" x14ac:dyDescent="0.2">
      <c r="A111" s="33">
        <v>2.4</v>
      </c>
      <c r="B111" s="33">
        <v>3</v>
      </c>
      <c r="C111" t="s">
        <v>42</v>
      </c>
      <c r="D111" s="33" t="s">
        <v>39</v>
      </c>
      <c r="E111" s="35">
        <v>44129</v>
      </c>
      <c r="G111" t="s">
        <v>47</v>
      </c>
      <c r="H111" s="148" t="str">
        <f t="shared" si="4"/>
        <v>Yellow 1006</v>
      </c>
      <c r="J111">
        <v>24</v>
      </c>
      <c r="K111">
        <v>61</v>
      </c>
      <c r="L111">
        <v>0</v>
      </c>
      <c r="M111" s="8">
        <v>0.47817129629629629</v>
      </c>
      <c r="N111">
        <v>276.7</v>
      </c>
      <c r="O111">
        <v>192.8</v>
      </c>
      <c r="Q111" s="33"/>
      <c r="R111" s="33">
        <v>0</v>
      </c>
      <c r="S111" s="33"/>
      <c r="T111" s="33"/>
      <c r="U111" s="33"/>
      <c r="V111" s="33"/>
      <c r="W111" s="33"/>
      <c r="X111" s="33"/>
      <c r="Y111" s="33"/>
      <c r="Z111" s="33"/>
    </row>
    <row r="112" spans="1:26" x14ac:dyDescent="0.2">
      <c r="A112" s="33">
        <v>1.6</v>
      </c>
      <c r="B112" s="33">
        <v>3</v>
      </c>
      <c r="C112" t="s">
        <v>42</v>
      </c>
      <c r="D112" s="33" t="s">
        <v>39</v>
      </c>
      <c r="E112" s="35">
        <v>44129</v>
      </c>
      <c r="G112" t="s">
        <v>48</v>
      </c>
      <c r="H112" s="148" t="str">
        <f t="shared" si="4"/>
        <v>Yellow 1007</v>
      </c>
      <c r="J112">
        <v>24</v>
      </c>
      <c r="K112">
        <v>60</v>
      </c>
      <c r="L112">
        <v>0</v>
      </c>
      <c r="M112" s="8">
        <v>0.48074074074074075</v>
      </c>
      <c r="N112">
        <v>270</v>
      </c>
      <c r="O112">
        <v>190.3</v>
      </c>
      <c r="Q112" s="33"/>
      <c r="R112" s="33">
        <v>0</v>
      </c>
      <c r="S112" s="33"/>
      <c r="T112" s="33"/>
      <c r="U112" s="33"/>
      <c r="V112" s="33"/>
      <c r="W112" s="33"/>
      <c r="X112" s="33"/>
      <c r="Y112" s="33"/>
      <c r="Z112" s="33"/>
    </row>
    <row r="113" spans="1:27" x14ac:dyDescent="0.2">
      <c r="A113" s="33">
        <v>1.1000000000000001</v>
      </c>
      <c r="B113" s="33">
        <v>4</v>
      </c>
      <c r="C113" t="s">
        <v>42</v>
      </c>
      <c r="D113" s="33" t="s">
        <v>39</v>
      </c>
      <c r="E113" s="35">
        <v>44129</v>
      </c>
      <c r="G113" t="s">
        <v>49</v>
      </c>
      <c r="H113" s="148" t="str">
        <f t="shared" si="4"/>
        <v>Yellow 1008</v>
      </c>
      <c r="J113">
        <v>24</v>
      </c>
      <c r="K113">
        <v>60</v>
      </c>
      <c r="L113">
        <v>0</v>
      </c>
      <c r="M113" s="8">
        <v>0.48636574074074074</v>
      </c>
      <c r="N113">
        <v>293.7</v>
      </c>
      <c r="O113">
        <v>206</v>
      </c>
      <c r="P113" s="33"/>
      <c r="R113" s="33">
        <v>0</v>
      </c>
      <c r="S113" s="33"/>
      <c r="T113" s="33"/>
      <c r="U113" s="33"/>
      <c r="V113" s="33"/>
      <c r="W113" s="33"/>
      <c r="X113" s="33"/>
      <c r="Y113" s="33"/>
      <c r="Z113" s="33"/>
    </row>
    <row r="114" spans="1:27" x14ac:dyDescent="0.2">
      <c r="A114" s="33">
        <v>1.2</v>
      </c>
      <c r="B114" s="33">
        <v>4</v>
      </c>
      <c r="C114" t="s">
        <v>42</v>
      </c>
      <c r="D114" s="33" t="s">
        <v>39</v>
      </c>
      <c r="E114" s="35">
        <v>44129</v>
      </c>
      <c r="G114" t="s">
        <v>51</v>
      </c>
      <c r="H114" s="148" t="str">
        <f t="shared" si="4"/>
        <v>Yellow 1009</v>
      </c>
      <c r="J114">
        <v>25</v>
      </c>
      <c r="K114">
        <v>59</v>
      </c>
      <c r="L114">
        <v>0</v>
      </c>
      <c r="M114" s="8">
        <v>0.48984953703703704</v>
      </c>
      <c r="N114">
        <v>271.10000000000002</v>
      </c>
      <c r="O114">
        <v>186.7</v>
      </c>
      <c r="P114" s="33"/>
      <c r="Q114" s="33"/>
      <c r="R114" s="33">
        <v>0</v>
      </c>
      <c r="S114" s="33"/>
      <c r="T114" s="33"/>
      <c r="U114" s="33"/>
      <c r="V114" s="33"/>
      <c r="W114" s="33"/>
      <c r="X114" s="33"/>
      <c r="Y114" s="33"/>
    </row>
    <row r="115" spans="1:27" x14ac:dyDescent="0.2">
      <c r="A115" s="33">
        <v>1.4</v>
      </c>
      <c r="B115" s="33">
        <v>4</v>
      </c>
      <c r="C115" t="s">
        <v>42</v>
      </c>
      <c r="D115" s="33" t="s">
        <v>39</v>
      </c>
      <c r="E115" s="35">
        <v>44129</v>
      </c>
      <c r="G115" t="s">
        <v>52</v>
      </c>
      <c r="H115" s="148" t="str">
        <f t="shared" si="4"/>
        <v>Yellow 1010</v>
      </c>
      <c r="J115">
        <v>25</v>
      </c>
      <c r="K115">
        <v>59</v>
      </c>
      <c r="L115">
        <v>0</v>
      </c>
      <c r="M115" s="8">
        <v>0.49420138888888893</v>
      </c>
      <c r="N115">
        <v>276.39999999999998</v>
      </c>
      <c r="O115">
        <v>192</v>
      </c>
      <c r="P115" s="33"/>
      <c r="R115" s="33">
        <v>0</v>
      </c>
      <c r="S115" s="33"/>
      <c r="T115" s="33"/>
      <c r="U115" s="33"/>
      <c r="V115" s="33"/>
      <c r="W115" s="33"/>
      <c r="X115" s="33"/>
      <c r="Y115" s="33"/>
      <c r="Z115" s="33"/>
    </row>
    <row r="116" spans="1:27" x14ac:dyDescent="0.2">
      <c r="A116" s="33">
        <v>2.2999999999999998</v>
      </c>
      <c r="B116" s="33">
        <v>4</v>
      </c>
      <c r="C116" t="s">
        <v>50</v>
      </c>
      <c r="D116" s="33" t="s">
        <v>53</v>
      </c>
      <c r="E116" s="35">
        <v>44129</v>
      </c>
      <c r="G116" t="s">
        <v>54</v>
      </c>
      <c r="H116" s="148" t="str">
        <f t="shared" si="4"/>
        <v>Yellow 1011</v>
      </c>
      <c r="J116">
        <v>25</v>
      </c>
      <c r="K116">
        <v>58</v>
      </c>
      <c r="L116">
        <v>27</v>
      </c>
      <c r="M116" s="8">
        <v>0.49914351851851851</v>
      </c>
      <c r="N116">
        <v>260.60000000000002</v>
      </c>
      <c r="O116">
        <v>214.8</v>
      </c>
      <c r="P116" s="33"/>
      <c r="Q116" s="34">
        <v>0.49975694444444446</v>
      </c>
      <c r="R116" s="33">
        <v>1</v>
      </c>
      <c r="S116" s="33">
        <v>0</v>
      </c>
      <c r="T116" s="33">
        <v>258.2</v>
      </c>
      <c r="U116" s="33">
        <v>205.7</v>
      </c>
      <c r="V116" s="33"/>
      <c r="W116" s="34">
        <v>0.5</v>
      </c>
      <c r="X116" s="33">
        <v>360.1</v>
      </c>
      <c r="Y116" s="33">
        <v>239.8</v>
      </c>
      <c r="Z116" s="8">
        <v>0.50059027777777776</v>
      </c>
      <c r="AA116" t="s">
        <v>55</v>
      </c>
    </row>
    <row r="117" spans="1:27" x14ac:dyDescent="0.2">
      <c r="A117" s="33">
        <v>2.4</v>
      </c>
      <c r="B117" s="33">
        <v>4</v>
      </c>
      <c r="C117" t="s">
        <v>50</v>
      </c>
      <c r="D117" s="33" t="s">
        <v>53</v>
      </c>
      <c r="E117" s="35">
        <v>44129</v>
      </c>
      <c r="G117" t="s">
        <v>56</v>
      </c>
      <c r="H117" s="148" t="str">
        <f t="shared" si="4"/>
        <v>Yellow 1012</v>
      </c>
      <c r="J117">
        <v>25</v>
      </c>
      <c r="K117">
        <v>59</v>
      </c>
      <c r="L117">
        <v>36</v>
      </c>
      <c r="M117" s="8">
        <v>0.50521990740740741</v>
      </c>
      <c r="N117">
        <v>259.7</v>
      </c>
      <c r="O117">
        <v>214.6</v>
      </c>
      <c r="P117" s="8">
        <v>0.50579861111111113</v>
      </c>
      <c r="Q117" s="34">
        <v>0.50579861111111113</v>
      </c>
      <c r="R117" s="36">
        <v>1</v>
      </c>
      <c r="S117" s="36">
        <v>1</v>
      </c>
      <c r="T117" s="36">
        <v>246</v>
      </c>
      <c r="U117" s="36">
        <v>204.2</v>
      </c>
      <c r="V117" s="36"/>
      <c r="W117" s="34">
        <v>0.50627314814814817</v>
      </c>
      <c r="X117" s="36">
        <v>310.5</v>
      </c>
      <c r="Y117" s="36">
        <v>249.7</v>
      </c>
      <c r="Z117" s="8">
        <v>0.50802083333333337</v>
      </c>
    </row>
    <row r="118" spans="1:27" x14ac:dyDescent="0.2">
      <c r="A118" s="9">
        <v>2.5</v>
      </c>
      <c r="B118" s="9">
        <v>3</v>
      </c>
      <c r="C118" s="36" t="s">
        <v>68</v>
      </c>
      <c r="D118" s="9" t="s">
        <v>53</v>
      </c>
      <c r="E118" s="35">
        <v>44129</v>
      </c>
      <c r="G118" t="s">
        <v>57</v>
      </c>
      <c r="H118" s="148" t="str">
        <f t="shared" si="4"/>
        <v>Yellow 1013</v>
      </c>
      <c r="J118">
        <v>25</v>
      </c>
      <c r="K118">
        <v>59</v>
      </c>
      <c r="L118">
        <v>34</v>
      </c>
      <c r="M118" s="8">
        <v>0.50870370370370377</v>
      </c>
      <c r="N118">
        <v>241.1</v>
      </c>
      <c r="O118">
        <v>203.2</v>
      </c>
      <c r="P118" s="33"/>
      <c r="Q118" s="34">
        <v>0.5093981481481481</v>
      </c>
      <c r="R118" s="36">
        <v>1</v>
      </c>
      <c r="S118" s="36">
        <v>0</v>
      </c>
      <c r="T118" s="36">
        <v>262.7</v>
      </c>
      <c r="U118" s="36">
        <v>207.8</v>
      </c>
      <c r="V118" s="36"/>
      <c r="W118" s="34">
        <v>0.50959490740740743</v>
      </c>
      <c r="X118" s="36">
        <v>320.10000000000002</v>
      </c>
      <c r="Y118" s="36">
        <v>243.6</v>
      </c>
      <c r="Z118" s="8">
        <v>0.51124999999999998</v>
      </c>
      <c r="AA118" t="s">
        <v>58</v>
      </c>
    </row>
    <row r="119" spans="1:27" x14ac:dyDescent="0.2">
      <c r="A119" s="9">
        <v>2.5</v>
      </c>
      <c r="B119" s="9">
        <v>4</v>
      </c>
      <c r="C119" s="36" t="s">
        <v>68</v>
      </c>
      <c r="D119" s="9" t="s">
        <v>53</v>
      </c>
      <c r="E119" s="35">
        <v>44129</v>
      </c>
      <c r="G119" t="s">
        <v>59</v>
      </c>
      <c r="H119" s="148" t="str">
        <f t="shared" si="4"/>
        <v>Yellow 1014</v>
      </c>
      <c r="J119">
        <v>25</v>
      </c>
      <c r="K119">
        <v>58</v>
      </c>
      <c r="M119" s="8">
        <v>0.5116666666666666</v>
      </c>
      <c r="N119">
        <v>243.4</v>
      </c>
      <c r="O119">
        <v>213.2</v>
      </c>
      <c r="P119" s="33"/>
      <c r="Q119" s="8">
        <v>0.51224537037037032</v>
      </c>
      <c r="R119" s="36">
        <v>1</v>
      </c>
      <c r="S119" s="36">
        <v>0</v>
      </c>
      <c r="T119" s="36">
        <v>245.8</v>
      </c>
      <c r="U119" s="36">
        <v>213.4</v>
      </c>
      <c r="V119" s="36"/>
      <c r="W119" s="8">
        <v>0.51252314814814814</v>
      </c>
      <c r="X119" s="33"/>
      <c r="Y119" s="36"/>
      <c r="Z119" s="33"/>
    </row>
    <row r="120" spans="1:27" x14ac:dyDescent="0.2">
      <c r="A120" s="9">
        <v>2.1</v>
      </c>
      <c r="B120" s="9">
        <v>4</v>
      </c>
      <c r="C120" s="36" t="s">
        <v>68</v>
      </c>
      <c r="D120" s="9" t="s">
        <v>53</v>
      </c>
      <c r="G120" t="s">
        <v>60</v>
      </c>
      <c r="H120" s="148" t="str">
        <f t="shared" si="4"/>
        <v>Yellow 1015</v>
      </c>
      <c r="J120">
        <v>25</v>
      </c>
      <c r="K120">
        <v>58</v>
      </c>
      <c r="L120">
        <v>26</v>
      </c>
      <c r="M120" s="8">
        <v>0.51484953703703706</v>
      </c>
      <c r="N120">
        <v>264.3</v>
      </c>
      <c r="O120">
        <v>221.8</v>
      </c>
      <c r="P120" s="33"/>
      <c r="Q120" s="34">
        <v>0.51530092592592591</v>
      </c>
      <c r="R120" s="36">
        <v>1</v>
      </c>
      <c r="S120" s="36">
        <v>0</v>
      </c>
      <c r="T120" s="36">
        <v>268.39999999999998</v>
      </c>
      <c r="U120" s="36">
        <v>214.1</v>
      </c>
      <c r="V120" s="36"/>
      <c r="W120" s="34">
        <v>0.51581018518518518</v>
      </c>
      <c r="X120" s="36">
        <v>329.1</v>
      </c>
      <c r="Y120" s="36">
        <v>241.5</v>
      </c>
      <c r="Z120" s="8">
        <v>0.51679398148148148</v>
      </c>
    </row>
    <row r="121" spans="1:27" x14ac:dyDescent="0.2">
      <c r="A121" s="9">
        <v>1.3</v>
      </c>
      <c r="B121" s="9">
        <v>4</v>
      </c>
      <c r="C121" s="36" t="s">
        <v>68</v>
      </c>
      <c r="D121" s="9" t="s">
        <v>53</v>
      </c>
      <c r="G121" t="s">
        <v>61</v>
      </c>
      <c r="H121" s="148" t="str">
        <f t="shared" si="4"/>
        <v>Yellow 1016</v>
      </c>
      <c r="J121">
        <v>25</v>
      </c>
      <c r="K121">
        <v>57</v>
      </c>
      <c r="L121">
        <v>35</v>
      </c>
      <c r="M121" s="8">
        <v>0.52023148148148146</v>
      </c>
      <c r="N121">
        <v>254.1</v>
      </c>
      <c r="O121">
        <v>215</v>
      </c>
      <c r="P121" s="33"/>
      <c r="Q121" s="34">
        <v>0.52069444444444446</v>
      </c>
      <c r="R121" s="36">
        <v>1</v>
      </c>
      <c r="S121" s="36">
        <v>0</v>
      </c>
      <c r="T121" s="36">
        <v>249.4</v>
      </c>
      <c r="U121" s="36">
        <v>209.6</v>
      </c>
      <c r="V121" s="36"/>
      <c r="W121" s="8">
        <v>0.5212268518518518</v>
      </c>
      <c r="X121" s="36">
        <v>266.7</v>
      </c>
      <c r="Y121" s="36">
        <v>225.9</v>
      </c>
      <c r="Z121" s="33"/>
      <c r="AA121" t="s">
        <v>58</v>
      </c>
    </row>
    <row r="122" spans="1:27" x14ac:dyDescent="0.2">
      <c r="A122" s="9">
        <v>1.6</v>
      </c>
      <c r="B122" s="9">
        <v>4</v>
      </c>
      <c r="C122" s="36" t="s">
        <v>68</v>
      </c>
      <c r="D122" s="9" t="s">
        <v>53</v>
      </c>
      <c r="G122" t="s">
        <v>62</v>
      </c>
      <c r="H122" s="148" t="str">
        <f t="shared" si="4"/>
        <v>Yellow 1017</v>
      </c>
      <c r="J122">
        <v>25</v>
      </c>
      <c r="K122">
        <v>57</v>
      </c>
      <c r="L122">
        <v>40</v>
      </c>
      <c r="M122" s="8">
        <v>0.52371527777777771</v>
      </c>
      <c r="N122">
        <v>254.4</v>
      </c>
      <c r="O122">
        <v>220</v>
      </c>
      <c r="P122" s="33"/>
      <c r="Q122" s="34">
        <v>0.52422453703703698</v>
      </c>
      <c r="R122" s="36">
        <v>1</v>
      </c>
      <c r="S122" s="36">
        <v>0</v>
      </c>
      <c r="T122" s="36">
        <v>243.9</v>
      </c>
      <c r="U122" s="36">
        <v>212.7</v>
      </c>
      <c r="V122" s="36"/>
      <c r="W122" s="34">
        <v>0.52435185185185185</v>
      </c>
      <c r="X122" s="36">
        <v>376.9</v>
      </c>
      <c r="Y122" s="36">
        <v>250.3</v>
      </c>
      <c r="Z122" s="8">
        <v>0.5264699074074074</v>
      </c>
    </row>
    <row r="123" spans="1:27" x14ac:dyDescent="0.2">
      <c r="A123" s="9">
        <v>1.2</v>
      </c>
      <c r="B123" s="9">
        <v>6</v>
      </c>
      <c r="C123" s="36" t="s">
        <v>42</v>
      </c>
      <c r="D123" s="9" t="s">
        <v>53</v>
      </c>
      <c r="G123" t="s">
        <v>63</v>
      </c>
      <c r="H123" s="148" t="str">
        <f t="shared" si="4"/>
        <v>Yellow 1018</v>
      </c>
      <c r="J123">
        <v>25</v>
      </c>
      <c r="K123">
        <v>57</v>
      </c>
      <c r="L123">
        <v>32</v>
      </c>
      <c r="M123" s="8">
        <v>0.52793981481481478</v>
      </c>
      <c r="N123">
        <v>257</v>
      </c>
      <c r="O123">
        <v>214.4</v>
      </c>
      <c r="P123" s="33"/>
      <c r="Q123" s="34">
        <v>0.53328703703703706</v>
      </c>
      <c r="R123" s="36" t="s">
        <v>69</v>
      </c>
      <c r="S123" s="36">
        <v>0</v>
      </c>
      <c r="T123" s="36">
        <v>278.39999999999998</v>
      </c>
      <c r="U123" s="36">
        <v>224</v>
      </c>
      <c r="V123" s="36"/>
      <c r="W123" s="34">
        <v>0.53341435185185182</v>
      </c>
      <c r="X123" s="36">
        <v>278.3</v>
      </c>
      <c r="Y123" s="36">
        <v>227.8</v>
      </c>
      <c r="Z123" s="8">
        <v>0.53417824074074072</v>
      </c>
    </row>
    <row r="124" spans="1:27" x14ac:dyDescent="0.2">
      <c r="A124" s="9">
        <v>1.6</v>
      </c>
      <c r="B124" s="9">
        <v>6</v>
      </c>
      <c r="C124" s="36" t="s">
        <v>42</v>
      </c>
      <c r="D124" s="9" t="s">
        <v>53</v>
      </c>
      <c r="G124" t="s">
        <v>65</v>
      </c>
      <c r="H124" s="148" t="str">
        <f t="shared" si="4"/>
        <v>Yellow 1019</v>
      </c>
      <c r="J124">
        <v>25</v>
      </c>
      <c r="K124">
        <v>56</v>
      </c>
      <c r="L124">
        <v>12</v>
      </c>
      <c r="M124" s="8">
        <v>0.53483796296296293</v>
      </c>
      <c r="N124">
        <v>271.10000000000002</v>
      </c>
      <c r="O124">
        <v>225.8</v>
      </c>
      <c r="P124" s="33"/>
      <c r="Q124" s="8">
        <v>0.53503472222222226</v>
      </c>
      <c r="R124" s="36" t="s">
        <v>69</v>
      </c>
      <c r="S124" s="36">
        <v>1</v>
      </c>
      <c r="T124" s="36">
        <v>271.60000000000002</v>
      </c>
      <c r="U124" s="36">
        <v>223.8</v>
      </c>
      <c r="V124" s="36"/>
      <c r="W124" s="8">
        <v>0.54047453703703707</v>
      </c>
      <c r="X124" s="36">
        <v>271.3</v>
      </c>
      <c r="Y124" s="36">
        <v>232.1</v>
      </c>
      <c r="Z124" s="8">
        <v>0.54120370370370374</v>
      </c>
    </row>
    <row r="125" spans="1:27" x14ac:dyDescent="0.2">
      <c r="A125" s="9">
        <v>3.3</v>
      </c>
      <c r="B125" s="9">
        <v>6</v>
      </c>
      <c r="C125" s="36" t="s">
        <v>42</v>
      </c>
      <c r="D125" s="9" t="s">
        <v>53</v>
      </c>
      <c r="G125" t="s">
        <v>66</v>
      </c>
      <c r="H125" s="148" t="str">
        <f t="shared" si="4"/>
        <v>Yellow 1020</v>
      </c>
      <c r="J125">
        <v>25</v>
      </c>
      <c r="K125">
        <v>55</v>
      </c>
      <c r="L125">
        <v>32</v>
      </c>
      <c r="M125" s="8">
        <v>0.54152777777777772</v>
      </c>
      <c r="N125">
        <v>281.10000000000002</v>
      </c>
      <c r="O125">
        <v>228.8</v>
      </c>
      <c r="P125" s="33"/>
      <c r="Q125" s="34">
        <v>0.54645833333333338</v>
      </c>
      <c r="R125" s="36" t="s">
        <v>69</v>
      </c>
      <c r="S125" s="36">
        <v>0</v>
      </c>
      <c r="T125" s="36">
        <v>243.8</v>
      </c>
      <c r="U125" s="36">
        <v>221.8</v>
      </c>
      <c r="V125" s="36"/>
      <c r="W125" s="34">
        <v>0.5465740740740741</v>
      </c>
      <c r="X125" s="36">
        <v>246.7</v>
      </c>
      <c r="Y125" s="36">
        <v>230.4</v>
      </c>
      <c r="Z125" s="8">
        <v>0.54804398148148148</v>
      </c>
      <c r="AA125" t="s">
        <v>58</v>
      </c>
    </row>
    <row r="126" spans="1:27" x14ac:dyDescent="0.2">
      <c r="A126" s="9">
        <v>2.5</v>
      </c>
      <c r="B126" s="9">
        <v>6</v>
      </c>
      <c r="C126" s="36" t="s">
        <v>70</v>
      </c>
      <c r="D126" s="9" t="s">
        <v>53</v>
      </c>
      <c r="G126" t="s">
        <v>67</v>
      </c>
      <c r="H126" s="148" t="str">
        <f t="shared" si="4"/>
        <v>Yellow 1021</v>
      </c>
      <c r="J126">
        <v>25</v>
      </c>
      <c r="K126">
        <v>55</v>
      </c>
      <c r="L126">
        <v>0</v>
      </c>
      <c r="M126" s="8">
        <v>0.54840277777777779</v>
      </c>
      <c r="N126">
        <v>261.8</v>
      </c>
      <c r="O126">
        <v>222.7</v>
      </c>
      <c r="P126" s="8">
        <v>0.54854166666666659</v>
      </c>
      <c r="R126" s="36">
        <v>0</v>
      </c>
      <c r="S126" s="36">
        <v>1</v>
      </c>
      <c r="T126" s="36"/>
      <c r="U126" s="36"/>
      <c r="V126" s="36"/>
      <c r="Z126" s="8">
        <v>0.51118055555555553</v>
      </c>
      <c r="AA126" t="s">
        <v>71</v>
      </c>
    </row>
    <row r="127" spans="1:27" x14ac:dyDescent="0.2">
      <c r="A127" s="9">
        <v>2.1</v>
      </c>
      <c r="B127" s="9">
        <v>6</v>
      </c>
      <c r="C127" s="36" t="s">
        <v>50</v>
      </c>
      <c r="D127" s="9" t="s">
        <v>53</v>
      </c>
      <c r="G127" t="s">
        <v>40</v>
      </c>
      <c r="H127" s="148" t="str">
        <f t="shared" si="4"/>
        <v>Yellow 1022</v>
      </c>
      <c r="J127">
        <v>25</v>
      </c>
      <c r="K127">
        <v>55</v>
      </c>
      <c r="M127" s="8">
        <v>0.55496527777777771</v>
      </c>
      <c r="N127">
        <v>267</v>
      </c>
      <c r="O127">
        <v>224.2</v>
      </c>
      <c r="P127" s="33"/>
      <c r="Q127" s="34">
        <v>0.55934027777777773</v>
      </c>
      <c r="R127" s="36">
        <v>1</v>
      </c>
      <c r="S127" s="36">
        <v>0</v>
      </c>
      <c r="T127" s="36">
        <v>243.2</v>
      </c>
      <c r="U127" s="36">
        <v>220.6</v>
      </c>
      <c r="V127" s="36"/>
      <c r="W127" s="37">
        <v>0.55947916666666664</v>
      </c>
      <c r="X127" s="36">
        <v>245.3</v>
      </c>
      <c r="Y127" s="36">
        <v>222.3</v>
      </c>
      <c r="Z127" s="8">
        <v>0.56019675925925927</v>
      </c>
      <c r="AA127" t="s">
        <v>58</v>
      </c>
    </row>
    <row r="128" spans="1:27" x14ac:dyDescent="0.2">
      <c r="A128" s="9">
        <v>1.5</v>
      </c>
      <c r="B128" s="9">
        <v>6</v>
      </c>
      <c r="C128" s="36" t="s">
        <v>50</v>
      </c>
      <c r="D128" s="9" t="s">
        <v>53</v>
      </c>
      <c r="G128" t="s">
        <v>72</v>
      </c>
      <c r="H128" s="148" t="str">
        <f t="shared" si="4"/>
        <v>Yellow 1023</v>
      </c>
      <c r="J128">
        <v>25</v>
      </c>
      <c r="K128">
        <v>55</v>
      </c>
      <c r="L128">
        <v>17</v>
      </c>
      <c r="M128" s="8">
        <v>0.56089120370370371</v>
      </c>
      <c r="N128">
        <v>254.3</v>
      </c>
      <c r="O128">
        <v>223.5</v>
      </c>
      <c r="P128" s="8">
        <v>0.56307870370370372</v>
      </c>
      <c r="Q128" s="34">
        <v>0.56568287037037035</v>
      </c>
      <c r="R128" s="36" t="s">
        <v>69</v>
      </c>
      <c r="S128" s="36">
        <v>1</v>
      </c>
      <c r="T128" s="36">
        <v>242</v>
      </c>
      <c r="U128" s="36">
        <v>224.6</v>
      </c>
      <c r="V128" s="36"/>
      <c r="W128" s="34">
        <v>0.56577546296296299</v>
      </c>
      <c r="X128" s="36">
        <v>250</v>
      </c>
      <c r="Y128" s="36">
        <v>227.7</v>
      </c>
      <c r="Z128" s="8">
        <v>0.56702546296296297</v>
      </c>
    </row>
    <row r="129" spans="1:27" x14ac:dyDescent="0.2">
      <c r="A129" s="9">
        <v>2.2000000000000002</v>
      </c>
      <c r="B129" s="9">
        <v>4</v>
      </c>
      <c r="C129" s="36" t="s">
        <v>77</v>
      </c>
      <c r="D129" s="9" t="s">
        <v>53</v>
      </c>
      <c r="G129" t="s">
        <v>73</v>
      </c>
      <c r="H129" s="148" t="str">
        <f t="shared" si="4"/>
        <v>Yellow 1024</v>
      </c>
      <c r="J129">
        <v>23</v>
      </c>
      <c r="K129">
        <v>61</v>
      </c>
      <c r="L129">
        <v>38</v>
      </c>
      <c r="M129" s="8">
        <v>0.67457175925925927</v>
      </c>
      <c r="N129">
        <v>188.7</v>
      </c>
      <c r="O129">
        <v>154.30000000000001</v>
      </c>
      <c r="P129" s="33"/>
      <c r="Q129" s="34">
        <v>0.68026620370370372</v>
      </c>
      <c r="R129" s="36" t="s">
        <v>69</v>
      </c>
      <c r="S129" s="36">
        <v>0</v>
      </c>
      <c r="T129" s="36">
        <v>204.8</v>
      </c>
      <c r="U129" s="36">
        <v>165.8</v>
      </c>
      <c r="V129" s="36"/>
      <c r="W129" s="34">
        <v>0.68042824074074071</v>
      </c>
      <c r="X129" s="36">
        <v>207.8</v>
      </c>
      <c r="Y129" s="36">
        <v>173.8</v>
      </c>
      <c r="Z129" s="8">
        <v>0.68196759259259254</v>
      </c>
    </row>
    <row r="130" spans="1:27" x14ac:dyDescent="0.2">
      <c r="A130" s="9">
        <v>1.1000000000000001</v>
      </c>
      <c r="B130" s="9">
        <v>2</v>
      </c>
      <c r="C130" s="36" t="s">
        <v>78</v>
      </c>
      <c r="D130" s="9" t="s">
        <v>53</v>
      </c>
      <c r="G130" t="s">
        <v>74</v>
      </c>
      <c r="H130" s="148" t="str">
        <f t="shared" si="4"/>
        <v>Yellow 1025</v>
      </c>
      <c r="J130">
        <v>23</v>
      </c>
      <c r="K130">
        <v>61</v>
      </c>
      <c r="L130">
        <v>0</v>
      </c>
      <c r="M130" s="8">
        <v>0.6881828703703704</v>
      </c>
      <c r="N130">
        <v>250.3</v>
      </c>
      <c r="O130">
        <v>204</v>
      </c>
      <c r="P130" s="8">
        <v>0.69078703703703714</v>
      </c>
      <c r="R130" s="36">
        <v>0</v>
      </c>
      <c r="S130" s="36">
        <v>1</v>
      </c>
      <c r="T130" s="36"/>
      <c r="U130" s="36"/>
      <c r="V130" s="36"/>
      <c r="Z130" s="8">
        <v>0.69319444444444445</v>
      </c>
    </row>
    <row r="131" spans="1:27" x14ac:dyDescent="0.2">
      <c r="A131" s="9">
        <v>1.2</v>
      </c>
      <c r="B131" s="9">
        <v>1</v>
      </c>
      <c r="C131" s="36" t="s">
        <v>78</v>
      </c>
      <c r="D131" s="9" t="s">
        <v>53</v>
      </c>
      <c r="G131" t="s">
        <v>75</v>
      </c>
      <c r="H131" s="148" t="str">
        <f t="shared" si="4"/>
        <v>Yellow 1026</v>
      </c>
      <c r="J131">
        <v>23</v>
      </c>
      <c r="K131">
        <v>60</v>
      </c>
      <c r="L131">
        <v>0</v>
      </c>
      <c r="M131" s="8">
        <v>0.69332175925925921</v>
      </c>
      <c r="N131">
        <v>254</v>
      </c>
      <c r="O131">
        <v>205.3</v>
      </c>
      <c r="P131" s="8">
        <v>0.69401620370370365</v>
      </c>
      <c r="R131" s="36">
        <v>0</v>
      </c>
      <c r="S131" s="36">
        <v>1</v>
      </c>
      <c r="W131" s="34"/>
      <c r="Z131" s="8">
        <v>0.69598379629629636</v>
      </c>
    </row>
    <row r="132" spans="1:27" x14ac:dyDescent="0.2">
      <c r="A132" s="9">
        <v>1.3</v>
      </c>
      <c r="B132" s="9">
        <v>1</v>
      </c>
      <c r="C132" s="36" t="s">
        <v>78</v>
      </c>
      <c r="D132" s="9" t="s">
        <v>53</v>
      </c>
      <c r="G132" t="s">
        <v>76</v>
      </c>
      <c r="H132" s="148" t="str">
        <f t="shared" si="4"/>
        <v>Yellow 1027</v>
      </c>
      <c r="J132">
        <v>24</v>
      </c>
      <c r="K132">
        <v>60</v>
      </c>
      <c r="L132">
        <v>0</v>
      </c>
      <c r="M132" s="8">
        <v>0.69868055555555564</v>
      </c>
      <c r="N132">
        <v>247.3</v>
      </c>
      <c r="O132">
        <v>204.4</v>
      </c>
      <c r="P132" s="8">
        <v>0.69912037037037045</v>
      </c>
      <c r="R132" s="36">
        <v>0</v>
      </c>
      <c r="S132" s="36">
        <v>1</v>
      </c>
      <c r="Z132" s="8">
        <v>0.70167824074074081</v>
      </c>
    </row>
    <row r="133" spans="1:27" x14ac:dyDescent="0.2">
      <c r="A133" s="9">
        <v>1.4</v>
      </c>
      <c r="B133" s="9">
        <v>1</v>
      </c>
      <c r="C133" s="36" t="s">
        <v>78</v>
      </c>
      <c r="D133" s="9" t="s">
        <v>53</v>
      </c>
      <c r="G133" t="s">
        <v>80</v>
      </c>
      <c r="H133" s="148" t="str">
        <f t="shared" si="4"/>
        <v>Yellow 1028</v>
      </c>
      <c r="J133">
        <v>24</v>
      </c>
      <c r="K133">
        <v>60</v>
      </c>
      <c r="L133">
        <v>8</v>
      </c>
      <c r="M133" s="8">
        <v>0.70204861111111105</v>
      </c>
      <c r="N133">
        <v>265.60000000000002</v>
      </c>
      <c r="O133">
        <v>212.9</v>
      </c>
      <c r="P133" s="8"/>
      <c r="Q133" s="34">
        <v>0.70547453703703711</v>
      </c>
      <c r="R133" s="33" t="s">
        <v>69</v>
      </c>
      <c r="S133" s="36">
        <v>0</v>
      </c>
      <c r="T133" s="36">
        <v>244.7</v>
      </c>
      <c r="U133" s="36">
        <v>207.1</v>
      </c>
      <c r="V133" s="36"/>
      <c r="W133" s="34">
        <v>0.7055324074074073</v>
      </c>
      <c r="X133" s="36">
        <v>250.4</v>
      </c>
      <c r="Y133" s="36">
        <v>206.9</v>
      </c>
      <c r="Z133" s="8">
        <v>0.70570601851851855</v>
      </c>
      <c r="AA133" t="s">
        <v>58</v>
      </c>
    </row>
    <row r="134" spans="1:27" x14ac:dyDescent="0.2">
      <c r="A134" s="9">
        <v>1.5</v>
      </c>
      <c r="B134" s="9">
        <v>1</v>
      </c>
      <c r="C134" s="36" t="s">
        <v>78</v>
      </c>
      <c r="D134" s="9" t="s">
        <v>53</v>
      </c>
      <c r="G134" t="s">
        <v>81</v>
      </c>
      <c r="H134" s="148" t="str">
        <f t="shared" si="4"/>
        <v>Yellow 1029</v>
      </c>
      <c r="J134">
        <v>24</v>
      </c>
      <c r="K134">
        <v>60</v>
      </c>
      <c r="L134">
        <v>40</v>
      </c>
      <c r="M134" s="8">
        <v>0.70583333333333342</v>
      </c>
      <c r="N134">
        <v>248.1</v>
      </c>
      <c r="O134">
        <v>206</v>
      </c>
      <c r="P134" s="8">
        <v>0.70612268518518517</v>
      </c>
      <c r="Q134" s="34">
        <v>0.70613425925925932</v>
      </c>
      <c r="R134" s="36">
        <v>1</v>
      </c>
      <c r="S134" s="36">
        <v>1</v>
      </c>
      <c r="T134" s="36">
        <v>230.8</v>
      </c>
      <c r="U134" s="36">
        <v>199</v>
      </c>
      <c r="V134" s="36"/>
      <c r="W134" s="34">
        <v>0.70619212962962974</v>
      </c>
      <c r="X134" s="36">
        <v>299</v>
      </c>
      <c r="Y134" s="36">
        <v>208.3</v>
      </c>
      <c r="Z134" s="8">
        <v>0.70756944444444436</v>
      </c>
    </row>
    <row r="135" spans="1:27" x14ac:dyDescent="0.2">
      <c r="A135" s="9">
        <v>1.6</v>
      </c>
      <c r="B135" s="9">
        <v>1</v>
      </c>
      <c r="C135" s="36" t="s">
        <v>78</v>
      </c>
      <c r="D135" s="9" t="s">
        <v>53</v>
      </c>
      <c r="G135" t="s">
        <v>82</v>
      </c>
      <c r="H135" s="148" t="str">
        <f t="shared" si="4"/>
        <v>Yellow 1030</v>
      </c>
      <c r="J135">
        <v>24</v>
      </c>
      <c r="K135">
        <v>60</v>
      </c>
      <c r="L135">
        <v>36</v>
      </c>
      <c r="M135" s="8">
        <v>0.70978009259259256</v>
      </c>
      <c r="N135">
        <v>238.5</v>
      </c>
      <c r="O135">
        <v>203.6</v>
      </c>
      <c r="P135" s="33"/>
      <c r="Q135" s="34">
        <v>0.71001157407407411</v>
      </c>
      <c r="R135" s="36">
        <v>1</v>
      </c>
      <c r="S135" s="36">
        <v>0</v>
      </c>
      <c r="T135" s="36">
        <v>230.4</v>
      </c>
      <c r="U135" s="36">
        <v>199.7</v>
      </c>
      <c r="V135" s="36"/>
      <c r="W135" s="34">
        <v>0.71009259259259261</v>
      </c>
      <c r="X135" s="36">
        <v>269.7</v>
      </c>
      <c r="Y135" s="36">
        <v>208.9</v>
      </c>
      <c r="Z135" s="8">
        <v>0.46039351851851856</v>
      </c>
    </row>
    <row r="136" spans="1:27" x14ac:dyDescent="0.2">
      <c r="A136" s="9">
        <v>1.7</v>
      </c>
      <c r="B136" s="9">
        <v>1</v>
      </c>
      <c r="C136" s="36" t="s">
        <v>79</v>
      </c>
      <c r="D136" s="9" t="s">
        <v>53</v>
      </c>
      <c r="G136" t="s">
        <v>83</v>
      </c>
      <c r="H136" s="148" t="str">
        <f t="shared" si="4"/>
        <v>Yellow 1031</v>
      </c>
      <c r="J136">
        <v>24</v>
      </c>
      <c r="K136">
        <v>60</v>
      </c>
      <c r="L136">
        <v>32</v>
      </c>
      <c r="M136" s="8">
        <v>0.71329861111111115</v>
      </c>
      <c r="N136">
        <v>256.7</v>
      </c>
      <c r="O136">
        <v>212.5</v>
      </c>
      <c r="P136" s="33"/>
      <c r="Q136" s="34">
        <v>0.70943287037037039</v>
      </c>
      <c r="R136" s="36">
        <v>1</v>
      </c>
      <c r="S136" s="36">
        <v>0</v>
      </c>
      <c r="T136" s="36">
        <v>248.6</v>
      </c>
      <c r="U136" s="36">
        <v>209.1</v>
      </c>
      <c r="V136" s="36"/>
      <c r="W136" s="34">
        <v>0.7136689814814815</v>
      </c>
      <c r="X136" s="36">
        <v>251.7</v>
      </c>
      <c r="Y136" s="36">
        <v>213.7</v>
      </c>
      <c r="Z136" s="8">
        <v>0.71412037037037035</v>
      </c>
    </row>
    <row r="137" spans="1:27" x14ac:dyDescent="0.2">
      <c r="A137" s="9">
        <v>1.8</v>
      </c>
      <c r="B137" s="9">
        <v>1</v>
      </c>
      <c r="C137" s="36" t="s">
        <v>79</v>
      </c>
      <c r="D137" s="9" t="s">
        <v>53</v>
      </c>
      <c r="G137" t="s">
        <v>84</v>
      </c>
      <c r="H137" s="148" t="str">
        <f t="shared" si="4"/>
        <v>Yellow 1032</v>
      </c>
      <c r="J137">
        <v>24</v>
      </c>
      <c r="K137">
        <v>60</v>
      </c>
      <c r="L137">
        <v>0</v>
      </c>
      <c r="M137" s="8">
        <v>0.71685185185185185</v>
      </c>
      <c r="N137">
        <v>245.2</v>
      </c>
      <c r="O137">
        <v>216.5</v>
      </c>
      <c r="P137" s="8">
        <v>0.71749999999999992</v>
      </c>
      <c r="R137" s="36">
        <v>0</v>
      </c>
      <c r="S137" s="36">
        <v>1</v>
      </c>
      <c r="T137" s="36"/>
      <c r="U137" s="36"/>
      <c r="V137" s="36"/>
      <c r="W137" s="36"/>
      <c r="X137" s="36"/>
      <c r="Y137" s="36"/>
      <c r="Z137" s="8">
        <v>0.71975694444444438</v>
      </c>
    </row>
    <row r="138" spans="1:27" x14ac:dyDescent="0.2">
      <c r="A138" s="9">
        <v>1.9</v>
      </c>
      <c r="B138" s="9">
        <v>1</v>
      </c>
      <c r="C138" s="36" t="s">
        <v>79</v>
      </c>
      <c r="D138" s="9" t="s">
        <v>53</v>
      </c>
      <c r="G138" t="s">
        <v>85</v>
      </c>
      <c r="H138" s="148" t="str">
        <f t="shared" si="4"/>
        <v>Yellow 1033</v>
      </c>
      <c r="J138">
        <v>24</v>
      </c>
      <c r="K138">
        <v>60</v>
      </c>
      <c r="L138">
        <v>0</v>
      </c>
      <c r="M138" s="8">
        <v>0.72042824074074074</v>
      </c>
      <c r="N138">
        <v>227.3</v>
      </c>
      <c r="O138">
        <v>203.5</v>
      </c>
      <c r="P138" s="8">
        <v>0.72226851851851848</v>
      </c>
      <c r="R138" s="36">
        <v>0</v>
      </c>
      <c r="S138" s="36">
        <v>1</v>
      </c>
      <c r="T138" s="36"/>
      <c r="U138" s="36"/>
      <c r="V138" s="36"/>
      <c r="W138" s="36"/>
      <c r="X138" s="36"/>
      <c r="Y138" s="36"/>
      <c r="Z138" s="8">
        <v>0.72664351851851849</v>
      </c>
    </row>
    <row r="139" spans="1:27" x14ac:dyDescent="0.2">
      <c r="A139" s="9">
        <v>2.1</v>
      </c>
      <c r="B139" s="9">
        <v>5</v>
      </c>
      <c r="C139" t="s">
        <v>68</v>
      </c>
      <c r="D139" s="9" t="s">
        <v>36</v>
      </c>
      <c r="E139" s="38">
        <v>44129</v>
      </c>
      <c r="G139" t="s">
        <v>86</v>
      </c>
      <c r="H139" s="148" t="str">
        <f t="shared" si="4"/>
        <v>Yellow 1034</v>
      </c>
      <c r="J139">
        <v>24</v>
      </c>
      <c r="K139">
        <v>59</v>
      </c>
      <c r="L139">
        <v>26</v>
      </c>
      <c r="M139" s="8">
        <v>0.72700231481481481</v>
      </c>
      <c r="N139">
        <v>233</v>
      </c>
      <c r="O139">
        <v>217.6</v>
      </c>
      <c r="P139" s="33"/>
      <c r="Q139" s="34">
        <v>0.72755787037037034</v>
      </c>
      <c r="R139" s="36">
        <v>1</v>
      </c>
      <c r="S139" s="36">
        <v>0</v>
      </c>
      <c r="T139" s="36">
        <v>247.1</v>
      </c>
      <c r="U139" s="36">
        <v>212.3</v>
      </c>
      <c r="V139" s="36"/>
      <c r="W139" s="34">
        <v>0.72774305555555552</v>
      </c>
      <c r="X139" s="36">
        <v>266.10000000000002</v>
      </c>
      <c r="Y139" s="36">
        <v>228.4</v>
      </c>
      <c r="Z139" s="8">
        <v>0.73052083333333329</v>
      </c>
    </row>
    <row r="140" spans="1:27" x14ac:dyDescent="0.2">
      <c r="A140" s="9">
        <v>2.5</v>
      </c>
      <c r="B140" s="9">
        <v>5</v>
      </c>
      <c r="C140" t="s">
        <v>68</v>
      </c>
      <c r="D140" s="9" t="s">
        <v>36</v>
      </c>
      <c r="G140" t="s">
        <v>87</v>
      </c>
      <c r="H140" s="148" t="str">
        <f t="shared" si="4"/>
        <v>Yellow 1035</v>
      </c>
      <c r="J140">
        <v>24</v>
      </c>
      <c r="K140">
        <v>59</v>
      </c>
      <c r="L140">
        <v>35</v>
      </c>
      <c r="M140" s="8">
        <v>0.73086805555555545</v>
      </c>
      <c r="N140">
        <v>247.2</v>
      </c>
      <c r="O140">
        <v>217.2</v>
      </c>
      <c r="P140" s="8"/>
      <c r="Q140" s="8">
        <v>0.73177083333333337</v>
      </c>
      <c r="R140" s="12">
        <v>1</v>
      </c>
      <c r="S140" s="12">
        <v>0</v>
      </c>
      <c r="T140" s="39">
        <v>300.2</v>
      </c>
      <c r="U140" s="39">
        <v>204.8</v>
      </c>
      <c r="V140" s="39"/>
      <c r="W140" s="8">
        <v>0.73192129629629632</v>
      </c>
      <c r="X140" s="39">
        <v>393.8</v>
      </c>
      <c r="Y140" s="39">
        <v>261.8</v>
      </c>
      <c r="Z140" s="8">
        <v>0.73368055555555556</v>
      </c>
    </row>
    <row r="141" spans="1:27" x14ac:dyDescent="0.2">
      <c r="A141" s="9">
        <v>2.2999999999999998</v>
      </c>
      <c r="B141" s="9">
        <v>5</v>
      </c>
      <c r="C141" t="s">
        <v>68</v>
      </c>
      <c r="D141" s="9" t="s">
        <v>36</v>
      </c>
      <c r="G141" t="s">
        <v>88</v>
      </c>
      <c r="H141" s="148" t="str">
        <f t="shared" si="4"/>
        <v>Yellow 1036</v>
      </c>
      <c r="J141">
        <v>24</v>
      </c>
      <c r="K141">
        <v>59</v>
      </c>
      <c r="L141">
        <v>35</v>
      </c>
      <c r="M141" s="8">
        <v>0.7351967592592592</v>
      </c>
      <c r="N141">
        <v>235.8</v>
      </c>
      <c r="O141">
        <v>202.9</v>
      </c>
      <c r="P141" s="8">
        <v>0.73644675925925929</v>
      </c>
      <c r="Q141" s="34">
        <v>0.73660879629629628</v>
      </c>
      <c r="R141" s="39">
        <v>1</v>
      </c>
      <c r="S141" s="39">
        <v>1</v>
      </c>
      <c r="T141" s="39">
        <v>250.6</v>
      </c>
      <c r="U141" s="39">
        <v>212.9</v>
      </c>
      <c r="V141" s="39"/>
      <c r="W141" s="34">
        <v>0.7368055555555556</v>
      </c>
      <c r="X141" s="39">
        <v>276.5</v>
      </c>
      <c r="Y141" s="39">
        <v>234.9</v>
      </c>
      <c r="Z141" s="8">
        <v>0.7379282407407407</v>
      </c>
    </row>
    <row r="142" spans="1:27" x14ac:dyDescent="0.2">
      <c r="A142" s="9">
        <v>1.4</v>
      </c>
      <c r="B142" s="9">
        <v>5</v>
      </c>
      <c r="C142" t="s">
        <v>68</v>
      </c>
      <c r="D142" s="9" t="s">
        <v>36</v>
      </c>
      <c r="G142" t="s">
        <v>89</v>
      </c>
      <c r="H142" s="148" t="str">
        <f t="shared" si="4"/>
        <v>Yellow 1037</v>
      </c>
      <c r="J142">
        <v>25</v>
      </c>
      <c r="K142">
        <v>59</v>
      </c>
      <c r="L142">
        <v>28</v>
      </c>
      <c r="M142" s="8">
        <v>0.73898148148148157</v>
      </c>
      <c r="N142">
        <v>246.4</v>
      </c>
      <c r="O142">
        <v>207.9</v>
      </c>
      <c r="P142" s="33"/>
      <c r="Q142" s="34">
        <v>0.73947916666666658</v>
      </c>
      <c r="R142" s="12">
        <v>1</v>
      </c>
      <c r="S142" s="12">
        <v>0</v>
      </c>
      <c r="T142" s="39">
        <v>240.7</v>
      </c>
      <c r="U142" s="39">
        <v>209.5</v>
      </c>
      <c r="V142" s="39"/>
      <c r="W142" s="8">
        <v>0.73976851851851855</v>
      </c>
      <c r="X142" s="39">
        <v>263.7</v>
      </c>
      <c r="Y142" s="39">
        <v>226.2</v>
      </c>
      <c r="Z142" s="8">
        <v>0.74273148148148149</v>
      </c>
      <c r="AA142" t="s">
        <v>58</v>
      </c>
    </row>
    <row r="143" spans="1:27" x14ac:dyDescent="0.2">
      <c r="A143" s="9">
        <v>1.6</v>
      </c>
      <c r="B143" s="9">
        <v>5</v>
      </c>
      <c r="C143" t="s">
        <v>68</v>
      </c>
      <c r="D143" s="9" t="s">
        <v>36</v>
      </c>
      <c r="G143" t="s">
        <v>90</v>
      </c>
      <c r="H143" s="148" t="str">
        <f t="shared" si="4"/>
        <v>Yellow 1038</v>
      </c>
      <c r="J143">
        <v>25</v>
      </c>
      <c r="K143">
        <v>59</v>
      </c>
      <c r="L143">
        <v>36</v>
      </c>
      <c r="M143" s="8">
        <v>0.74324074074074076</v>
      </c>
      <c r="N143">
        <v>235.6</v>
      </c>
      <c r="O143">
        <v>205.9</v>
      </c>
      <c r="P143" s="33"/>
      <c r="Q143" s="34">
        <v>0.74417824074074079</v>
      </c>
      <c r="R143" s="12">
        <v>1</v>
      </c>
      <c r="S143" s="12">
        <v>0</v>
      </c>
      <c r="T143" s="39">
        <v>238</v>
      </c>
      <c r="U143" s="39">
        <v>207.6</v>
      </c>
      <c r="V143" s="39"/>
      <c r="W143" s="34">
        <v>0.74451388888888881</v>
      </c>
      <c r="X143" s="39">
        <v>256.7</v>
      </c>
      <c r="Y143" s="39">
        <v>225</v>
      </c>
      <c r="Z143" s="8">
        <v>0.74591435185185195</v>
      </c>
    </row>
    <row r="144" spans="1:27" x14ac:dyDescent="0.2">
      <c r="A144" s="9">
        <v>2.4</v>
      </c>
      <c r="B144" s="9">
        <v>5</v>
      </c>
      <c r="C144" t="s">
        <v>68</v>
      </c>
      <c r="D144" s="9" t="s">
        <v>36</v>
      </c>
      <c r="G144" t="s">
        <v>91</v>
      </c>
      <c r="H144" s="148" t="str">
        <f t="shared" si="4"/>
        <v>Yellow 1039</v>
      </c>
      <c r="J144">
        <v>25</v>
      </c>
      <c r="K144">
        <v>60</v>
      </c>
      <c r="L144">
        <v>35</v>
      </c>
      <c r="M144" s="8">
        <v>0.75063657407407414</v>
      </c>
      <c r="N144">
        <v>244.7</v>
      </c>
      <c r="O144">
        <v>213.1</v>
      </c>
      <c r="P144" s="33"/>
      <c r="Q144" s="8">
        <v>0.75130787037037028</v>
      </c>
      <c r="R144" s="12">
        <v>1</v>
      </c>
      <c r="S144" s="12">
        <v>0</v>
      </c>
      <c r="T144" s="39">
        <v>243.1</v>
      </c>
      <c r="U144" s="39">
        <v>212.5</v>
      </c>
      <c r="V144" s="39"/>
      <c r="W144" s="34">
        <v>0.75151620370370376</v>
      </c>
      <c r="X144" s="39">
        <v>261.2</v>
      </c>
      <c r="Y144" s="39">
        <v>231.6</v>
      </c>
      <c r="Z144" s="8">
        <v>0.75445601851851851</v>
      </c>
    </row>
    <row r="145" spans="1:27" x14ac:dyDescent="0.2">
      <c r="A145" s="9">
        <v>1.3</v>
      </c>
      <c r="B145" s="9">
        <v>2</v>
      </c>
      <c r="C145" t="s">
        <v>78</v>
      </c>
      <c r="D145" s="9" t="s">
        <v>36</v>
      </c>
      <c r="G145" t="s">
        <v>92</v>
      </c>
      <c r="H145" s="148" t="str">
        <f t="shared" si="4"/>
        <v>Yellow 1040</v>
      </c>
      <c r="J145">
        <v>25</v>
      </c>
      <c r="K145">
        <v>58</v>
      </c>
      <c r="L145">
        <v>40</v>
      </c>
      <c r="M145" s="8">
        <v>0.7622916666666667</v>
      </c>
      <c r="N145">
        <v>228.6</v>
      </c>
      <c r="O145">
        <v>209</v>
      </c>
      <c r="P145" s="33"/>
      <c r="Q145" s="34">
        <v>0.76263888888888898</v>
      </c>
      <c r="R145" s="12">
        <v>1</v>
      </c>
      <c r="S145" s="12">
        <v>0</v>
      </c>
      <c r="T145" s="39">
        <v>237.5</v>
      </c>
      <c r="U145" s="39">
        <v>204.8</v>
      </c>
      <c r="V145" s="39"/>
      <c r="W145" s="34">
        <v>0.76267361111111109</v>
      </c>
      <c r="X145" s="39">
        <v>263.10000000000002</v>
      </c>
      <c r="Y145" s="39">
        <v>210.7</v>
      </c>
      <c r="Z145" s="8">
        <v>0.76348379629629637</v>
      </c>
    </row>
    <row r="146" spans="1:27" x14ac:dyDescent="0.2">
      <c r="A146" s="9">
        <v>1.4</v>
      </c>
      <c r="B146" s="9">
        <v>2</v>
      </c>
      <c r="C146" t="s">
        <v>78</v>
      </c>
      <c r="D146" s="9" t="s">
        <v>36</v>
      </c>
      <c r="G146" t="s">
        <v>93</v>
      </c>
      <c r="H146" s="148" t="str">
        <f t="shared" si="4"/>
        <v>Yellow 1041</v>
      </c>
      <c r="J146">
        <v>25</v>
      </c>
      <c r="K146">
        <v>57</v>
      </c>
      <c r="M146" s="34">
        <v>0.76565972222222223</v>
      </c>
      <c r="N146">
        <v>238.3</v>
      </c>
      <c r="O146">
        <v>211.4</v>
      </c>
      <c r="P146" s="40">
        <v>0.76704861111111111</v>
      </c>
      <c r="R146" s="12">
        <v>0</v>
      </c>
      <c r="S146" s="12">
        <v>1</v>
      </c>
      <c r="T146" s="39"/>
      <c r="U146" s="39"/>
      <c r="V146" s="39"/>
      <c r="W146" s="36"/>
      <c r="X146" s="39"/>
      <c r="Y146" s="39"/>
      <c r="Z146" s="8">
        <v>0.76907407407407413</v>
      </c>
      <c r="AA146" t="s">
        <v>55</v>
      </c>
    </row>
    <row r="147" spans="1:27" x14ac:dyDescent="0.2">
      <c r="A147" s="9">
        <v>1.3</v>
      </c>
      <c r="B147" s="9">
        <v>5</v>
      </c>
      <c r="C147" t="s">
        <v>68</v>
      </c>
      <c r="D147" s="9" t="s">
        <v>37</v>
      </c>
      <c r="F147" t="s">
        <v>94</v>
      </c>
      <c r="H147" s="148" t="str">
        <f t="shared" si="4"/>
        <v>Yellow 1042</v>
      </c>
      <c r="J147">
        <v>23</v>
      </c>
      <c r="K147">
        <v>39</v>
      </c>
      <c r="M147" s="8">
        <v>9.2592592592592588E-5</v>
      </c>
      <c r="N147">
        <v>286.2</v>
      </c>
      <c r="O147">
        <v>193.2</v>
      </c>
      <c r="P147" s="8">
        <v>2.3148148148148146E-4</v>
      </c>
      <c r="Q147" s="34">
        <v>3.9351851851851852E-4</v>
      </c>
      <c r="R147" s="12">
        <v>1</v>
      </c>
      <c r="S147" s="12">
        <v>0</v>
      </c>
      <c r="T147" s="39">
        <v>293.5</v>
      </c>
      <c r="U147" s="39">
        <v>194.1</v>
      </c>
      <c r="V147" s="39"/>
      <c r="W147" s="34">
        <v>4.9768518518518521E-4</v>
      </c>
      <c r="X147" s="39">
        <v>369.1</v>
      </c>
      <c r="Y147" s="39">
        <v>224.4</v>
      </c>
      <c r="Z147" s="33" t="s">
        <v>98</v>
      </c>
      <c r="AA147" t="s">
        <v>99</v>
      </c>
    </row>
    <row r="148" spans="1:27" x14ac:dyDescent="0.2">
      <c r="A148" s="9">
        <v>1.3</v>
      </c>
      <c r="B148" s="9">
        <v>6</v>
      </c>
      <c r="C148" t="s">
        <v>68</v>
      </c>
      <c r="D148" s="9" t="s">
        <v>37</v>
      </c>
      <c r="F148" t="s">
        <v>95</v>
      </c>
      <c r="H148" s="148" t="str">
        <f t="shared" si="4"/>
        <v>Yellow 1043</v>
      </c>
      <c r="J148">
        <v>23</v>
      </c>
      <c r="K148">
        <v>40</v>
      </c>
      <c r="M148" s="8">
        <v>9.2592592592592588E-5</v>
      </c>
      <c r="N148">
        <v>274.8</v>
      </c>
      <c r="O148">
        <v>184.8</v>
      </c>
      <c r="P148" s="8">
        <v>2.0833333333333335E-4</v>
      </c>
      <c r="R148" s="12">
        <v>0</v>
      </c>
      <c r="S148" s="12">
        <v>1</v>
      </c>
      <c r="T148" s="39"/>
      <c r="U148" s="39"/>
      <c r="V148" s="39"/>
      <c r="W148" s="36"/>
      <c r="X148" s="39"/>
      <c r="Y148" s="39"/>
      <c r="Z148" s="8">
        <v>1.6319444444444445E-3</v>
      </c>
    </row>
    <row r="149" spans="1:27" x14ac:dyDescent="0.2">
      <c r="A149" s="9">
        <v>1.5</v>
      </c>
      <c r="B149" s="9">
        <v>5</v>
      </c>
      <c r="C149" t="s">
        <v>68</v>
      </c>
      <c r="D149" s="9" t="s">
        <v>37</v>
      </c>
      <c r="F149" t="s">
        <v>96</v>
      </c>
      <c r="H149" s="148" t="str">
        <f t="shared" si="4"/>
        <v>Yellow 1044</v>
      </c>
      <c r="J149">
        <v>23</v>
      </c>
      <c r="K149">
        <v>40</v>
      </c>
      <c r="M149" s="8">
        <v>6.9444444444444444E-5</v>
      </c>
      <c r="N149">
        <v>273.7</v>
      </c>
      <c r="O149">
        <v>180.1</v>
      </c>
      <c r="P149" s="8">
        <v>3.0092592592592595E-4</v>
      </c>
      <c r="Q149" s="33"/>
      <c r="R149" s="12">
        <v>0</v>
      </c>
      <c r="S149" s="12">
        <v>1</v>
      </c>
      <c r="T149" s="39"/>
      <c r="U149" s="39"/>
      <c r="V149" s="39"/>
      <c r="W149" s="33"/>
      <c r="X149" s="39"/>
      <c r="Y149" s="39"/>
      <c r="Z149" s="8">
        <v>1.4467592592592594E-3</v>
      </c>
    </row>
    <row r="150" spans="1:27" x14ac:dyDescent="0.2">
      <c r="A150" s="9">
        <v>2.4</v>
      </c>
      <c r="B150" s="9">
        <v>6</v>
      </c>
      <c r="C150" t="s">
        <v>68</v>
      </c>
      <c r="D150" s="9" t="s">
        <v>37</v>
      </c>
      <c r="F150" t="s">
        <v>97</v>
      </c>
      <c r="H150" s="148" t="str">
        <f t="shared" si="4"/>
        <v>Yellow 1045</v>
      </c>
      <c r="J150">
        <v>23</v>
      </c>
      <c r="K150">
        <v>39</v>
      </c>
      <c r="M150" s="8">
        <v>7.5231481481481471E-4</v>
      </c>
      <c r="N150">
        <v>280.2</v>
      </c>
      <c r="O150">
        <v>185.3</v>
      </c>
      <c r="P150" s="8">
        <v>1.0532407407407407E-3</v>
      </c>
      <c r="R150" s="12">
        <v>0</v>
      </c>
      <c r="S150" s="12">
        <v>1</v>
      </c>
      <c r="T150" s="39"/>
      <c r="U150" s="39"/>
      <c r="V150" s="39"/>
      <c r="X150" s="39"/>
      <c r="Y150" s="39"/>
      <c r="Z150" s="8">
        <v>2.7777777777777779E-3</v>
      </c>
    </row>
    <row r="151" spans="1:27" x14ac:dyDescent="0.2">
      <c r="A151" s="9">
        <v>1.2</v>
      </c>
      <c r="B151" s="9">
        <v>2</v>
      </c>
      <c r="C151" t="s">
        <v>78</v>
      </c>
      <c r="D151" s="9" t="s">
        <v>37</v>
      </c>
      <c r="F151" t="s">
        <v>100</v>
      </c>
      <c r="H151" s="148" t="str">
        <f t="shared" si="4"/>
        <v>Yellow 1046</v>
      </c>
      <c r="J151">
        <v>23</v>
      </c>
      <c r="K151">
        <v>36</v>
      </c>
      <c r="M151" s="8">
        <v>1.3888888888888889E-4</v>
      </c>
      <c r="N151">
        <v>278.39999999999998</v>
      </c>
      <c r="O151">
        <v>191.3</v>
      </c>
      <c r="P151" s="8">
        <v>1.7361111111111112E-4</v>
      </c>
      <c r="Q151" s="33"/>
      <c r="R151" s="12">
        <v>0</v>
      </c>
      <c r="S151" s="12">
        <v>1</v>
      </c>
      <c r="T151" s="39"/>
      <c r="U151" s="39"/>
      <c r="V151" s="39"/>
      <c r="W151" s="33"/>
      <c r="X151" s="39"/>
      <c r="Y151" s="39"/>
      <c r="Z151" s="8">
        <v>7.9861111111111105E-4</v>
      </c>
    </row>
    <row r="152" spans="1:27" x14ac:dyDescent="0.2">
      <c r="A152" s="9">
        <v>1.5</v>
      </c>
      <c r="B152" s="9">
        <v>3</v>
      </c>
      <c r="C152" t="s">
        <v>78</v>
      </c>
      <c r="D152" s="9" t="s">
        <v>37</v>
      </c>
      <c r="F152" t="s">
        <v>101</v>
      </c>
      <c r="H152" s="148" t="str">
        <f t="shared" si="4"/>
        <v>Yellow 1047</v>
      </c>
      <c r="J152">
        <v>22</v>
      </c>
      <c r="K152">
        <v>36</v>
      </c>
      <c r="M152" s="8">
        <v>4.5138888888888892E-4</v>
      </c>
      <c r="N152">
        <v>279.5</v>
      </c>
      <c r="O152">
        <v>186.3</v>
      </c>
      <c r="P152" s="8">
        <v>5.6712962962962956E-4</v>
      </c>
      <c r="Q152" s="34">
        <v>9.0277777777777784E-4</v>
      </c>
      <c r="R152" s="12">
        <v>1</v>
      </c>
      <c r="S152" s="12">
        <v>1</v>
      </c>
      <c r="T152" s="39">
        <v>311.8</v>
      </c>
      <c r="U152" s="39">
        <v>206.9</v>
      </c>
      <c r="V152" s="39"/>
      <c r="W152" s="34">
        <v>9.3750000000000007E-4</v>
      </c>
      <c r="X152" s="39">
        <v>312.7</v>
      </c>
      <c r="Y152" s="39">
        <v>213.3</v>
      </c>
      <c r="Z152" s="8">
        <v>1.2962962962962963E-3</v>
      </c>
    </row>
    <row r="153" spans="1:27" x14ac:dyDescent="0.2">
      <c r="A153" s="9">
        <v>1.4</v>
      </c>
      <c r="B153" s="9">
        <v>3</v>
      </c>
      <c r="C153" t="s">
        <v>78</v>
      </c>
      <c r="D153" s="9" t="s">
        <v>37</v>
      </c>
      <c r="F153" t="s">
        <v>102</v>
      </c>
      <c r="H153" s="148" t="str">
        <f t="shared" si="4"/>
        <v>Yellow 1048</v>
      </c>
      <c r="J153">
        <v>22</v>
      </c>
      <c r="K153">
        <v>34</v>
      </c>
      <c r="M153" s="8">
        <v>1.6203703703703703E-4</v>
      </c>
      <c r="N153">
        <v>279.60000000000002</v>
      </c>
      <c r="O153">
        <v>188.5</v>
      </c>
      <c r="P153" s="8">
        <v>2.199074074074074E-4</v>
      </c>
      <c r="R153" s="12">
        <v>0</v>
      </c>
      <c r="S153" s="12">
        <v>1</v>
      </c>
      <c r="T153" s="39"/>
      <c r="U153" s="39"/>
      <c r="V153" s="39"/>
      <c r="X153" s="39"/>
      <c r="Y153" s="39"/>
      <c r="Z153" s="8">
        <v>8.449074074074075E-4</v>
      </c>
    </row>
    <row r="154" spans="1:27" x14ac:dyDescent="0.2">
      <c r="A154" s="9">
        <v>1.6</v>
      </c>
      <c r="B154" s="9">
        <v>3</v>
      </c>
      <c r="C154" t="s">
        <v>78</v>
      </c>
      <c r="D154" s="9" t="s">
        <v>37</v>
      </c>
      <c r="F154" t="s">
        <v>103</v>
      </c>
      <c r="H154" s="148" t="str">
        <f t="shared" si="4"/>
        <v>Yellow 1049</v>
      </c>
      <c r="J154">
        <v>22</v>
      </c>
      <c r="K154">
        <v>34</v>
      </c>
      <c r="M154" s="8">
        <v>1.8518518518518518E-4</v>
      </c>
      <c r="N154">
        <v>282.3</v>
      </c>
      <c r="O154">
        <v>182.3</v>
      </c>
      <c r="P154" s="8">
        <v>1.9675925925925926E-4</v>
      </c>
      <c r="R154" s="12">
        <v>0</v>
      </c>
      <c r="S154" s="12">
        <v>1</v>
      </c>
      <c r="W154" s="34"/>
      <c r="X154" s="39"/>
      <c r="Y154" s="39"/>
      <c r="Z154" s="8">
        <v>1.0069444444444444E-3</v>
      </c>
    </row>
    <row r="155" spans="1:27" x14ac:dyDescent="0.2">
      <c r="A155" s="9">
        <v>1.8</v>
      </c>
      <c r="B155" s="9">
        <v>3</v>
      </c>
      <c r="C155" t="s">
        <v>78</v>
      </c>
      <c r="D155" s="36" t="s">
        <v>37</v>
      </c>
      <c r="F155" t="s">
        <v>104</v>
      </c>
      <c r="H155" s="148" t="str">
        <f t="shared" si="4"/>
        <v>Yellow 1050</v>
      </c>
      <c r="J155">
        <v>22</v>
      </c>
      <c r="K155">
        <v>34</v>
      </c>
      <c r="M155" s="34">
        <v>1.7361111111111112E-4</v>
      </c>
      <c r="N155">
        <v>286.10000000000002</v>
      </c>
      <c r="O155">
        <v>296.3</v>
      </c>
      <c r="P155" s="34">
        <v>1.9675925925925926E-4</v>
      </c>
      <c r="R155" s="39">
        <v>0</v>
      </c>
      <c r="S155" s="39">
        <v>1</v>
      </c>
      <c r="X155" s="39"/>
      <c r="Y155" s="39"/>
      <c r="Z155" s="34">
        <v>6.2500000000000001E-4</v>
      </c>
    </row>
    <row r="156" spans="1:27" x14ac:dyDescent="0.2">
      <c r="A156" s="9">
        <v>1.9</v>
      </c>
      <c r="B156" s="9">
        <v>3</v>
      </c>
      <c r="C156" t="s">
        <v>78</v>
      </c>
      <c r="D156" s="36" t="s">
        <v>37</v>
      </c>
      <c r="F156" t="s">
        <v>105</v>
      </c>
      <c r="H156" s="148" t="str">
        <f t="shared" si="4"/>
        <v>Yellow 1051</v>
      </c>
      <c r="J156">
        <v>22</v>
      </c>
      <c r="K156">
        <v>35</v>
      </c>
      <c r="M156" s="8">
        <v>1.1574074074074073E-4</v>
      </c>
      <c r="N156">
        <v>286.5</v>
      </c>
      <c r="O156">
        <v>187.1</v>
      </c>
      <c r="P156" s="8">
        <v>1.9675925925925926E-4</v>
      </c>
      <c r="R156" s="12">
        <v>0</v>
      </c>
      <c r="S156" s="12">
        <v>1</v>
      </c>
      <c r="X156" s="39"/>
      <c r="Y156" s="39"/>
      <c r="Z156" s="8">
        <v>9.6064814814814808E-4</v>
      </c>
    </row>
    <row r="157" spans="1:27" x14ac:dyDescent="0.2">
      <c r="A157" s="9">
        <v>1.1000000000000001</v>
      </c>
      <c r="B157" s="9">
        <v>8</v>
      </c>
      <c r="C157" t="s">
        <v>35</v>
      </c>
      <c r="D157" s="36" t="s">
        <v>37</v>
      </c>
      <c r="F157" t="s">
        <v>106</v>
      </c>
      <c r="H157" s="148" t="str">
        <f t="shared" si="4"/>
        <v>Yellow 1052</v>
      </c>
      <c r="J157">
        <v>22</v>
      </c>
      <c r="K157">
        <v>35</v>
      </c>
      <c r="M157" s="8">
        <v>4.6296296296296294E-5</v>
      </c>
      <c r="N157">
        <v>272.39999999999998</v>
      </c>
      <c r="O157">
        <v>181.5</v>
      </c>
      <c r="P157" s="8">
        <v>1.1574074074074073E-4</v>
      </c>
      <c r="Q157" s="8">
        <v>5.9027777777777778E-4</v>
      </c>
      <c r="R157" s="12">
        <v>1</v>
      </c>
      <c r="S157" s="12">
        <v>1</v>
      </c>
      <c r="T157">
        <v>285.8</v>
      </c>
      <c r="U157">
        <v>206</v>
      </c>
      <c r="W157" s="8">
        <v>6.3657407407407402E-4</v>
      </c>
      <c r="X157" s="39">
        <v>323.60000000000002</v>
      </c>
      <c r="Y157" s="39">
        <v>212.8</v>
      </c>
      <c r="Z157" s="8">
        <v>1.712962962962963E-3</v>
      </c>
    </row>
    <row r="158" spans="1:27" x14ac:dyDescent="0.2">
      <c r="A158" s="9">
        <v>1.7</v>
      </c>
      <c r="B158" s="9">
        <v>3</v>
      </c>
      <c r="C158" t="s">
        <v>78</v>
      </c>
      <c r="D158" s="36" t="s">
        <v>37</v>
      </c>
      <c r="F158" t="s">
        <v>107</v>
      </c>
      <c r="H158" s="148" t="str">
        <f t="shared" si="4"/>
        <v>Yellow 1053</v>
      </c>
      <c r="J158">
        <v>22</v>
      </c>
      <c r="K158">
        <v>34</v>
      </c>
      <c r="M158" s="8">
        <v>6.8287037037037025E-4</v>
      </c>
      <c r="N158">
        <v>281.10000000000002</v>
      </c>
      <c r="O158">
        <v>190.7</v>
      </c>
      <c r="P158" s="8">
        <v>8.9120370370370362E-4</v>
      </c>
      <c r="R158" s="12">
        <v>0</v>
      </c>
      <c r="S158" s="12">
        <v>1</v>
      </c>
      <c r="Z158" s="8">
        <v>1.3888888888888889E-3</v>
      </c>
    </row>
    <row r="159" spans="1:27" x14ac:dyDescent="0.2">
      <c r="A159" s="9">
        <v>1.1000000000000001</v>
      </c>
      <c r="B159" s="9">
        <v>4</v>
      </c>
      <c r="C159" t="s">
        <v>78</v>
      </c>
      <c r="D159" s="36" t="s">
        <v>37</v>
      </c>
      <c r="F159" t="s">
        <v>108</v>
      </c>
      <c r="H159" s="148" t="str">
        <f t="shared" si="4"/>
        <v>Yellow 1054</v>
      </c>
      <c r="J159">
        <v>22</v>
      </c>
      <c r="K159">
        <v>34</v>
      </c>
      <c r="M159" s="8">
        <v>5.2083333333333333E-4</v>
      </c>
      <c r="N159">
        <v>275</v>
      </c>
      <c r="O159">
        <v>182.6</v>
      </c>
      <c r="P159" s="8">
        <v>5.7870370370370378E-4</v>
      </c>
      <c r="R159" s="12">
        <v>0</v>
      </c>
      <c r="S159" s="12">
        <v>1</v>
      </c>
      <c r="Z159" s="8">
        <v>1.0995370370370371E-3</v>
      </c>
    </row>
    <row r="160" spans="1:27" x14ac:dyDescent="0.2">
      <c r="A160" s="9">
        <v>1.3</v>
      </c>
      <c r="B160" s="9">
        <v>4</v>
      </c>
      <c r="C160" t="s">
        <v>78</v>
      </c>
      <c r="D160" s="36" t="s">
        <v>37</v>
      </c>
      <c r="F160" t="s">
        <v>109</v>
      </c>
      <c r="H160" s="148" t="str">
        <f t="shared" si="4"/>
        <v>Yellow 1055</v>
      </c>
      <c r="J160">
        <v>22</v>
      </c>
      <c r="K160">
        <v>35</v>
      </c>
      <c r="M160" s="8">
        <v>1.0416666666666667E-4</v>
      </c>
      <c r="N160">
        <v>275.5</v>
      </c>
      <c r="O160">
        <v>184.3</v>
      </c>
      <c r="P160" s="8">
        <v>2.199074074074074E-4</v>
      </c>
      <c r="R160" s="12">
        <v>0</v>
      </c>
      <c r="S160" s="12">
        <v>1</v>
      </c>
      <c r="Z160" s="8">
        <v>7.8703703703703705E-4</v>
      </c>
    </row>
    <row r="161" spans="1:26" x14ac:dyDescent="0.2">
      <c r="A161" s="9">
        <v>1.5</v>
      </c>
      <c r="B161" s="9">
        <v>4</v>
      </c>
      <c r="C161" t="s">
        <v>78</v>
      </c>
      <c r="D161" s="36" t="s">
        <v>37</v>
      </c>
      <c r="F161" t="s">
        <v>110</v>
      </c>
      <c r="H161" s="148" t="str">
        <f t="shared" si="4"/>
        <v>Yellow 1056</v>
      </c>
      <c r="J161">
        <v>22</v>
      </c>
      <c r="K161">
        <v>35</v>
      </c>
      <c r="M161" s="8">
        <v>1.0416666666666667E-4</v>
      </c>
      <c r="N161">
        <v>279.2</v>
      </c>
      <c r="O161">
        <v>183</v>
      </c>
      <c r="P161" s="8">
        <v>2.199074074074074E-4</v>
      </c>
      <c r="R161" s="12">
        <v>0</v>
      </c>
      <c r="S161" s="12">
        <v>1</v>
      </c>
      <c r="Z161" s="8">
        <v>1.0300925925925926E-3</v>
      </c>
    </row>
    <row r="162" spans="1:26" x14ac:dyDescent="0.2">
      <c r="A162" s="9">
        <v>1.9</v>
      </c>
      <c r="B162" s="9">
        <v>4</v>
      </c>
      <c r="C162" t="s">
        <v>78</v>
      </c>
      <c r="D162" s="36" t="s">
        <v>37</v>
      </c>
      <c r="F162" t="s">
        <v>111</v>
      </c>
      <c r="H162" s="148" t="str">
        <f t="shared" si="4"/>
        <v>Yellow 1057</v>
      </c>
      <c r="J162">
        <v>22</v>
      </c>
      <c r="K162">
        <v>35</v>
      </c>
      <c r="M162" s="8">
        <v>1.0416666666666667E-4</v>
      </c>
      <c r="N162">
        <v>278.60000000000002</v>
      </c>
      <c r="O162">
        <v>185.6</v>
      </c>
      <c r="P162" s="8">
        <v>1.8518518518518518E-4</v>
      </c>
      <c r="Q162" s="33"/>
      <c r="R162" s="12">
        <v>0</v>
      </c>
      <c r="S162" s="12">
        <v>1</v>
      </c>
      <c r="W162" s="33"/>
      <c r="Z162" s="8">
        <v>9.0277777777777784E-4</v>
      </c>
    </row>
    <row r="163" spans="1:26" x14ac:dyDescent="0.2">
      <c r="A163" s="9">
        <v>1.6</v>
      </c>
      <c r="B163" s="9">
        <v>4</v>
      </c>
      <c r="C163" t="s">
        <v>78</v>
      </c>
      <c r="D163" s="36" t="s">
        <v>37</v>
      </c>
      <c r="F163" t="s">
        <v>112</v>
      </c>
      <c r="H163" s="148" t="str">
        <f t="shared" si="4"/>
        <v>Yellow 1058</v>
      </c>
      <c r="J163">
        <v>22</v>
      </c>
      <c r="K163">
        <v>35</v>
      </c>
      <c r="M163" s="8">
        <v>1.5046296296296297E-4</v>
      </c>
      <c r="N163">
        <v>282.3</v>
      </c>
      <c r="O163">
        <v>188.5</v>
      </c>
      <c r="P163" s="8">
        <v>1.9675925925925926E-4</v>
      </c>
      <c r="R163" s="12">
        <v>0</v>
      </c>
      <c r="S163" s="12">
        <v>1</v>
      </c>
      <c r="Z163" s="8">
        <v>8.564814814814815E-4</v>
      </c>
    </row>
    <row r="164" spans="1:26" x14ac:dyDescent="0.2">
      <c r="A164" s="9">
        <v>1.2</v>
      </c>
      <c r="B164" s="9">
        <v>4</v>
      </c>
      <c r="C164" t="s">
        <v>78</v>
      </c>
      <c r="D164" s="36" t="s">
        <v>37</v>
      </c>
      <c r="F164" t="s">
        <v>113</v>
      </c>
      <c r="H164" s="148" t="str">
        <f t="shared" si="4"/>
        <v>Yellow 1059</v>
      </c>
      <c r="J164">
        <v>22</v>
      </c>
      <c r="K164">
        <v>35</v>
      </c>
      <c r="M164" s="8">
        <v>6.2500000000000001E-4</v>
      </c>
      <c r="N164">
        <v>287.10000000000002</v>
      </c>
      <c r="O164">
        <v>192</v>
      </c>
      <c r="P164" s="34">
        <v>6.9444444444444447E-4</v>
      </c>
      <c r="R164" s="12">
        <v>0</v>
      </c>
      <c r="S164" s="12">
        <v>1</v>
      </c>
      <c r="Z164" s="8">
        <v>1.1111111111111111E-3</v>
      </c>
    </row>
    <row r="165" spans="1:26" x14ac:dyDescent="0.2">
      <c r="A165" s="36">
        <v>1.4</v>
      </c>
      <c r="B165" s="36">
        <v>4</v>
      </c>
      <c r="C165" t="s">
        <v>78</v>
      </c>
      <c r="D165" s="36" t="s">
        <v>37</v>
      </c>
      <c r="F165" t="s">
        <v>114</v>
      </c>
      <c r="H165" s="148" t="str">
        <f t="shared" si="4"/>
        <v>Yellow 1060</v>
      </c>
      <c r="J165">
        <v>22</v>
      </c>
      <c r="K165">
        <v>36</v>
      </c>
      <c r="M165" s="34">
        <v>5.9027777777777778E-4</v>
      </c>
      <c r="N165">
        <v>270.89999999999998</v>
      </c>
      <c r="O165">
        <v>175.7</v>
      </c>
      <c r="P165" s="34">
        <v>7.407407407407407E-4</v>
      </c>
      <c r="R165" s="39">
        <v>0</v>
      </c>
      <c r="S165" s="39">
        <v>1</v>
      </c>
      <c r="Z165" s="34">
        <v>1.423611111111111E-3</v>
      </c>
    </row>
    <row r="166" spans="1:26" x14ac:dyDescent="0.2">
      <c r="A166" s="36">
        <v>1.4</v>
      </c>
      <c r="B166" s="36">
        <v>5</v>
      </c>
      <c r="C166" t="s">
        <v>78</v>
      </c>
      <c r="D166" s="36" t="s">
        <v>37</v>
      </c>
      <c r="F166" t="s">
        <v>115</v>
      </c>
      <c r="H166" s="148" t="str">
        <f t="shared" si="4"/>
        <v>Yellow 1061</v>
      </c>
      <c r="J166">
        <v>22</v>
      </c>
      <c r="K166">
        <v>35</v>
      </c>
      <c r="M166" s="8">
        <v>9.2592592592592588E-5</v>
      </c>
      <c r="N166">
        <v>275.2</v>
      </c>
      <c r="O166">
        <v>179.1</v>
      </c>
      <c r="P166" s="34">
        <v>1.3888888888888889E-4</v>
      </c>
      <c r="R166" s="12">
        <v>0</v>
      </c>
      <c r="S166" s="12">
        <v>1</v>
      </c>
      <c r="Z166" s="8">
        <v>9.6064814814814808E-4</v>
      </c>
    </row>
    <row r="167" spans="1:26" x14ac:dyDescent="0.2">
      <c r="A167" s="36">
        <v>1.8</v>
      </c>
      <c r="B167" s="36">
        <v>4</v>
      </c>
      <c r="C167" t="s">
        <v>78</v>
      </c>
      <c r="D167" s="36" t="s">
        <v>37</v>
      </c>
      <c r="F167" t="s">
        <v>116</v>
      </c>
      <c r="H167" s="148" t="str">
        <f t="shared" si="4"/>
        <v>Yellow 1062</v>
      </c>
      <c r="J167">
        <v>22</v>
      </c>
      <c r="K167">
        <v>35</v>
      </c>
      <c r="M167" s="8">
        <v>9.2592592592592588E-5</v>
      </c>
      <c r="N167">
        <v>280.60000000000002</v>
      </c>
      <c r="O167">
        <v>185.2</v>
      </c>
      <c r="P167" s="34">
        <v>1.3888888888888889E-4</v>
      </c>
      <c r="Q167" s="33"/>
      <c r="R167" s="12">
        <v>0</v>
      </c>
      <c r="S167" s="12">
        <v>1</v>
      </c>
      <c r="W167" s="33"/>
      <c r="Z167" s="8">
        <v>8.1018518518518516E-4</v>
      </c>
    </row>
    <row r="168" spans="1:26" x14ac:dyDescent="0.2">
      <c r="A168" s="36">
        <v>1.7</v>
      </c>
      <c r="B168" s="36">
        <v>4</v>
      </c>
      <c r="C168" t="s">
        <v>78</v>
      </c>
      <c r="D168" s="36" t="s">
        <v>37</v>
      </c>
      <c r="F168" t="s">
        <v>117</v>
      </c>
      <c r="H168" s="148" t="str">
        <f t="shared" si="4"/>
        <v>Yellow 1063</v>
      </c>
      <c r="J168">
        <v>23</v>
      </c>
      <c r="K168">
        <v>35</v>
      </c>
      <c r="M168" s="8">
        <v>4.7453703703703704E-4</v>
      </c>
      <c r="N168">
        <v>278.89999999999998</v>
      </c>
      <c r="O168">
        <v>184.5</v>
      </c>
      <c r="P168" s="34">
        <v>4.8611111111111104E-4</v>
      </c>
      <c r="Q168" s="33"/>
      <c r="R168" s="12">
        <v>0</v>
      </c>
      <c r="S168" s="12">
        <v>1</v>
      </c>
      <c r="W168" s="33"/>
      <c r="Z168" s="8">
        <v>1.2268518518518518E-3</v>
      </c>
    </row>
    <row r="169" spans="1:26" x14ac:dyDescent="0.2">
      <c r="A169" s="36">
        <v>1.3</v>
      </c>
      <c r="B169" s="36">
        <v>5</v>
      </c>
      <c r="C169" t="s">
        <v>78</v>
      </c>
      <c r="D169" s="36" t="s">
        <v>37</v>
      </c>
      <c r="F169" t="s">
        <v>118</v>
      </c>
      <c r="H169" s="148" t="str">
        <f t="shared" si="4"/>
        <v>Yellow 1064</v>
      </c>
      <c r="J169">
        <v>23</v>
      </c>
      <c r="K169">
        <v>35</v>
      </c>
      <c r="M169" s="8">
        <v>6.9444444444444444E-5</v>
      </c>
      <c r="N169">
        <v>277.3</v>
      </c>
      <c r="O169">
        <v>184.2</v>
      </c>
      <c r="P169" s="34">
        <v>1.273148148148148E-4</v>
      </c>
      <c r="Q169" s="33"/>
      <c r="R169" s="12">
        <v>0</v>
      </c>
      <c r="S169" s="12">
        <v>1</v>
      </c>
      <c r="W169" s="33"/>
      <c r="Z169" s="8">
        <v>7.6388888888888893E-4</v>
      </c>
    </row>
    <row r="170" spans="1:26" x14ac:dyDescent="0.2">
      <c r="A170" s="36">
        <v>1.2</v>
      </c>
      <c r="B170" s="36">
        <v>7</v>
      </c>
      <c r="C170" t="s">
        <v>68</v>
      </c>
      <c r="D170" s="36" t="s">
        <v>37</v>
      </c>
      <c r="F170" t="s">
        <v>119</v>
      </c>
      <c r="H170" s="148" t="str">
        <f t="shared" ref="H170:H233" si="5">_xlfn.CONCAT(G170,F170)</f>
        <v>Yellow 1065</v>
      </c>
      <c r="J170">
        <v>23</v>
      </c>
      <c r="K170">
        <v>35</v>
      </c>
      <c r="M170" s="8">
        <v>1.0416666666666667E-4</v>
      </c>
      <c r="N170">
        <v>274.2</v>
      </c>
      <c r="O170">
        <v>181.2</v>
      </c>
      <c r="P170" s="34">
        <v>3.4722222222222224E-4</v>
      </c>
      <c r="Q170" s="33"/>
      <c r="R170" s="12">
        <v>0</v>
      </c>
      <c r="S170" s="12">
        <v>1</v>
      </c>
      <c r="W170" s="33"/>
      <c r="Z170" s="8">
        <v>1.5393518518518519E-3</v>
      </c>
    </row>
    <row r="171" spans="1:26" x14ac:dyDescent="0.2">
      <c r="A171" s="36">
        <v>1.5</v>
      </c>
      <c r="B171" s="36">
        <v>5</v>
      </c>
      <c r="C171" t="s">
        <v>78</v>
      </c>
      <c r="D171" s="36" t="s">
        <v>37</v>
      </c>
      <c r="F171" t="s">
        <v>120</v>
      </c>
      <c r="H171" s="148" t="str">
        <f t="shared" si="5"/>
        <v>Yellow 1066</v>
      </c>
      <c r="J171">
        <v>23</v>
      </c>
      <c r="K171">
        <v>36</v>
      </c>
      <c r="M171" s="8">
        <v>9.2592592592592588E-5</v>
      </c>
      <c r="N171">
        <v>275.2</v>
      </c>
      <c r="O171">
        <v>179.2</v>
      </c>
      <c r="P171" s="34">
        <v>2.199074074074074E-4</v>
      </c>
      <c r="Q171" s="33"/>
      <c r="R171" s="12">
        <v>0</v>
      </c>
      <c r="S171" s="12">
        <v>1</v>
      </c>
      <c r="W171" s="33"/>
      <c r="Z171" s="8">
        <v>9.9537037037037042E-4</v>
      </c>
    </row>
    <row r="172" spans="1:26" x14ac:dyDescent="0.2">
      <c r="A172" s="36">
        <v>1.4</v>
      </c>
      <c r="B172" s="36">
        <v>7</v>
      </c>
      <c r="C172" t="s">
        <v>68</v>
      </c>
      <c r="D172" s="36" t="s">
        <v>37</v>
      </c>
      <c r="F172" t="s">
        <v>121</v>
      </c>
      <c r="H172" s="148" t="str">
        <f t="shared" si="5"/>
        <v>Yellow 1067</v>
      </c>
      <c r="J172">
        <v>23</v>
      </c>
      <c r="K172">
        <v>38</v>
      </c>
      <c r="M172" s="8">
        <v>1.3888888888888889E-4</v>
      </c>
      <c r="N172">
        <v>277.2</v>
      </c>
      <c r="O172">
        <v>179</v>
      </c>
      <c r="P172" s="8">
        <v>3.0092592592592595E-4</v>
      </c>
      <c r="R172" s="12">
        <v>0</v>
      </c>
      <c r="S172" s="12">
        <v>1</v>
      </c>
      <c r="Z172" s="8">
        <v>1.7245370370370372E-3</v>
      </c>
    </row>
    <row r="173" spans="1:26" x14ac:dyDescent="0.2">
      <c r="A173" s="36">
        <v>1.5</v>
      </c>
      <c r="B173" s="36">
        <v>8</v>
      </c>
      <c r="C173" t="s">
        <v>35</v>
      </c>
      <c r="D173" s="36" t="s">
        <v>37</v>
      </c>
      <c r="F173" t="s">
        <v>122</v>
      </c>
      <c r="H173" s="148" t="str">
        <f t="shared" si="5"/>
        <v>Yellow 1068</v>
      </c>
      <c r="J173">
        <v>23</v>
      </c>
      <c r="K173">
        <v>38</v>
      </c>
      <c r="M173" s="8">
        <v>2.3148148148148146E-4</v>
      </c>
      <c r="N173">
        <v>287.89999999999998</v>
      </c>
      <c r="O173">
        <v>189.2</v>
      </c>
      <c r="P173" s="34">
        <v>3.5879629629629635E-4</v>
      </c>
      <c r="Q173" s="8">
        <v>6.7129629629629625E-4</v>
      </c>
      <c r="R173" s="12">
        <v>1</v>
      </c>
      <c r="S173" s="12">
        <v>1</v>
      </c>
      <c r="T173">
        <v>331.5</v>
      </c>
      <c r="U173">
        <v>204.2</v>
      </c>
      <c r="W173" s="8">
        <v>7.8703703703703705E-4</v>
      </c>
      <c r="X173">
        <v>427.8</v>
      </c>
      <c r="Y173">
        <v>249.5</v>
      </c>
      <c r="Z173" s="8">
        <v>2.8703703703703708E-3</v>
      </c>
    </row>
    <row r="174" spans="1:26" x14ac:dyDescent="0.2">
      <c r="A174" s="36">
        <v>1.2</v>
      </c>
      <c r="B174" s="36">
        <v>5</v>
      </c>
      <c r="C174" t="s">
        <v>78</v>
      </c>
      <c r="D174" s="36" t="s">
        <v>37</v>
      </c>
      <c r="F174" t="s">
        <v>123</v>
      </c>
      <c r="H174" s="148" t="str">
        <f t="shared" si="5"/>
        <v>Yellow 1069</v>
      </c>
      <c r="J174">
        <v>23</v>
      </c>
      <c r="K174">
        <v>38</v>
      </c>
      <c r="M174" s="34">
        <v>1.0416666666666667E-4</v>
      </c>
      <c r="N174">
        <v>280.3</v>
      </c>
      <c r="O174">
        <v>148.80000000000001</v>
      </c>
      <c r="P174" s="34">
        <v>2.4305555555555552E-4</v>
      </c>
      <c r="Z174" s="34">
        <v>1.1921296296296296E-3</v>
      </c>
    </row>
    <row r="175" spans="1:26" x14ac:dyDescent="0.2">
      <c r="A175" s="36">
        <v>1.1000000000000001</v>
      </c>
      <c r="B175" s="36">
        <v>7</v>
      </c>
      <c r="C175" t="s">
        <v>68</v>
      </c>
      <c r="D175" s="36" t="s">
        <v>37</v>
      </c>
      <c r="F175" t="s">
        <v>124</v>
      </c>
      <c r="H175" s="148" t="str">
        <f t="shared" si="5"/>
        <v>Yellow 1070</v>
      </c>
      <c r="J175">
        <v>20</v>
      </c>
      <c r="K175">
        <v>44</v>
      </c>
      <c r="M175" s="8">
        <v>1.1574074074074073E-4</v>
      </c>
      <c r="N175">
        <v>279.39999999999998</v>
      </c>
      <c r="O175">
        <v>183</v>
      </c>
      <c r="P175" s="8">
        <v>1.7361111111111112E-4</v>
      </c>
      <c r="Q175" s="41">
        <v>5.3240740740740744E-4</v>
      </c>
      <c r="R175" s="12">
        <v>1</v>
      </c>
      <c r="S175" s="12">
        <v>1</v>
      </c>
      <c r="T175">
        <v>250</v>
      </c>
      <c r="U175">
        <v>195.9</v>
      </c>
      <c r="W175" s="8">
        <v>5.4398148148148144E-4</v>
      </c>
      <c r="X175">
        <v>287.7</v>
      </c>
      <c r="Y175">
        <v>202.2</v>
      </c>
      <c r="Z175" s="8">
        <v>1.3194444444444443E-3</v>
      </c>
    </row>
    <row r="176" spans="1:26" x14ac:dyDescent="0.2">
      <c r="A176" s="36">
        <v>1.9</v>
      </c>
      <c r="B176" s="36">
        <v>5</v>
      </c>
      <c r="C176" t="s">
        <v>78</v>
      </c>
      <c r="D176" s="36" t="s">
        <v>37</v>
      </c>
      <c r="F176" t="s">
        <v>125</v>
      </c>
      <c r="H176" s="148" t="str">
        <f t="shared" si="5"/>
        <v>Yellow 1071</v>
      </c>
      <c r="J176">
        <v>21</v>
      </c>
      <c r="K176">
        <v>44</v>
      </c>
      <c r="M176" s="8">
        <v>2.4305555555555552E-4</v>
      </c>
      <c r="N176">
        <v>271.8</v>
      </c>
      <c r="O176">
        <v>176.8</v>
      </c>
      <c r="P176" s="8">
        <v>5.5555555555555556E-4</v>
      </c>
      <c r="Q176" s="33"/>
      <c r="R176" s="12">
        <v>0</v>
      </c>
      <c r="S176" s="12">
        <v>1</v>
      </c>
      <c r="W176" s="33"/>
      <c r="Z176" s="8">
        <v>1.3541666666666667E-3</v>
      </c>
    </row>
    <row r="177" spans="1:26" x14ac:dyDescent="0.2">
      <c r="A177" s="36">
        <v>1.8</v>
      </c>
      <c r="B177" s="36">
        <v>5</v>
      </c>
      <c r="C177" t="s">
        <v>78</v>
      </c>
      <c r="D177" s="36" t="s">
        <v>37</v>
      </c>
      <c r="F177" t="s">
        <v>126</v>
      </c>
      <c r="H177" s="148" t="str">
        <f t="shared" si="5"/>
        <v>Yellow 1072</v>
      </c>
      <c r="J177">
        <v>21</v>
      </c>
      <c r="K177">
        <v>52</v>
      </c>
      <c r="M177" s="8">
        <v>6.4351851851851861E-3</v>
      </c>
      <c r="N177">
        <v>263.89999999999998</v>
      </c>
      <c r="O177">
        <v>174.1</v>
      </c>
      <c r="P177" s="8">
        <v>6.5046296296296302E-3</v>
      </c>
      <c r="Q177" s="34"/>
      <c r="R177" s="12">
        <v>0</v>
      </c>
      <c r="S177" s="12">
        <v>1</v>
      </c>
      <c r="Z177" s="8">
        <v>7.3611111111111108E-3</v>
      </c>
    </row>
    <row r="178" spans="1:26" x14ac:dyDescent="0.2">
      <c r="A178" s="36">
        <v>1.1000000000000001</v>
      </c>
      <c r="B178" s="36">
        <v>5</v>
      </c>
      <c r="C178" t="s">
        <v>78</v>
      </c>
      <c r="D178" s="36" t="s">
        <v>37</v>
      </c>
      <c r="F178" t="s">
        <v>127</v>
      </c>
      <c r="H178" s="148" t="str">
        <f t="shared" si="5"/>
        <v>Yellow 1073</v>
      </c>
      <c r="J178">
        <v>21</v>
      </c>
      <c r="K178">
        <v>40</v>
      </c>
      <c r="M178" s="8">
        <v>1.1087962962962964E-2</v>
      </c>
      <c r="N178">
        <v>273.5</v>
      </c>
      <c r="O178">
        <v>181.4</v>
      </c>
      <c r="P178" s="8">
        <v>1.1030092592592591E-2</v>
      </c>
      <c r="Q178" s="33"/>
      <c r="R178" s="12">
        <v>0</v>
      </c>
      <c r="S178" s="12">
        <v>1</v>
      </c>
      <c r="W178" s="33"/>
      <c r="Z178" s="8">
        <v>1.1747685185185186E-2</v>
      </c>
    </row>
    <row r="179" spans="1:26" x14ac:dyDescent="0.2">
      <c r="A179" s="36">
        <v>1.5</v>
      </c>
      <c r="B179" s="36">
        <v>5</v>
      </c>
      <c r="C179" t="s">
        <v>78</v>
      </c>
      <c r="D179" s="36" t="s">
        <v>37</v>
      </c>
      <c r="F179" t="s">
        <v>128</v>
      </c>
      <c r="H179" s="148" t="str">
        <f t="shared" si="5"/>
        <v>Yellow 1074</v>
      </c>
      <c r="I179" t="s">
        <v>167</v>
      </c>
      <c r="J179">
        <v>21</v>
      </c>
      <c r="K179">
        <v>35</v>
      </c>
      <c r="M179" s="37">
        <v>0.51773148148148151</v>
      </c>
      <c r="N179">
        <v>269.8</v>
      </c>
      <c r="O179">
        <v>177</v>
      </c>
      <c r="P179" s="34">
        <v>1.7789351851851851E-2</v>
      </c>
      <c r="R179" s="39">
        <v>0</v>
      </c>
      <c r="S179" s="39">
        <v>1</v>
      </c>
      <c r="Z179" s="34">
        <v>1.849537037037037E-2</v>
      </c>
    </row>
    <row r="180" spans="1:26" x14ac:dyDescent="0.2">
      <c r="A180" s="36">
        <v>1.6</v>
      </c>
      <c r="B180" s="36">
        <v>6</v>
      </c>
      <c r="C180" t="s">
        <v>78</v>
      </c>
      <c r="D180" s="36" t="s">
        <v>37</v>
      </c>
      <c r="F180" t="s">
        <v>129</v>
      </c>
      <c r="H180" s="148" t="str">
        <f t="shared" si="5"/>
        <v>Yellow 1075</v>
      </c>
      <c r="J180">
        <v>21</v>
      </c>
      <c r="K180">
        <v>33</v>
      </c>
      <c r="M180" s="34">
        <v>2.2164351851851852E-2</v>
      </c>
      <c r="N180">
        <v>281.89999999999998</v>
      </c>
      <c r="O180">
        <v>187.4</v>
      </c>
      <c r="P180" s="34">
        <v>2.2164351851851852E-2</v>
      </c>
      <c r="R180" s="39">
        <v>0</v>
      </c>
      <c r="S180" s="39">
        <v>1</v>
      </c>
      <c r="Z180" s="34">
        <v>2.3124999999999996E-2</v>
      </c>
    </row>
    <row r="181" spans="1:26" x14ac:dyDescent="0.2">
      <c r="A181" s="36">
        <v>1.6</v>
      </c>
      <c r="B181" s="36">
        <v>7</v>
      </c>
      <c r="C181" t="s">
        <v>78</v>
      </c>
      <c r="D181" s="36" t="s">
        <v>37</v>
      </c>
      <c r="F181" t="s">
        <v>130</v>
      </c>
      <c r="H181" s="148" t="str">
        <f t="shared" si="5"/>
        <v>Yellow 1076</v>
      </c>
      <c r="J181">
        <v>22</v>
      </c>
      <c r="K181">
        <v>29</v>
      </c>
      <c r="M181" s="8">
        <v>2.9618055555555554E-2</v>
      </c>
      <c r="N181">
        <v>282.7</v>
      </c>
      <c r="O181">
        <v>185.6</v>
      </c>
      <c r="P181" s="8">
        <v>2.9675925925925925E-2</v>
      </c>
      <c r="R181" s="12">
        <v>0</v>
      </c>
      <c r="S181" s="12">
        <v>1</v>
      </c>
      <c r="Z181" s="8">
        <v>3.0358796296296297E-2</v>
      </c>
    </row>
    <row r="182" spans="1:26" x14ac:dyDescent="0.2">
      <c r="A182" s="36">
        <v>1.9</v>
      </c>
      <c r="B182" s="36">
        <v>2</v>
      </c>
      <c r="C182" t="s">
        <v>78</v>
      </c>
      <c r="D182" s="36" t="s">
        <v>37</v>
      </c>
      <c r="F182" t="s">
        <v>131</v>
      </c>
      <c r="H182" s="148" t="str">
        <f t="shared" si="5"/>
        <v>Yellow 1077</v>
      </c>
      <c r="J182">
        <v>22</v>
      </c>
      <c r="K182">
        <v>29</v>
      </c>
      <c r="M182" s="8">
        <v>3.2812500000000001E-2</v>
      </c>
      <c r="N182">
        <v>276.8</v>
      </c>
      <c r="O182">
        <v>179.6</v>
      </c>
      <c r="P182" s="8">
        <v>3.2858796296296296E-2</v>
      </c>
      <c r="Q182" s="34">
        <v>3.3032407407407406E-2</v>
      </c>
      <c r="R182" s="12">
        <v>1</v>
      </c>
      <c r="S182" s="12">
        <v>1</v>
      </c>
      <c r="T182">
        <v>301.2</v>
      </c>
      <c r="U182">
        <v>183.8</v>
      </c>
      <c r="W182" s="34">
        <v>3.3055555555555553E-2</v>
      </c>
      <c r="X182">
        <v>333</v>
      </c>
      <c r="Y182">
        <v>195.3</v>
      </c>
      <c r="Z182" s="8">
        <v>3.3287037037037039E-2</v>
      </c>
    </row>
    <row r="183" spans="1:26" x14ac:dyDescent="0.2">
      <c r="A183" s="36">
        <v>1.8</v>
      </c>
      <c r="B183" s="36">
        <v>6</v>
      </c>
      <c r="C183" t="s">
        <v>78</v>
      </c>
      <c r="D183" s="36" t="s">
        <v>37</v>
      </c>
      <c r="F183" t="s">
        <v>132</v>
      </c>
      <c r="H183" s="148" t="str">
        <f t="shared" si="5"/>
        <v>Yellow 1078</v>
      </c>
      <c r="J183">
        <v>22</v>
      </c>
      <c r="K183">
        <v>28</v>
      </c>
      <c r="M183" s="8">
        <v>3.6516203703703703E-2</v>
      </c>
      <c r="N183">
        <v>277.2</v>
      </c>
      <c r="O183">
        <v>176.2</v>
      </c>
      <c r="P183" s="8">
        <v>3.6550925925925924E-2</v>
      </c>
      <c r="R183" s="12">
        <v>0</v>
      </c>
      <c r="S183" s="12">
        <v>1</v>
      </c>
      <c r="Z183" s="8">
        <v>3.7094907407407403E-2</v>
      </c>
    </row>
    <row r="184" spans="1:26" x14ac:dyDescent="0.2">
      <c r="A184" s="36">
        <v>1.7</v>
      </c>
      <c r="B184" s="36">
        <v>5</v>
      </c>
      <c r="C184" t="s">
        <v>78</v>
      </c>
      <c r="D184" s="36" t="s">
        <v>37</v>
      </c>
      <c r="F184" t="s">
        <v>133</v>
      </c>
      <c r="H184" s="148" t="str">
        <f t="shared" si="5"/>
        <v>Yellow 1079</v>
      </c>
      <c r="J184">
        <v>22</v>
      </c>
      <c r="K184">
        <v>27</v>
      </c>
      <c r="M184" s="8">
        <v>4.0914351851851848E-2</v>
      </c>
      <c r="N184">
        <v>278.39999999999998</v>
      </c>
      <c r="O184">
        <v>182</v>
      </c>
      <c r="P184" s="8">
        <v>4.1030092592592597E-2</v>
      </c>
      <c r="Q184" s="34">
        <v>4.1111111111111112E-2</v>
      </c>
      <c r="R184" s="12">
        <v>1</v>
      </c>
      <c r="S184" s="12">
        <v>1</v>
      </c>
      <c r="T184">
        <v>246.5</v>
      </c>
      <c r="U184">
        <v>183.2</v>
      </c>
      <c r="W184" s="34">
        <v>4.1238425925925921E-2</v>
      </c>
      <c r="X184">
        <v>277.8</v>
      </c>
      <c r="Y184">
        <v>196.7</v>
      </c>
      <c r="Z184" s="8">
        <v>4.1817129629629628E-2</v>
      </c>
    </row>
    <row r="185" spans="1:26" x14ac:dyDescent="0.2">
      <c r="A185" s="36">
        <v>1.1000000000000001</v>
      </c>
      <c r="B185" s="36">
        <v>6</v>
      </c>
      <c r="C185" t="s">
        <v>78</v>
      </c>
      <c r="D185" s="36" t="s">
        <v>37</v>
      </c>
      <c r="F185" t="s">
        <v>134</v>
      </c>
      <c r="H185" s="148" t="str">
        <f t="shared" si="5"/>
        <v>Yellow 1080</v>
      </c>
      <c r="J185">
        <v>22</v>
      </c>
      <c r="K185">
        <v>27</v>
      </c>
      <c r="M185" s="8">
        <v>4.5474537037037042E-2</v>
      </c>
      <c r="N185">
        <v>280.2</v>
      </c>
      <c r="O185">
        <v>188.6</v>
      </c>
      <c r="P185" s="8">
        <v>4.5486111111111109E-2</v>
      </c>
      <c r="R185" s="12">
        <v>0</v>
      </c>
      <c r="S185" s="12">
        <v>1</v>
      </c>
      <c r="Z185" s="8">
        <v>4.612268518518519E-2</v>
      </c>
    </row>
    <row r="186" spans="1:26" x14ac:dyDescent="0.2">
      <c r="A186" s="36">
        <v>1.3</v>
      </c>
      <c r="B186" s="36">
        <v>6</v>
      </c>
      <c r="C186" t="s">
        <v>168</v>
      </c>
      <c r="D186" s="36" t="s">
        <v>37</v>
      </c>
      <c r="F186" t="s">
        <v>135</v>
      </c>
      <c r="H186" s="148" t="str">
        <f t="shared" si="5"/>
        <v>Yellow 1081</v>
      </c>
      <c r="J186">
        <v>22</v>
      </c>
      <c r="K186">
        <v>27</v>
      </c>
      <c r="M186" s="8">
        <v>5.2627314814814814E-2</v>
      </c>
      <c r="N186">
        <v>269.60000000000002</v>
      </c>
      <c r="O186">
        <v>173.4</v>
      </c>
      <c r="P186" s="8">
        <v>5.2685185185185189E-2</v>
      </c>
      <c r="R186" s="12">
        <v>0</v>
      </c>
      <c r="S186" s="12">
        <v>1</v>
      </c>
      <c r="Z186" s="8">
        <v>5.3217592592592594E-2</v>
      </c>
    </row>
    <row r="187" spans="1:26" x14ac:dyDescent="0.2">
      <c r="A187" s="36">
        <v>1.5</v>
      </c>
      <c r="B187" s="36">
        <v>7</v>
      </c>
      <c r="C187" t="s">
        <v>68</v>
      </c>
      <c r="D187" s="36" t="s">
        <v>37</v>
      </c>
      <c r="F187" t="s">
        <v>136</v>
      </c>
      <c r="H187" s="148" t="str">
        <f t="shared" si="5"/>
        <v>Yellow 1082</v>
      </c>
      <c r="J187">
        <v>22</v>
      </c>
      <c r="K187">
        <v>28</v>
      </c>
      <c r="M187" s="8">
        <v>6.0613425925925925E-2</v>
      </c>
      <c r="N187">
        <v>273</v>
      </c>
      <c r="O187">
        <v>178.8</v>
      </c>
      <c r="P187" s="8">
        <v>6.0798611111111116E-2</v>
      </c>
      <c r="R187" s="12">
        <v>0</v>
      </c>
      <c r="S187" s="12">
        <v>1</v>
      </c>
      <c r="Z187" s="8">
        <v>5.8020833333333334E-2</v>
      </c>
    </row>
    <row r="188" spans="1:26" x14ac:dyDescent="0.2">
      <c r="A188" s="36"/>
      <c r="B188" s="36"/>
      <c r="F188" t="s">
        <v>137</v>
      </c>
      <c r="H188" s="148" t="str">
        <f t="shared" si="5"/>
        <v>Yellow 1083</v>
      </c>
      <c r="I188" t="s">
        <v>169</v>
      </c>
      <c r="M188" s="33"/>
      <c r="P188" s="33"/>
      <c r="R188" s="33"/>
      <c r="S188" s="33"/>
      <c r="Z188" s="33"/>
    </row>
    <row r="189" spans="1:26" x14ac:dyDescent="0.2">
      <c r="A189" s="36">
        <v>1.6</v>
      </c>
      <c r="B189" s="36">
        <v>7</v>
      </c>
      <c r="C189" t="s">
        <v>68</v>
      </c>
      <c r="D189" t="s">
        <v>37</v>
      </c>
      <c r="F189" t="s">
        <v>138</v>
      </c>
      <c r="H189" s="148" t="str">
        <f t="shared" si="5"/>
        <v>Yellow 1084</v>
      </c>
      <c r="J189">
        <v>22</v>
      </c>
      <c r="K189">
        <v>28</v>
      </c>
      <c r="M189" s="8">
        <v>5.966435185185185E-2</v>
      </c>
      <c r="N189">
        <v>274.8</v>
      </c>
      <c r="O189">
        <v>179.3</v>
      </c>
      <c r="P189" s="8">
        <v>5.994212962962963E-2</v>
      </c>
      <c r="R189" s="12">
        <v>0</v>
      </c>
      <c r="S189" s="12">
        <v>1</v>
      </c>
      <c r="Z189" s="8">
        <v>6.0532407407407403E-2</v>
      </c>
    </row>
    <row r="190" spans="1:26" x14ac:dyDescent="0.2">
      <c r="A190" s="36">
        <v>2.1</v>
      </c>
      <c r="B190" s="36">
        <v>7</v>
      </c>
      <c r="C190" t="s">
        <v>68</v>
      </c>
      <c r="D190" t="s">
        <v>37</v>
      </c>
      <c r="F190" t="s">
        <v>139</v>
      </c>
      <c r="H190" s="148" t="str">
        <f t="shared" si="5"/>
        <v>Yellow 1085</v>
      </c>
      <c r="J190">
        <v>22</v>
      </c>
      <c r="K190">
        <v>28</v>
      </c>
      <c r="M190" s="8">
        <v>6.3194444444444442E-2</v>
      </c>
      <c r="N190">
        <v>275.89999999999998</v>
      </c>
      <c r="O190">
        <v>184.9</v>
      </c>
      <c r="P190" s="8">
        <v>6.7569444444444446E-2</v>
      </c>
      <c r="Q190" s="34">
        <v>6.3530092592592582E-2</v>
      </c>
      <c r="R190" s="12">
        <v>1</v>
      </c>
      <c r="S190" s="12">
        <v>1</v>
      </c>
      <c r="T190">
        <v>243.5</v>
      </c>
      <c r="U190">
        <v>191.3</v>
      </c>
      <c r="W190" s="34">
        <v>6.3553240740740743E-2</v>
      </c>
      <c r="X190">
        <v>283.5</v>
      </c>
      <c r="Y190">
        <v>200.4</v>
      </c>
      <c r="Z190" s="8">
        <v>6.4432870370370363E-2</v>
      </c>
    </row>
    <row r="191" spans="1:26" x14ac:dyDescent="0.2">
      <c r="A191" s="36">
        <v>2.4</v>
      </c>
      <c r="B191" s="36">
        <v>7</v>
      </c>
      <c r="C191" t="s">
        <v>68</v>
      </c>
      <c r="D191" t="s">
        <v>37</v>
      </c>
      <c r="F191" t="s">
        <v>140</v>
      </c>
      <c r="H191" s="148" t="str">
        <f t="shared" si="5"/>
        <v>Yellow 1086</v>
      </c>
      <c r="J191">
        <v>22</v>
      </c>
      <c r="K191">
        <v>28</v>
      </c>
      <c r="M191" s="8">
        <v>6.6620370370370371E-2</v>
      </c>
      <c r="N191">
        <v>277.7</v>
      </c>
      <c r="O191">
        <v>187.2</v>
      </c>
      <c r="P191" s="8">
        <v>6.6875000000000004E-2</v>
      </c>
      <c r="R191" s="12">
        <v>0</v>
      </c>
      <c r="S191" s="12">
        <v>1</v>
      </c>
      <c r="Z191" s="8">
        <v>6.6886574074074071E-2</v>
      </c>
    </row>
    <row r="192" spans="1:26" x14ac:dyDescent="0.2">
      <c r="A192" s="36">
        <v>2.4</v>
      </c>
      <c r="B192" s="36">
        <v>7</v>
      </c>
      <c r="C192" t="s">
        <v>68</v>
      </c>
      <c r="D192" t="s">
        <v>37</v>
      </c>
      <c r="F192" t="s">
        <v>141</v>
      </c>
      <c r="H192" s="148" t="str">
        <f t="shared" si="5"/>
        <v>Yellow 1087</v>
      </c>
      <c r="J192">
        <v>22</v>
      </c>
      <c r="K192">
        <v>28</v>
      </c>
      <c r="M192" s="8">
        <v>7.4768518518518512E-2</v>
      </c>
      <c r="N192">
        <v>273.7</v>
      </c>
      <c r="O192">
        <v>175.4</v>
      </c>
      <c r="P192" s="34">
        <v>7.0925925925925934E-2</v>
      </c>
      <c r="R192" s="12">
        <v>0</v>
      </c>
      <c r="S192" s="39">
        <v>1</v>
      </c>
      <c r="Z192" s="34">
        <v>7.2638888888888892E-2</v>
      </c>
    </row>
    <row r="193" spans="1:27" x14ac:dyDescent="0.2">
      <c r="A193" s="36">
        <v>1.2</v>
      </c>
      <c r="B193" s="36">
        <v>3</v>
      </c>
      <c r="C193" t="s">
        <v>78</v>
      </c>
      <c r="D193" t="s">
        <v>37</v>
      </c>
      <c r="F193" t="s">
        <v>142</v>
      </c>
      <c r="H193" s="148" t="str">
        <f t="shared" si="5"/>
        <v>Yellow 1088</v>
      </c>
      <c r="J193">
        <v>22</v>
      </c>
      <c r="K193">
        <v>28</v>
      </c>
      <c r="M193" s="34">
        <v>7.8472222222222221E-2</v>
      </c>
      <c r="N193">
        <v>270.89999999999998</v>
      </c>
      <c r="O193">
        <v>181.1</v>
      </c>
      <c r="P193" s="34">
        <v>7.856481481481481E-2</v>
      </c>
      <c r="R193" s="12">
        <v>0</v>
      </c>
      <c r="S193" s="39">
        <v>1</v>
      </c>
      <c r="Z193" s="34">
        <v>7.9432870370370376E-2</v>
      </c>
    </row>
    <row r="194" spans="1:27" x14ac:dyDescent="0.2">
      <c r="A194" s="36">
        <v>1.9</v>
      </c>
      <c r="B194" s="36">
        <v>6</v>
      </c>
      <c r="C194" t="s">
        <v>78</v>
      </c>
      <c r="D194" t="s">
        <v>37</v>
      </c>
      <c r="F194" t="s">
        <v>143</v>
      </c>
      <c r="H194" s="148" t="str">
        <f t="shared" si="5"/>
        <v>Yellow 1089</v>
      </c>
      <c r="J194">
        <v>22</v>
      </c>
      <c r="K194">
        <v>29</v>
      </c>
      <c r="M194" s="8">
        <v>8.1863425925925923E-2</v>
      </c>
      <c r="N194">
        <v>273.5</v>
      </c>
      <c r="O194">
        <v>180.6</v>
      </c>
      <c r="P194" s="34">
        <v>8.189814814814815E-2</v>
      </c>
      <c r="R194" s="12">
        <v>0</v>
      </c>
      <c r="S194" s="39">
        <v>1</v>
      </c>
      <c r="Z194" s="34">
        <v>8.2442129629629629E-2</v>
      </c>
    </row>
    <row r="195" spans="1:27" x14ac:dyDescent="0.2">
      <c r="A195" s="36">
        <v>1.4</v>
      </c>
      <c r="B195" s="36">
        <v>6</v>
      </c>
      <c r="C195" t="s">
        <v>78</v>
      </c>
      <c r="D195" t="s">
        <v>37</v>
      </c>
      <c r="F195" t="s">
        <v>144</v>
      </c>
      <c r="H195" s="148" t="str">
        <f t="shared" si="5"/>
        <v>Yellow 1090</v>
      </c>
      <c r="J195">
        <v>22</v>
      </c>
      <c r="K195">
        <v>29</v>
      </c>
      <c r="M195" s="34">
        <v>8.5011574074074073E-2</v>
      </c>
      <c r="N195">
        <v>268.7</v>
      </c>
      <c r="O195">
        <v>179.1</v>
      </c>
      <c r="P195" s="34">
        <v>8.5081018518518514E-2</v>
      </c>
      <c r="Q195" s="34">
        <v>8.520833333333333E-2</v>
      </c>
      <c r="R195" s="12">
        <v>1</v>
      </c>
      <c r="S195" s="39">
        <v>1</v>
      </c>
      <c r="T195">
        <v>238.6</v>
      </c>
      <c r="U195">
        <v>180.4</v>
      </c>
      <c r="W195" s="34">
        <v>8.5243055555555558E-2</v>
      </c>
      <c r="X195">
        <v>292.89999999999998</v>
      </c>
      <c r="Y195">
        <v>210.3</v>
      </c>
      <c r="Z195" s="34">
        <v>8.5949074074074081E-2</v>
      </c>
    </row>
    <row r="196" spans="1:27" x14ac:dyDescent="0.2">
      <c r="A196" s="36">
        <v>1.8</v>
      </c>
      <c r="B196" s="36">
        <v>7</v>
      </c>
      <c r="C196" t="s">
        <v>78</v>
      </c>
      <c r="D196" t="s">
        <v>37</v>
      </c>
      <c r="F196" t="s">
        <v>145</v>
      </c>
      <c r="H196" s="148" t="str">
        <f t="shared" si="5"/>
        <v>Yellow 1091</v>
      </c>
      <c r="J196">
        <v>22</v>
      </c>
      <c r="K196">
        <v>28</v>
      </c>
      <c r="M196" s="34">
        <v>9.1041666666666674E-2</v>
      </c>
      <c r="N196">
        <v>289.60000000000002</v>
      </c>
      <c r="O196">
        <v>194.5</v>
      </c>
      <c r="P196" s="34">
        <v>9.1122685185185182E-2</v>
      </c>
      <c r="R196" s="39">
        <v>0</v>
      </c>
      <c r="S196" s="39">
        <v>1</v>
      </c>
      <c r="Z196" s="34">
        <v>9.1979166666666667E-2</v>
      </c>
    </row>
    <row r="197" spans="1:27" x14ac:dyDescent="0.2">
      <c r="A197" s="36">
        <v>1.2</v>
      </c>
      <c r="B197" s="36">
        <v>8</v>
      </c>
      <c r="C197" t="s">
        <v>78</v>
      </c>
      <c r="D197" t="s">
        <v>36</v>
      </c>
      <c r="F197" t="s">
        <v>146</v>
      </c>
      <c r="H197" s="148" t="str">
        <f t="shared" si="5"/>
        <v>Yellow 1092</v>
      </c>
      <c r="J197">
        <v>22</v>
      </c>
      <c r="K197">
        <v>58</v>
      </c>
      <c r="M197" s="34">
        <v>0.1351273148148148</v>
      </c>
      <c r="N197">
        <v>237.2</v>
      </c>
      <c r="O197">
        <v>175.9</v>
      </c>
      <c r="R197" s="39">
        <v>0</v>
      </c>
      <c r="S197" s="39">
        <v>0</v>
      </c>
      <c r="Z197" s="34">
        <v>0.13657407407407407</v>
      </c>
      <c r="AA197" t="s">
        <v>170</v>
      </c>
    </row>
    <row r="198" spans="1:27" x14ac:dyDescent="0.2">
      <c r="A198">
        <v>1.3</v>
      </c>
      <c r="B198">
        <v>8</v>
      </c>
      <c r="C198" t="s">
        <v>78</v>
      </c>
      <c r="D198" t="s">
        <v>36</v>
      </c>
      <c r="F198" t="s">
        <v>148</v>
      </c>
      <c r="H198" s="148" t="str">
        <f t="shared" si="5"/>
        <v>Yellow 1094</v>
      </c>
      <c r="J198">
        <v>21</v>
      </c>
      <c r="K198">
        <v>58</v>
      </c>
      <c r="M198" s="34">
        <v>0.34381944444444446</v>
      </c>
      <c r="N198">
        <v>255.4</v>
      </c>
      <c r="O198">
        <v>194</v>
      </c>
      <c r="R198" s="39">
        <v>0</v>
      </c>
      <c r="S198" s="39">
        <v>0</v>
      </c>
      <c r="Z198" s="34">
        <v>0.34783564814814816</v>
      </c>
      <c r="AA198" t="s">
        <v>170</v>
      </c>
    </row>
    <row r="199" spans="1:27" x14ac:dyDescent="0.2">
      <c r="A199">
        <v>1.4</v>
      </c>
      <c r="B199">
        <v>8</v>
      </c>
      <c r="C199" t="s">
        <v>78</v>
      </c>
      <c r="D199" t="s">
        <v>36</v>
      </c>
      <c r="F199" t="s">
        <v>149</v>
      </c>
      <c r="H199" s="148" t="str">
        <f t="shared" si="5"/>
        <v>Yellow 1095</v>
      </c>
      <c r="J199">
        <v>22</v>
      </c>
      <c r="K199">
        <v>55</v>
      </c>
      <c r="L199">
        <v>40</v>
      </c>
      <c r="M199" s="34">
        <v>0.34822916666666665</v>
      </c>
      <c r="N199">
        <v>289</v>
      </c>
      <c r="O199">
        <v>213.4</v>
      </c>
      <c r="Q199" s="34">
        <v>0.34841435185185188</v>
      </c>
      <c r="R199" s="12">
        <v>1</v>
      </c>
      <c r="S199" s="12">
        <v>0</v>
      </c>
      <c r="T199">
        <v>285</v>
      </c>
      <c r="U199">
        <v>202.8</v>
      </c>
      <c r="W199" s="37">
        <v>0.3484606481481482</v>
      </c>
      <c r="X199">
        <v>303.8</v>
      </c>
      <c r="Y199">
        <v>248.5</v>
      </c>
      <c r="Z199" s="34">
        <v>0.34937499999999999</v>
      </c>
    </row>
    <row r="200" spans="1:27" x14ac:dyDescent="0.2">
      <c r="A200">
        <v>1.6</v>
      </c>
      <c r="B200">
        <v>8</v>
      </c>
      <c r="C200" t="s">
        <v>78</v>
      </c>
      <c r="D200" t="s">
        <v>36</v>
      </c>
      <c r="F200" t="s">
        <v>150</v>
      </c>
      <c r="H200" s="148" t="str">
        <f t="shared" si="5"/>
        <v>Yellow 1096</v>
      </c>
      <c r="J200">
        <v>22</v>
      </c>
      <c r="K200">
        <v>52</v>
      </c>
      <c r="L200">
        <v>35</v>
      </c>
      <c r="M200" s="8">
        <v>0.35451388888888885</v>
      </c>
      <c r="N200">
        <v>285</v>
      </c>
      <c r="O200">
        <v>215.3</v>
      </c>
      <c r="P200" s="33"/>
      <c r="Q200" s="8">
        <v>0.35473379629629626</v>
      </c>
      <c r="R200" s="12">
        <v>1</v>
      </c>
      <c r="S200" s="12">
        <v>0</v>
      </c>
      <c r="T200">
        <v>275.2</v>
      </c>
      <c r="U200">
        <v>207.2</v>
      </c>
      <c r="W200" s="8">
        <v>0.35480324074074071</v>
      </c>
      <c r="X200">
        <v>278.60000000000002</v>
      </c>
      <c r="Y200">
        <v>210.8</v>
      </c>
      <c r="Z200" s="8">
        <v>0.35513888888888889</v>
      </c>
    </row>
    <row r="201" spans="1:27" x14ac:dyDescent="0.2">
      <c r="A201">
        <v>1.7</v>
      </c>
      <c r="B201">
        <v>8</v>
      </c>
      <c r="C201" t="s">
        <v>78</v>
      </c>
      <c r="D201" t="s">
        <v>36</v>
      </c>
      <c r="F201" t="s">
        <v>151</v>
      </c>
      <c r="H201" s="148" t="str">
        <f t="shared" si="5"/>
        <v>Yellow 1097</v>
      </c>
      <c r="J201">
        <v>22</v>
      </c>
      <c r="K201">
        <v>49</v>
      </c>
      <c r="L201">
        <v>32</v>
      </c>
      <c r="M201" s="8">
        <v>0.36035879629629625</v>
      </c>
      <c r="N201">
        <v>275.8</v>
      </c>
      <c r="O201">
        <v>228.8</v>
      </c>
      <c r="Q201" s="8">
        <v>0.36048611111111112</v>
      </c>
      <c r="R201" s="12">
        <v>1</v>
      </c>
      <c r="S201" s="12">
        <v>0</v>
      </c>
      <c r="T201">
        <v>271.3</v>
      </c>
      <c r="U201">
        <v>221.4</v>
      </c>
      <c r="W201" s="8">
        <v>0.36056712962962961</v>
      </c>
      <c r="X201">
        <v>268.8</v>
      </c>
      <c r="Y201">
        <v>218.7</v>
      </c>
      <c r="Z201" s="8">
        <v>0.36081018518518521</v>
      </c>
    </row>
    <row r="202" spans="1:27" x14ac:dyDescent="0.2">
      <c r="A202">
        <v>1.1000000000000001</v>
      </c>
      <c r="B202">
        <v>8</v>
      </c>
      <c r="C202" t="s">
        <v>68</v>
      </c>
      <c r="D202" t="s">
        <v>36</v>
      </c>
      <c r="F202" t="s">
        <v>152</v>
      </c>
      <c r="H202" s="148" t="str">
        <f t="shared" si="5"/>
        <v>Yellow 1098</v>
      </c>
      <c r="J202">
        <v>23</v>
      </c>
      <c r="K202">
        <v>48</v>
      </c>
      <c r="L202">
        <v>29</v>
      </c>
      <c r="M202" s="8">
        <v>0.36662037037037037</v>
      </c>
      <c r="N202">
        <v>250.1</v>
      </c>
      <c r="O202">
        <v>210.8</v>
      </c>
      <c r="P202" s="33"/>
      <c r="Q202" s="8">
        <v>0.36700231481481477</v>
      </c>
      <c r="R202" s="12">
        <v>1</v>
      </c>
      <c r="S202" s="12">
        <v>0</v>
      </c>
      <c r="T202">
        <v>267.2</v>
      </c>
      <c r="U202">
        <v>206.8</v>
      </c>
      <c r="W202" s="8">
        <v>0.36722222222222217</v>
      </c>
      <c r="X202">
        <v>340</v>
      </c>
      <c r="Y202">
        <v>320.89999999999998</v>
      </c>
      <c r="Z202" s="8">
        <v>0.37001157407407409</v>
      </c>
    </row>
    <row r="203" spans="1:27" x14ac:dyDescent="0.2">
      <c r="A203">
        <v>1.2</v>
      </c>
      <c r="B203">
        <v>8</v>
      </c>
      <c r="C203" t="s">
        <v>68</v>
      </c>
      <c r="D203" t="s">
        <v>36</v>
      </c>
      <c r="F203" t="s">
        <v>153</v>
      </c>
      <c r="H203" s="148" t="str">
        <f t="shared" si="5"/>
        <v>Yellow 1099</v>
      </c>
      <c r="J203">
        <v>23</v>
      </c>
      <c r="K203">
        <v>47</v>
      </c>
      <c r="L203">
        <v>30</v>
      </c>
      <c r="M203" s="8">
        <v>0.37216435185185182</v>
      </c>
      <c r="N203">
        <v>276.7</v>
      </c>
      <c r="O203">
        <v>221.4</v>
      </c>
      <c r="P203" s="33"/>
      <c r="Q203" s="8">
        <v>0.37248842592592596</v>
      </c>
      <c r="R203" s="12">
        <v>1</v>
      </c>
      <c r="S203" s="12">
        <v>0</v>
      </c>
      <c r="T203">
        <v>262.60000000000002</v>
      </c>
      <c r="U203">
        <v>211.3</v>
      </c>
      <c r="W203" s="8">
        <v>0.37268518518518517</v>
      </c>
      <c r="X203">
        <v>302</v>
      </c>
      <c r="Y203">
        <v>248.6</v>
      </c>
      <c r="Z203" s="8">
        <v>0.37391203703703701</v>
      </c>
    </row>
    <row r="204" spans="1:27" x14ac:dyDescent="0.2">
      <c r="A204">
        <v>1.3</v>
      </c>
      <c r="B204">
        <v>8</v>
      </c>
      <c r="C204" t="s">
        <v>68</v>
      </c>
      <c r="D204" t="s">
        <v>36</v>
      </c>
      <c r="F204" t="s">
        <v>154</v>
      </c>
      <c r="H204" s="148" t="str">
        <f t="shared" si="5"/>
        <v>Yellow 1100</v>
      </c>
      <c r="J204">
        <v>23</v>
      </c>
      <c r="K204">
        <v>46</v>
      </c>
      <c r="L204">
        <v>0</v>
      </c>
      <c r="M204" s="8">
        <v>0.37586805555555558</v>
      </c>
      <c r="N204">
        <v>249.2</v>
      </c>
      <c r="O204">
        <v>219.7</v>
      </c>
      <c r="P204" s="8">
        <v>0.37666666666666665</v>
      </c>
      <c r="Q204" s="33"/>
      <c r="R204" s="12">
        <v>0</v>
      </c>
      <c r="S204" s="12">
        <v>1</v>
      </c>
      <c r="W204" s="33"/>
      <c r="Z204" s="8">
        <v>0.37937500000000002</v>
      </c>
    </row>
    <row r="205" spans="1:27" x14ac:dyDescent="0.2">
      <c r="A205">
        <v>1.4</v>
      </c>
      <c r="B205">
        <v>8</v>
      </c>
      <c r="C205" t="s">
        <v>68</v>
      </c>
      <c r="D205" t="s">
        <v>36</v>
      </c>
      <c r="F205" t="s">
        <v>155</v>
      </c>
      <c r="H205" s="148" t="str">
        <f t="shared" si="5"/>
        <v>Yellow 1101</v>
      </c>
      <c r="J205">
        <v>23</v>
      </c>
      <c r="K205">
        <v>45</v>
      </c>
      <c r="L205">
        <v>36</v>
      </c>
      <c r="M205" s="8">
        <v>0.37958333333333333</v>
      </c>
      <c r="N205">
        <v>240.8</v>
      </c>
      <c r="O205">
        <v>209.5</v>
      </c>
      <c r="P205" s="33"/>
      <c r="Q205" s="8">
        <v>0.38008101851851855</v>
      </c>
      <c r="R205" s="12">
        <v>1</v>
      </c>
      <c r="S205" s="12">
        <v>0</v>
      </c>
      <c r="T205">
        <v>241.5</v>
      </c>
      <c r="U205">
        <v>203.4</v>
      </c>
      <c r="W205" s="8">
        <v>0.38019675925925928</v>
      </c>
      <c r="X205">
        <v>275.5</v>
      </c>
      <c r="Y205">
        <v>237.6</v>
      </c>
      <c r="Z205" s="8">
        <v>0.38321759259259264</v>
      </c>
    </row>
    <row r="206" spans="1:27" x14ac:dyDescent="0.2">
      <c r="A206">
        <v>2.2999999999999998</v>
      </c>
      <c r="B206">
        <v>8</v>
      </c>
      <c r="C206" t="s">
        <v>68</v>
      </c>
      <c r="D206" t="s">
        <v>36</v>
      </c>
      <c r="F206" t="s">
        <v>157</v>
      </c>
      <c r="H206" s="148" t="str">
        <f t="shared" si="5"/>
        <v>Yellow 1103</v>
      </c>
      <c r="J206">
        <v>23</v>
      </c>
      <c r="K206">
        <v>44</v>
      </c>
      <c r="M206" s="8">
        <v>0.38771990740740742</v>
      </c>
      <c r="N206">
        <v>249.5</v>
      </c>
      <c r="O206">
        <v>219.6</v>
      </c>
      <c r="P206" s="34">
        <v>0.38839120370370367</v>
      </c>
      <c r="Q206" s="8">
        <v>0.38879629629629631</v>
      </c>
      <c r="R206" s="12">
        <v>1</v>
      </c>
      <c r="S206" s="12">
        <v>0</v>
      </c>
      <c r="T206">
        <v>243.7</v>
      </c>
      <c r="U206">
        <v>222.9</v>
      </c>
      <c r="W206" s="8">
        <v>0.38886574074074076</v>
      </c>
      <c r="X206">
        <v>251.8</v>
      </c>
      <c r="Y206">
        <v>237.6</v>
      </c>
      <c r="Z206" s="8">
        <v>0.39021990740740736</v>
      </c>
    </row>
    <row r="207" spans="1:27" x14ac:dyDescent="0.2">
      <c r="A207">
        <v>2.4</v>
      </c>
      <c r="B207">
        <v>8</v>
      </c>
      <c r="C207" t="s">
        <v>68</v>
      </c>
      <c r="D207" t="s">
        <v>36</v>
      </c>
      <c r="F207" t="s">
        <v>158</v>
      </c>
      <c r="H207" s="148" t="str">
        <f t="shared" si="5"/>
        <v>Yellow 1104</v>
      </c>
      <c r="J207">
        <v>23</v>
      </c>
      <c r="K207">
        <v>43</v>
      </c>
      <c r="L207">
        <v>42</v>
      </c>
      <c r="M207" s="8">
        <v>0.39217592592592593</v>
      </c>
      <c r="N207">
        <v>253.2</v>
      </c>
      <c r="O207">
        <v>218.4</v>
      </c>
      <c r="P207" s="34">
        <v>0.39250000000000002</v>
      </c>
      <c r="Q207" s="8">
        <v>0.39266203703703706</v>
      </c>
      <c r="R207" s="12">
        <v>1</v>
      </c>
      <c r="S207" s="12">
        <v>0</v>
      </c>
      <c r="T207">
        <v>247.4</v>
      </c>
      <c r="U207">
        <v>210.3</v>
      </c>
      <c r="W207" s="8">
        <v>0.39287037037037037</v>
      </c>
      <c r="X207">
        <v>264.8</v>
      </c>
      <c r="Y207">
        <v>226.5</v>
      </c>
      <c r="Z207" s="8">
        <v>0.39444444444444443</v>
      </c>
    </row>
    <row r="208" spans="1:27" x14ac:dyDescent="0.2">
      <c r="A208">
        <v>2.2999999999999998</v>
      </c>
      <c r="B208">
        <v>7</v>
      </c>
      <c r="C208" t="s">
        <v>35</v>
      </c>
      <c r="D208" t="s">
        <v>36</v>
      </c>
      <c r="F208" t="s">
        <v>159</v>
      </c>
      <c r="H208" s="148" t="str">
        <f t="shared" si="5"/>
        <v>Yellow 1105</v>
      </c>
      <c r="J208">
        <v>23</v>
      </c>
      <c r="K208">
        <v>43</v>
      </c>
      <c r="L208">
        <v>0</v>
      </c>
      <c r="M208" s="8">
        <v>0.39626157407407409</v>
      </c>
      <c r="N208">
        <v>246.5</v>
      </c>
      <c r="O208">
        <v>215.4</v>
      </c>
      <c r="P208" s="34">
        <v>0.39679398148148143</v>
      </c>
      <c r="Q208" s="33"/>
      <c r="R208" s="12">
        <v>0</v>
      </c>
      <c r="S208" s="12">
        <v>1</v>
      </c>
      <c r="W208" s="33"/>
      <c r="Z208" s="8">
        <v>0.40427083333333336</v>
      </c>
    </row>
    <row r="209" spans="1:26" x14ac:dyDescent="0.2">
      <c r="A209">
        <v>1.4</v>
      </c>
      <c r="B209">
        <v>9</v>
      </c>
      <c r="C209" t="s">
        <v>78</v>
      </c>
      <c r="D209" t="s">
        <v>36</v>
      </c>
      <c r="F209" t="s">
        <v>160</v>
      </c>
      <c r="H209" s="148" t="str">
        <f t="shared" si="5"/>
        <v>Yellow 1106</v>
      </c>
      <c r="J209">
        <v>24</v>
      </c>
      <c r="K209">
        <v>43</v>
      </c>
      <c r="L209">
        <v>38</v>
      </c>
      <c r="M209" s="34">
        <v>0.40574074074074074</v>
      </c>
      <c r="N209">
        <v>251.6</v>
      </c>
      <c r="O209">
        <v>220.4</v>
      </c>
      <c r="P209" s="34">
        <v>0.40586805555555555</v>
      </c>
      <c r="Q209" s="8">
        <v>0.40590277777777778</v>
      </c>
      <c r="R209" s="12">
        <v>1</v>
      </c>
      <c r="S209" s="12">
        <v>1</v>
      </c>
      <c r="T209">
        <v>250.1</v>
      </c>
      <c r="U209">
        <v>216.9</v>
      </c>
      <c r="W209" s="8">
        <v>0.40592592592592597</v>
      </c>
      <c r="X209">
        <v>251.1</v>
      </c>
      <c r="Y209">
        <v>218.4</v>
      </c>
      <c r="Z209" s="8">
        <v>0.40620370370370368</v>
      </c>
    </row>
    <row r="210" spans="1:26" x14ac:dyDescent="0.2">
      <c r="F210" t="s">
        <v>161</v>
      </c>
      <c r="H210" s="148" t="str">
        <f t="shared" si="5"/>
        <v>Yellow 1107</v>
      </c>
      <c r="I210" t="s">
        <v>173</v>
      </c>
      <c r="M210" s="33"/>
      <c r="Q210" s="33"/>
      <c r="R210" s="33"/>
      <c r="S210" s="33"/>
      <c r="W210" s="33"/>
      <c r="Z210" s="33"/>
    </row>
    <row r="211" spans="1:26" x14ac:dyDescent="0.2">
      <c r="F211" t="s">
        <v>162</v>
      </c>
      <c r="H211" s="148" t="str">
        <f t="shared" si="5"/>
        <v>Yellow 1108</v>
      </c>
      <c r="I211" t="s">
        <v>173</v>
      </c>
      <c r="M211" s="33"/>
      <c r="Q211" s="33"/>
      <c r="R211" s="33"/>
      <c r="S211" s="33"/>
      <c r="W211" s="33"/>
      <c r="Z211" s="33"/>
    </row>
    <row r="212" spans="1:26" x14ac:dyDescent="0.2">
      <c r="A212">
        <v>1.1000000000000001</v>
      </c>
      <c r="B212">
        <v>1</v>
      </c>
      <c r="C212" t="s">
        <v>174</v>
      </c>
      <c r="D212" t="s">
        <v>37</v>
      </c>
      <c r="F212" t="s">
        <v>163</v>
      </c>
      <c r="H212" s="148" t="str">
        <f t="shared" si="5"/>
        <v>Yellow 1109</v>
      </c>
      <c r="J212">
        <v>21</v>
      </c>
      <c r="K212">
        <v>39</v>
      </c>
      <c r="L212">
        <v>0</v>
      </c>
      <c r="M212" s="8">
        <v>9.4016203703703713E-2</v>
      </c>
      <c r="N212">
        <v>263.2</v>
      </c>
      <c r="O212">
        <v>173.8</v>
      </c>
      <c r="P212" s="34">
        <v>9.4131944444444449E-2</v>
      </c>
      <c r="Q212" s="33"/>
      <c r="R212" s="12">
        <v>0</v>
      </c>
      <c r="S212" s="12">
        <v>1</v>
      </c>
      <c r="W212" s="33"/>
      <c r="Z212" s="8">
        <v>9.5358796296296289E-2</v>
      </c>
    </row>
    <row r="213" spans="1:26" x14ac:dyDescent="0.2">
      <c r="A213">
        <v>1.2</v>
      </c>
      <c r="B213">
        <v>1</v>
      </c>
      <c r="C213" t="s">
        <v>174</v>
      </c>
      <c r="D213" t="s">
        <v>37</v>
      </c>
      <c r="F213" t="s">
        <v>164</v>
      </c>
      <c r="H213" s="148" t="str">
        <f t="shared" si="5"/>
        <v>Yellow 1110</v>
      </c>
      <c r="J213">
        <v>21</v>
      </c>
      <c r="K213">
        <v>39</v>
      </c>
      <c r="L213">
        <v>0</v>
      </c>
      <c r="M213" s="8">
        <v>9.975694444444444E-2</v>
      </c>
      <c r="N213">
        <v>262.8</v>
      </c>
      <c r="O213">
        <v>178.1</v>
      </c>
      <c r="P213" s="34">
        <v>9.9965277777777792E-2</v>
      </c>
      <c r="Q213" s="33"/>
      <c r="R213" s="12">
        <v>0</v>
      </c>
      <c r="S213" s="12">
        <v>1</v>
      </c>
      <c r="W213" s="33"/>
      <c r="Z213" s="8">
        <v>0.10104166666666665</v>
      </c>
    </row>
    <row r="214" spans="1:26" x14ac:dyDescent="0.2">
      <c r="A214">
        <v>1.3</v>
      </c>
      <c r="B214">
        <v>1</v>
      </c>
      <c r="C214" t="s">
        <v>174</v>
      </c>
      <c r="D214" t="s">
        <v>37</v>
      </c>
      <c r="F214" t="s">
        <v>165</v>
      </c>
      <c r="H214" s="148" t="str">
        <f t="shared" si="5"/>
        <v>Yellow 1111</v>
      </c>
      <c r="J214">
        <v>22</v>
      </c>
      <c r="K214">
        <v>39</v>
      </c>
      <c r="L214">
        <v>0</v>
      </c>
      <c r="M214" s="8">
        <v>0.10638888888888888</v>
      </c>
      <c r="N214">
        <v>276.8</v>
      </c>
      <c r="O214">
        <v>184.4</v>
      </c>
      <c r="P214" s="34">
        <v>0.10653935185185186</v>
      </c>
      <c r="Q214" s="33"/>
      <c r="R214" s="12">
        <v>0</v>
      </c>
      <c r="S214" s="12">
        <v>1</v>
      </c>
      <c r="W214" s="33"/>
      <c r="Z214" s="8">
        <v>0.10754629629629631</v>
      </c>
    </row>
    <row r="215" spans="1:26" x14ac:dyDescent="0.2">
      <c r="A215">
        <v>1.4</v>
      </c>
      <c r="B215">
        <v>1</v>
      </c>
      <c r="C215" t="s">
        <v>174</v>
      </c>
      <c r="D215" t="s">
        <v>37</v>
      </c>
      <c r="F215" t="s">
        <v>166</v>
      </c>
      <c r="H215" s="148" t="str">
        <f t="shared" si="5"/>
        <v>Yellow 1112</v>
      </c>
      <c r="J215">
        <v>22</v>
      </c>
      <c r="K215">
        <v>34</v>
      </c>
      <c r="L215">
        <v>0</v>
      </c>
      <c r="M215" s="8">
        <v>0.1110300925925926</v>
      </c>
      <c r="N215">
        <v>267.5</v>
      </c>
      <c r="O215">
        <v>179.8</v>
      </c>
      <c r="P215" s="34">
        <v>0.11128472222222223</v>
      </c>
      <c r="Q215" s="33"/>
      <c r="R215" s="12">
        <v>0</v>
      </c>
      <c r="S215" s="12">
        <v>1</v>
      </c>
      <c r="W215" s="33"/>
      <c r="Z215" s="8">
        <v>0.11222222222222222</v>
      </c>
    </row>
    <row r="216" spans="1:26" x14ac:dyDescent="0.2">
      <c r="A216">
        <v>1.5</v>
      </c>
      <c r="B216">
        <v>1</v>
      </c>
      <c r="C216" t="s">
        <v>174</v>
      </c>
      <c r="D216" t="s">
        <v>37</v>
      </c>
      <c r="F216" t="s">
        <v>175</v>
      </c>
      <c r="H216" s="148" t="str">
        <f t="shared" si="5"/>
        <v>Yellow 1113</v>
      </c>
      <c r="J216">
        <v>23</v>
      </c>
      <c r="K216">
        <v>29</v>
      </c>
      <c r="L216">
        <v>0</v>
      </c>
      <c r="M216" s="8">
        <v>0.11670138888888888</v>
      </c>
      <c r="N216">
        <v>274.10000000000002</v>
      </c>
      <c r="O216">
        <v>180.8</v>
      </c>
      <c r="P216" s="8">
        <v>0.11684027777777778</v>
      </c>
      <c r="Q216" s="33"/>
      <c r="R216" s="12">
        <v>0</v>
      </c>
      <c r="S216" s="12">
        <v>1</v>
      </c>
      <c r="W216" s="33"/>
      <c r="Z216" s="8">
        <v>0.11796296296296298</v>
      </c>
    </row>
    <row r="217" spans="1:26" x14ac:dyDescent="0.2">
      <c r="A217">
        <v>1.6</v>
      </c>
      <c r="B217">
        <v>1</v>
      </c>
      <c r="C217" t="s">
        <v>174</v>
      </c>
      <c r="D217" t="s">
        <v>37</v>
      </c>
      <c r="F217" t="s">
        <v>176</v>
      </c>
      <c r="H217" s="148" t="str">
        <f t="shared" si="5"/>
        <v>Yellow 1114</v>
      </c>
      <c r="J217">
        <v>23</v>
      </c>
      <c r="K217">
        <v>29</v>
      </c>
      <c r="L217">
        <v>0</v>
      </c>
      <c r="M217" s="8">
        <v>0.12153935185185184</v>
      </c>
      <c r="N217">
        <v>272.8</v>
      </c>
      <c r="O217">
        <v>176.7</v>
      </c>
      <c r="P217" s="34">
        <v>0.12168981481481482</v>
      </c>
      <c r="Q217" s="33"/>
      <c r="R217" s="12">
        <v>0</v>
      </c>
      <c r="S217" s="12">
        <v>1</v>
      </c>
      <c r="W217" s="33"/>
      <c r="Z217" s="8">
        <v>0.12243055555555556</v>
      </c>
    </row>
    <row r="218" spans="1:26" x14ac:dyDescent="0.2">
      <c r="A218">
        <v>1.7</v>
      </c>
      <c r="B218">
        <v>1</v>
      </c>
      <c r="C218" t="s">
        <v>174</v>
      </c>
      <c r="D218" t="s">
        <v>37</v>
      </c>
      <c r="F218" t="s">
        <v>177</v>
      </c>
      <c r="H218" s="148" t="str">
        <f t="shared" si="5"/>
        <v>Yellow 1115</v>
      </c>
      <c r="J218">
        <v>23</v>
      </c>
      <c r="K218">
        <v>27</v>
      </c>
      <c r="L218">
        <v>0</v>
      </c>
      <c r="M218" s="8">
        <v>0.12628472222222223</v>
      </c>
      <c r="N218">
        <v>272.7</v>
      </c>
      <c r="O218">
        <v>179.6</v>
      </c>
      <c r="P218" s="34">
        <v>0.12641203703703704</v>
      </c>
      <c r="Q218" s="33"/>
      <c r="R218" s="12">
        <v>0</v>
      </c>
      <c r="S218" s="12">
        <v>1</v>
      </c>
      <c r="W218" s="33"/>
      <c r="Z218" s="8">
        <v>0.12737268518518519</v>
      </c>
    </row>
    <row r="219" spans="1:26" x14ac:dyDescent="0.2">
      <c r="A219">
        <v>1.8</v>
      </c>
      <c r="B219">
        <v>1</v>
      </c>
      <c r="C219" t="s">
        <v>174</v>
      </c>
      <c r="D219" t="s">
        <v>37</v>
      </c>
      <c r="F219" t="s">
        <v>178</v>
      </c>
      <c r="H219" s="148" t="str">
        <f t="shared" si="5"/>
        <v>Yellow 1116</v>
      </c>
      <c r="J219">
        <v>23</v>
      </c>
      <c r="K219">
        <v>36</v>
      </c>
      <c r="L219">
        <v>0</v>
      </c>
      <c r="M219" s="8">
        <v>0.1310763888888889</v>
      </c>
      <c r="N219">
        <v>277.3</v>
      </c>
      <c r="O219">
        <v>189.2</v>
      </c>
      <c r="P219" s="8">
        <v>0.13122685185185184</v>
      </c>
      <c r="Q219" s="33"/>
      <c r="R219" s="12">
        <v>0</v>
      </c>
      <c r="S219" s="12">
        <v>1</v>
      </c>
      <c r="W219" s="33"/>
      <c r="Z219" s="8">
        <v>0.13207175925925926</v>
      </c>
    </row>
    <row r="220" spans="1:26" x14ac:dyDescent="0.2">
      <c r="A220">
        <v>1.9</v>
      </c>
      <c r="B220">
        <v>1</v>
      </c>
      <c r="C220" t="s">
        <v>174</v>
      </c>
      <c r="D220" t="s">
        <v>37</v>
      </c>
      <c r="F220" t="s">
        <v>179</v>
      </c>
      <c r="H220" s="148" t="str">
        <f t="shared" si="5"/>
        <v>Yellow 1117</v>
      </c>
      <c r="J220">
        <v>23</v>
      </c>
      <c r="K220">
        <v>26</v>
      </c>
      <c r="L220">
        <v>0</v>
      </c>
      <c r="M220" s="8">
        <v>0.13555555555555557</v>
      </c>
      <c r="N220">
        <v>277.39999999999998</v>
      </c>
      <c r="O220">
        <v>181.7</v>
      </c>
      <c r="P220" s="8">
        <v>0.13570601851851852</v>
      </c>
      <c r="Q220" s="33"/>
      <c r="R220" s="12">
        <v>0</v>
      </c>
      <c r="S220" s="12">
        <v>1</v>
      </c>
      <c r="W220" s="33"/>
      <c r="Z220" s="8">
        <v>0.13684027777777777</v>
      </c>
    </row>
    <row r="221" spans="1:26" x14ac:dyDescent="0.2">
      <c r="A221">
        <v>1.1000000000000001</v>
      </c>
      <c r="B221">
        <v>2</v>
      </c>
      <c r="C221" t="s">
        <v>174</v>
      </c>
      <c r="D221" t="s">
        <v>37</v>
      </c>
      <c r="F221" t="s">
        <v>180</v>
      </c>
      <c r="H221" s="148" t="str">
        <f t="shared" si="5"/>
        <v>Yellow 1118</v>
      </c>
      <c r="J221">
        <v>23</v>
      </c>
      <c r="K221">
        <v>26</v>
      </c>
      <c r="L221">
        <v>0</v>
      </c>
      <c r="M221" s="8">
        <v>0.15244212962962964</v>
      </c>
      <c r="N221">
        <v>267.89999999999998</v>
      </c>
      <c r="O221">
        <v>180</v>
      </c>
      <c r="P221" s="8">
        <v>0.15275462962962963</v>
      </c>
      <c r="Q221" s="33"/>
      <c r="R221" s="12">
        <v>0</v>
      </c>
      <c r="S221" s="12">
        <v>1</v>
      </c>
      <c r="W221" s="33"/>
      <c r="Z221" s="8">
        <v>0.15377314814814816</v>
      </c>
    </row>
    <row r="222" spans="1:26" x14ac:dyDescent="0.2">
      <c r="A222">
        <v>1.2</v>
      </c>
      <c r="B222">
        <v>2</v>
      </c>
      <c r="C222" t="s">
        <v>174</v>
      </c>
      <c r="D222" t="s">
        <v>37</v>
      </c>
      <c r="F222" t="s">
        <v>181</v>
      </c>
      <c r="H222" s="148" t="str">
        <f t="shared" si="5"/>
        <v>Yellow 1119</v>
      </c>
      <c r="J222">
        <v>23</v>
      </c>
      <c r="K222">
        <v>26</v>
      </c>
      <c r="L222">
        <v>0</v>
      </c>
      <c r="M222" s="8">
        <v>0.15640046296296298</v>
      </c>
      <c r="N222">
        <v>270.2</v>
      </c>
      <c r="O222">
        <v>172</v>
      </c>
      <c r="P222" s="8">
        <v>0.1565162037037037</v>
      </c>
      <c r="Q222" s="33"/>
      <c r="R222" s="12">
        <v>0</v>
      </c>
      <c r="S222" s="12">
        <v>1</v>
      </c>
      <c r="W222" s="33"/>
      <c r="Z222" s="8">
        <v>0.15741898148148148</v>
      </c>
    </row>
    <row r="223" spans="1:26" x14ac:dyDescent="0.2">
      <c r="A223">
        <v>1.5</v>
      </c>
      <c r="B223">
        <v>3</v>
      </c>
      <c r="C223" t="s">
        <v>174</v>
      </c>
      <c r="D223" t="s">
        <v>37</v>
      </c>
      <c r="G223" t="s">
        <v>182</v>
      </c>
      <c r="H223" s="148" t="str">
        <f t="shared" si="5"/>
        <v>Yellow 1120</v>
      </c>
      <c r="J223">
        <v>27</v>
      </c>
      <c r="K223">
        <v>51</v>
      </c>
      <c r="L223">
        <v>0</v>
      </c>
      <c r="M223" s="8">
        <v>0.33225694444444448</v>
      </c>
      <c r="N223">
        <v>259.8</v>
      </c>
      <c r="O223">
        <v>163.9</v>
      </c>
      <c r="R223" s="12">
        <v>0</v>
      </c>
    </row>
    <row r="224" spans="1:26" x14ac:dyDescent="0.2">
      <c r="A224">
        <v>1.6</v>
      </c>
      <c r="B224">
        <v>3</v>
      </c>
      <c r="C224" t="s">
        <v>174</v>
      </c>
      <c r="D224" t="s">
        <v>37</v>
      </c>
      <c r="G224" t="s">
        <v>183</v>
      </c>
      <c r="H224" s="148" t="str">
        <f t="shared" si="5"/>
        <v>Yellow 1121</v>
      </c>
      <c r="J224">
        <v>37</v>
      </c>
      <c r="K224">
        <v>36</v>
      </c>
      <c r="L224">
        <v>8</v>
      </c>
      <c r="M224" s="33"/>
      <c r="R224" s="12">
        <v>1</v>
      </c>
    </row>
    <row r="225" spans="1:26" x14ac:dyDescent="0.2">
      <c r="A225">
        <v>1.8</v>
      </c>
      <c r="B225">
        <v>3</v>
      </c>
      <c r="C225" t="s">
        <v>174</v>
      </c>
      <c r="D225" t="s">
        <v>37</v>
      </c>
      <c r="G225" t="s">
        <v>184</v>
      </c>
      <c r="H225" s="148" t="str">
        <f t="shared" si="5"/>
        <v>Yellow 1122</v>
      </c>
      <c r="J225">
        <v>43</v>
      </c>
      <c r="K225">
        <v>38</v>
      </c>
      <c r="L225">
        <v>17</v>
      </c>
      <c r="M225" s="8">
        <v>0.35112268518518519</v>
      </c>
      <c r="R225" s="12">
        <v>1</v>
      </c>
    </row>
    <row r="226" spans="1:26" x14ac:dyDescent="0.2">
      <c r="A226">
        <v>1.9</v>
      </c>
      <c r="B226">
        <v>3</v>
      </c>
      <c r="C226" t="s">
        <v>174</v>
      </c>
      <c r="D226" t="s">
        <v>37</v>
      </c>
      <c r="G226" t="s">
        <v>185</v>
      </c>
      <c r="H226" s="148" t="str">
        <f t="shared" si="5"/>
        <v>Yellow 1123</v>
      </c>
      <c r="J226">
        <v>43</v>
      </c>
      <c r="K226">
        <v>26</v>
      </c>
      <c r="L226">
        <v>0</v>
      </c>
      <c r="M226" s="33"/>
      <c r="R226" s="12">
        <v>0</v>
      </c>
    </row>
    <row r="227" spans="1:26" x14ac:dyDescent="0.2">
      <c r="A227">
        <v>1.4</v>
      </c>
      <c r="B227">
        <v>3</v>
      </c>
      <c r="C227" t="s">
        <v>174</v>
      </c>
      <c r="D227" t="s">
        <v>37</v>
      </c>
      <c r="G227" t="s">
        <v>186</v>
      </c>
      <c r="H227" s="148" t="str">
        <f t="shared" si="5"/>
        <v>Yellow 1124</v>
      </c>
      <c r="J227">
        <v>45</v>
      </c>
      <c r="K227">
        <v>24</v>
      </c>
      <c r="L227">
        <v>0</v>
      </c>
      <c r="M227" s="33"/>
      <c r="R227" s="33"/>
    </row>
    <row r="228" spans="1:26" x14ac:dyDescent="0.2">
      <c r="A228">
        <v>1.3</v>
      </c>
      <c r="B228">
        <v>4</v>
      </c>
      <c r="C228" t="s">
        <v>174</v>
      </c>
      <c r="D228" t="s">
        <v>37</v>
      </c>
      <c r="G228" t="s">
        <v>187</v>
      </c>
      <c r="H228" s="148" t="str">
        <f t="shared" si="5"/>
        <v>Yellow 1125</v>
      </c>
      <c r="J228">
        <v>47</v>
      </c>
      <c r="K228">
        <v>23</v>
      </c>
      <c r="L228">
        <v>0</v>
      </c>
      <c r="M228" s="33"/>
      <c r="R228" s="33"/>
    </row>
    <row r="229" spans="1:26" x14ac:dyDescent="0.2">
      <c r="A229">
        <v>1.6</v>
      </c>
      <c r="B229">
        <v>4</v>
      </c>
      <c r="C229" t="s">
        <v>174</v>
      </c>
      <c r="D229" t="s">
        <v>37</v>
      </c>
      <c r="G229" t="s">
        <v>188</v>
      </c>
      <c r="H229" s="148" t="str">
        <f t="shared" si="5"/>
        <v>Yellow 1126</v>
      </c>
      <c r="J229">
        <v>47</v>
      </c>
      <c r="K229">
        <v>23</v>
      </c>
      <c r="L229">
        <v>0</v>
      </c>
      <c r="M229" s="33"/>
      <c r="R229" s="33"/>
    </row>
    <row r="230" spans="1:26" x14ac:dyDescent="0.2">
      <c r="A230">
        <v>1.8</v>
      </c>
      <c r="B230">
        <v>4</v>
      </c>
      <c r="C230" t="s">
        <v>174</v>
      </c>
      <c r="D230" t="s">
        <v>37</v>
      </c>
      <c r="G230" t="s">
        <v>189</v>
      </c>
      <c r="H230" s="148" t="str">
        <f t="shared" si="5"/>
        <v>Yellow 1127</v>
      </c>
      <c r="J230">
        <v>48</v>
      </c>
      <c r="K230">
        <v>22</v>
      </c>
      <c r="L230">
        <v>0</v>
      </c>
      <c r="M230" s="33"/>
      <c r="R230" s="12"/>
      <c r="S230" s="39"/>
    </row>
    <row r="231" spans="1:26" x14ac:dyDescent="0.2">
      <c r="A231">
        <v>1.3</v>
      </c>
      <c r="B231">
        <v>1</v>
      </c>
      <c r="C231" t="s">
        <v>215</v>
      </c>
      <c r="D231" t="s">
        <v>36</v>
      </c>
      <c r="G231" t="s">
        <v>190</v>
      </c>
      <c r="H231" s="148" t="str">
        <f t="shared" si="5"/>
        <v>Yellow 1128</v>
      </c>
      <c r="J231">
        <v>22</v>
      </c>
      <c r="L231">
        <v>33</v>
      </c>
      <c r="M231" s="8">
        <v>7.6192129629629637E-2</v>
      </c>
      <c r="N231">
        <v>248.7</v>
      </c>
      <c r="O231">
        <v>186.7</v>
      </c>
      <c r="P231" s="34">
        <v>7.7453703703703705E-2</v>
      </c>
      <c r="Q231" s="34">
        <v>7.7592592592592588E-2</v>
      </c>
      <c r="R231" s="39">
        <v>1</v>
      </c>
      <c r="S231" s="39">
        <v>1</v>
      </c>
      <c r="T231">
        <v>257.10000000000002</v>
      </c>
      <c r="U231">
        <v>190.4</v>
      </c>
      <c r="W231" s="34">
        <v>7.7766203703703699E-2</v>
      </c>
      <c r="X231">
        <v>288.8</v>
      </c>
      <c r="Y231">
        <v>207.1</v>
      </c>
      <c r="Z231" s="34">
        <v>7.8263888888888897E-2</v>
      </c>
    </row>
    <row r="232" spans="1:26" x14ac:dyDescent="0.2">
      <c r="A232">
        <v>1.1000000000000001</v>
      </c>
      <c r="B232">
        <v>1</v>
      </c>
      <c r="C232" t="s">
        <v>215</v>
      </c>
      <c r="D232" t="s">
        <v>36</v>
      </c>
      <c r="G232" t="s">
        <v>191</v>
      </c>
      <c r="H232" s="148" t="str">
        <f t="shared" si="5"/>
        <v>Yellow 1129</v>
      </c>
      <c r="J232">
        <v>22</v>
      </c>
      <c r="L232">
        <v>44</v>
      </c>
      <c r="M232" s="8">
        <v>8.1157407407407414E-2</v>
      </c>
      <c r="N232">
        <v>270.89999999999998</v>
      </c>
      <c r="O232">
        <v>206.8</v>
      </c>
      <c r="Q232" s="34">
        <v>8.3113425925925924E-2</v>
      </c>
      <c r="R232" s="39">
        <v>1</v>
      </c>
      <c r="S232" s="39">
        <v>0</v>
      </c>
      <c r="T232">
        <v>276.5</v>
      </c>
      <c r="U232">
        <v>203.8</v>
      </c>
      <c r="W232" s="34">
        <v>8.3414351851851851E-2</v>
      </c>
      <c r="X232">
        <v>324.7</v>
      </c>
      <c r="Y232">
        <v>256.39999999999998</v>
      </c>
      <c r="Z232" s="34">
        <v>8.3831018518518527E-2</v>
      </c>
    </row>
    <row r="233" spans="1:26" x14ac:dyDescent="0.2">
      <c r="A233">
        <v>1.2</v>
      </c>
      <c r="B233">
        <v>1</v>
      </c>
      <c r="C233" t="s">
        <v>215</v>
      </c>
      <c r="D233" t="s">
        <v>36</v>
      </c>
      <c r="G233" t="s">
        <v>192</v>
      </c>
      <c r="H233" s="148" t="str">
        <f t="shared" si="5"/>
        <v>Yellow 1130</v>
      </c>
      <c r="J233">
        <v>23</v>
      </c>
      <c r="L233">
        <v>20</v>
      </c>
      <c r="M233" s="8">
        <v>8.7638888888888891E-2</v>
      </c>
      <c r="N233">
        <v>267</v>
      </c>
      <c r="O233">
        <v>211.7</v>
      </c>
      <c r="P233" s="34">
        <v>8.8796296296296304E-2</v>
      </c>
      <c r="Q233" s="34">
        <v>8.9305555555555569E-2</v>
      </c>
      <c r="R233" s="39">
        <v>1</v>
      </c>
      <c r="S233" s="39">
        <v>1</v>
      </c>
      <c r="T233">
        <v>288.89999999999998</v>
      </c>
      <c r="U233">
        <v>212.2</v>
      </c>
      <c r="W233" s="34">
        <v>8.9374999999999996E-2</v>
      </c>
      <c r="X233">
        <v>289.2</v>
      </c>
      <c r="Y233">
        <v>215.5</v>
      </c>
      <c r="Z233" s="34">
        <v>9.0046296296296291E-2</v>
      </c>
    </row>
    <row r="234" spans="1:26" x14ac:dyDescent="0.2">
      <c r="A234">
        <v>1.4</v>
      </c>
      <c r="B234">
        <v>1</v>
      </c>
      <c r="C234" t="s">
        <v>215</v>
      </c>
      <c r="D234" t="s">
        <v>36</v>
      </c>
      <c r="G234" t="s">
        <v>193</v>
      </c>
      <c r="H234" s="148" t="str">
        <f t="shared" ref="H234:H297" si="6">_xlfn.CONCAT(G234,F234)</f>
        <v>Yellow 1131</v>
      </c>
      <c r="J234">
        <v>23</v>
      </c>
      <c r="L234">
        <v>25</v>
      </c>
      <c r="M234" s="8">
        <v>9.1666666666666674E-2</v>
      </c>
      <c r="N234">
        <v>276.89999999999998</v>
      </c>
      <c r="O234">
        <v>212.8</v>
      </c>
      <c r="P234" s="34">
        <v>9.2256944444444447E-2</v>
      </c>
      <c r="Q234" s="8">
        <v>9.2291666666666661E-2</v>
      </c>
      <c r="R234" s="39">
        <v>1</v>
      </c>
      <c r="S234" s="39">
        <v>1</v>
      </c>
      <c r="T234">
        <v>281.39999999999998</v>
      </c>
      <c r="U234">
        <v>208.6</v>
      </c>
      <c r="W234" s="8">
        <v>9.2453703703703705E-2</v>
      </c>
      <c r="X234">
        <v>322.2</v>
      </c>
      <c r="Y234">
        <v>245.5</v>
      </c>
      <c r="Z234" s="8">
        <v>9.2905092592592595E-2</v>
      </c>
    </row>
    <row r="235" spans="1:26" x14ac:dyDescent="0.2">
      <c r="A235">
        <v>1.5</v>
      </c>
      <c r="B235">
        <v>1</v>
      </c>
      <c r="C235" t="s">
        <v>215</v>
      </c>
      <c r="D235" t="s">
        <v>36</v>
      </c>
      <c r="G235" t="s">
        <v>194</v>
      </c>
      <c r="H235" s="148" t="str">
        <f t="shared" si="6"/>
        <v>Yellow 1132</v>
      </c>
      <c r="J235">
        <v>23</v>
      </c>
      <c r="L235">
        <v>38</v>
      </c>
      <c r="M235" s="8">
        <v>9.6921296296296297E-2</v>
      </c>
      <c r="N235">
        <v>279.3</v>
      </c>
      <c r="O235">
        <v>222.1</v>
      </c>
      <c r="P235" s="8">
        <v>9.8668981481481469E-2</v>
      </c>
      <c r="Q235" s="8">
        <v>9.9259259259259269E-2</v>
      </c>
      <c r="R235" s="12">
        <v>1</v>
      </c>
      <c r="S235" s="12">
        <v>1</v>
      </c>
      <c r="T235">
        <v>301.5</v>
      </c>
      <c r="U235">
        <v>223.2</v>
      </c>
      <c r="W235" s="8">
        <v>9.9340277777777777E-2</v>
      </c>
      <c r="X235">
        <v>330.6</v>
      </c>
      <c r="Y235">
        <v>266.10000000000002</v>
      </c>
      <c r="Z235" s="8">
        <v>0.10038194444444444</v>
      </c>
    </row>
    <row r="236" spans="1:26" x14ac:dyDescent="0.2">
      <c r="A236">
        <v>1.6</v>
      </c>
      <c r="B236">
        <v>1</v>
      </c>
      <c r="C236" t="s">
        <v>215</v>
      </c>
      <c r="D236" t="s">
        <v>36</v>
      </c>
      <c r="G236" t="s">
        <v>195</v>
      </c>
      <c r="H236" s="148" t="str">
        <f t="shared" si="6"/>
        <v>Yellow 1133</v>
      </c>
      <c r="J236">
        <v>23</v>
      </c>
      <c r="L236">
        <v>35</v>
      </c>
      <c r="M236" s="8">
        <v>0.10467592592592594</v>
      </c>
      <c r="N236">
        <v>256.60000000000002</v>
      </c>
      <c r="O236">
        <v>208.6</v>
      </c>
      <c r="P236" s="8">
        <v>0.10524305555555556</v>
      </c>
      <c r="Q236" s="8">
        <v>0.10550925925925926</v>
      </c>
      <c r="R236" s="12">
        <v>1</v>
      </c>
      <c r="S236" s="12">
        <v>1</v>
      </c>
      <c r="T236">
        <v>298.89999999999998</v>
      </c>
      <c r="U236">
        <v>209.2</v>
      </c>
      <c r="W236" s="8">
        <v>0.1055787037037037</v>
      </c>
      <c r="X236">
        <v>260.39999999999998</v>
      </c>
      <c r="Y236">
        <v>217.6</v>
      </c>
      <c r="Z236" s="8">
        <v>0.10615740740740741</v>
      </c>
    </row>
    <row r="237" spans="1:26" x14ac:dyDescent="0.2">
      <c r="A237">
        <v>2.1</v>
      </c>
      <c r="B237">
        <v>1</v>
      </c>
      <c r="C237" t="s">
        <v>215</v>
      </c>
      <c r="D237" t="s">
        <v>36</v>
      </c>
      <c r="G237" t="s">
        <v>196</v>
      </c>
      <c r="H237" s="148" t="str">
        <f t="shared" si="6"/>
        <v>Yellow 1134</v>
      </c>
      <c r="J237">
        <v>23</v>
      </c>
      <c r="L237">
        <v>43</v>
      </c>
      <c r="M237" s="8">
        <v>0.10818287037037037</v>
      </c>
      <c r="N237">
        <v>256.8</v>
      </c>
      <c r="O237">
        <v>214.1</v>
      </c>
      <c r="P237" s="33"/>
      <c r="Q237" s="8">
        <v>0.10916666666666668</v>
      </c>
      <c r="R237" s="12">
        <v>1</v>
      </c>
      <c r="S237" s="12">
        <v>0</v>
      </c>
      <c r="T237">
        <v>243.9</v>
      </c>
      <c r="U237">
        <v>207.6</v>
      </c>
      <c r="W237" s="8">
        <v>0.10928240740740741</v>
      </c>
      <c r="X237">
        <v>253.3</v>
      </c>
      <c r="Y237">
        <v>226.4</v>
      </c>
      <c r="Z237" s="8">
        <v>0.11048611111111112</v>
      </c>
    </row>
    <row r="238" spans="1:26" x14ac:dyDescent="0.2">
      <c r="A238">
        <v>2.2000000000000002</v>
      </c>
      <c r="B238">
        <v>1</v>
      </c>
      <c r="C238" t="s">
        <v>215</v>
      </c>
      <c r="D238" t="s">
        <v>36</v>
      </c>
      <c r="G238" t="s">
        <v>197</v>
      </c>
      <c r="H238" s="148" t="str">
        <f t="shared" si="6"/>
        <v>Yellow 1135</v>
      </c>
      <c r="J238">
        <v>24</v>
      </c>
      <c r="L238">
        <v>42</v>
      </c>
      <c r="M238" s="8">
        <v>0.11153935185185186</v>
      </c>
      <c r="N238">
        <v>250.6</v>
      </c>
      <c r="O238">
        <v>214.6</v>
      </c>
      <c r="P238" s="33"/>
      <c r="Q238" s="8">
        <v>0.11273148148148149</v>
      </c>
      <c r="R238" s="12">
        <v>1</v>
      </c>
      <c r="S238" s="12">
        <v>0</v>
      </c>
      <c r="T238">
        <v>242.3</v>
      </c>
      <c r="U238">
        <v>196.8</v>
      </c>
      <c r="W238" s="8">
        <v>0.1135300925925926</v>
      </c>
      <c r="X238">
        <v>352.3</v>
      </c>
      <c r="Y238">
        <v>249.2</v>
      </c>
      <c r="Z238" s="8">
        <v>0.11322916666666666</v>
      </c>
    </row>
    <row r="239" spans="1:26" x14ac:dyDescent="0.2">
      <c r="A239">
        <v>2.4</v>
      </c>
      <c r="B239">
        <v>1</v>
      </c>
      <c r="C239" t="s">
        <v>215</v>
      </c>
      <c r="D239" t="s">
        <v>36</v>
      </c>
      <c r="G239" t="s">
        <v>198</v>
      </c>
      <c r="H239" s="148" t="str">
        <f t="shared" si="6"/>
        <v>Yellow 1136</v>
      </c>
      <c r="I239" t="s">
        <v>216</v>
      </c>
      <c r="J239">
        <v>24</v>
      </c>
      <c r="L239">
        <v>43</v>
      </c>
      <c r="M239" s="8">
        <v>0.11663194444444445</v>
      </c>
      <c r="N239">
        <v>269.5</v>
      </c>
      <c r="O239">
        <v>211.3</v>
      </c>
      <c r="Q239" s="8">
        <v>0.11782407407407407</v>
      </c>
      <c r="R239" s="12">
        <v>1</v>
      </c>
      <c r="S239" s="12">
        <v>0</v>
      </c>
      <c r="T239">
        <v>242.2</v>
      </c>
      <c r="U239">
        <v>206.4</v>
      </c>
      <c r="W239" s="8">
        <v>0.11793981481481482</v>
      </c>
      <c r="X239">
        <v>271.89999999999998</v>
      </c>
      <c r="Y239">
        <v>218.8</v>
      </c>
      <c r="Z239" s="8">
        <v>0.11866898148148149</v>
      </c>
    </row>
    <row r="240" spans="1:26" x14ac:dyDescent="0.2">
      <c r="A240">
        <v>2.4</v>
      </c>
      <c r="B240">
        <v>1</v>
      </c>
      <c r="C240" t="s">
        <v>215</v>
      </c>
      <c r="D240" t="s">
        <v>36</v>
      </c>
      <c r="G240" t="s">
        <v>199</v>
      </c>
      <c r="H240" s="148" t="str">
        <f t="shared" si="6"/>
        <v>Yellow 1137</v>
      </c>
      <c r="I240" t="s">
        <v>217</v>
      </c>
      <c r="L240">
        <v>45</v>
      </c>
      <c r="M240" s="33" t="s">
        <v>218</v>
      </c>
      <c r="N240" t="s">
        <v>218</v>
      </c>
      <c r="O240" t="s">
        <v>218</v>
      </c>
      <c r="Q240" s="8">
        <v>0.1215625</v>
      </c>
      <c r="R240" s="12">
        <v>1</v>
      </c>
      <c r="S240" s="12">
        <v>0</v>
      </c>
      <c r="T240">
        <v>259.89999999999998</v>
      </c>
      <c r="U240">
        <v>209.2</v>
      </c>
      <c r="W240" s="8">
        <v>0.12171296296296297</v>
      </c>
      <c r="X240">
        <v>305.10000000000002</v>
      </c>
      <c r="Y240">
        <v>270.5</v>
      </c>
      <c r="Z240" s="8">
        <v>0.12251157407407408</v>
      </c>
    </row>
    <row r="241" spans="1:27" x14ac:dyDescent="0.2">
      <c r="A241">
        <v>2.5</v>
      </c>
      <c r="B241">
        <v>1</v>
      </c>
      <c r="C241" t="s">
        <v>215</v>
      </c>
      <c r="D241" t="s">
        <v>36</v>
      </c>
      <c r="G241" t="s">
        <v>200</v>
      </c>
      <c r="H241" s="148" t="str">
        <f t="shared" si="6"/>
        <v>Yellow 1138</v>
      </c>
      <c r="J241">
        <v>24</v>
      </c>
      <c r="L241">
        <v>46</v>
      </c>
      <c r="M241" s="8">
        <v>0.12681712962962963</v>
      </c>
      <c r="N241">
        <v>255.7</v>
      </c>
      <c r="O241">
        <v>211.3</v>
      </c>
      <c r="P241" s="33"/>
      <c r="Q241" s="8">
        <v>0.1279976851851852</v>
      </c>
      <c r="R241" s="12">
        <v>1</v>
      </c>
      <c r="S241" s="12">
        <v>0</v>
      </c>
      <c r="T241">
        <v>242.2</v>
      </c>
      <c r="U241">
        <v>201.7</v>
      </c>
      <c r="W241" s="8">
        <v>0.12812500000000002</v>
      </c>
      <c r="X241">
        <v>344.8</v>
      </c>
      <c r="Y241">
        <v>234.8</v>
      </c>
      <c r="Z241" s="8">
        <v>0.12931712962962963</v>
      </c>
    </row>
    <row r="242" spans="1:27" x14ac:dyDescent="0.2">
      <c r="A242">
        <v>1.5</v>
      </c>
      <c r="B242">
        <v>4</v>
      </c>
      <c r="C242" t="s">
        <v>174</v>
      </c>
      <c r="D242" t="s">
        <v>36</v>
      </c>
      <c r="G242" t="s">
        <v>201</v>
      </c>
      <c r="H242" s="148" t="str">
        <f t="shared" si="6"/>
        <v>Yellow 1139</v>
      </c>
      <c r="J242">
        <v>24</v>
      </c>
      <c r="L242">
        <v>45</v>
      </c>
      <c r="M242" s="8">
        <v>0.14475694444444445</v>
      </c>
      <c r="N242">
        <v>252.7</v>
      </c>
      <c r="O242">
        <v>211.7</v>
      </c>
      <c r="P242" s="33"/>
      <c r="Q242" s="8">
        <v>0.14568287037037037</v>
      </c>
      <c r="R242" s="12">
        <v>1</v>
      </c>
      <c r="S242" s="12">
        <v>0</v>
      </c>
      <c r="T242">
        <v>249.2</v>
      </c>
      <c r="U242">
        <v>200.2</v>
      </c>
      <c r="W242" s="8">
        <v>0.1459375</v>
      </c>
      <c r="X242">
        <v>310.60000000000002</v>
      </c>
      <c r="Y242">
        <v>225.4</v>
      </c>
      <c r="Z242" s="8">
        <v>0.14656250000000001</v>
      </c>
    </row>
    <row r="243" spans="1:27" x14ac:dyDescent="0.2">
      <c r="A243">
        <v>1.1000000000000001</v>
      </c>
      <c r="B243">
        <v>2</v>
      </c>
      <c r="C243" t="s">
        <v>215</v>
      </c>
      <c r="D243" t="s">
        <v>36</v>
      </c>
      <c r="G243" t="s">
        <v>202</v>
      </c>
      <c r="H243" s="148" t="str">
        <f t="shared" si="6"/>
        <v>Yellow 1140</v>
      </c>
      <c r="J243">
        <v>24</v>
      </c>
      <c r="L243">
        <v>44</v>
      </c>
      <c r="M243" s="8">
        <v>0.15236111111111111</v>
      </c>
      <c r="N243">
        <v>265.3</v>
      </c>
      <c r="O243">
        <v>219</v>
      </c>
      <c r="Q243" s="8">
        <v>0.15430555555555556</v>
      </c>
      <c r="R243" s="12">
        <v>1</v>
      </c>
      <c r="S243" s="12">
        <v>0</v>
      </c>
      <c r="T243">
        <v>270.3</v>
      </c>
      <c r="U243">
        <v>212.9</v>
      </c>
      <c r="W243" s="8">
        <v>0.15447916666666667</v>
      </c>
      <c r="X243">
        <v>444.8</v>
      </c>
      <c r="Y243">
        <v>275.3</v>
      </c>
      <c r="Z243" s="8">
        <v>0.14913194444444444</v>
      </c>
    </row>
    <row r="244" spans="1:27" x14ac:dyDescent="0.2">
      <c r="A244">
        <v>9</v>
      </c>
      <c r="B244">
        <v>4</v>
      </c>
      <c r="C244" t="s">
        <v>174</v>
      </c>
      <c r="D244" t="s">
        <v>36</v>
      </c>
      <c r="G244" t="s">
        <v>203</v>
      </c>
      <c r="H244" s="148" t="str">
        <f t="shared" si="6"/>
        <v>Yellow 1141</v>
      </c>
      <c r="J244">
        <v>24</v>
      </c>
      <c r="L244">
        <v>46</v>
      </c>
      <c r="M244" s="8">
        <v>0.16032407407407409</v>
      </c>
      <c r="N244">
        <v>251.4</v>
      </c>
      <c r="O244">
        <v>214.1</v>
      </c>
      <c r="P244" s="33"/>
      <c r="Q244" s="8">
        <v>0.1612962962962963</v>
      </c>
      <c r="R244" s="12">
        <v>1</v>
      </c>
      <c r="S244" s="12">
        <v>0</v>
      </c>
      <c r="T244">
        <v>250.7</v>
      </c>
      <c r="U244">
        <v>210.4</v>
      </c>
      <c r="W244" s="8">
        <v>0.16148148148148148</v>
      </c>
      <c r="X244">
        <v>287.8</v>
      </c>
      <c r="Y244">
        <v>231.3</v>
      </c>
      <c r="Z244" s="8">
        <v>0.16238425925925926</v>
      </c>
    </row>
    <row r="245" spans="1:27" x14ac:dyDescent="0.2">
      <c r="A245">
        <v>1.2</v>
      </c>
      <c r="B245">
        <v>2</v>
      </c>
      <c r="C245" t="s">
        <v>215</v>
      </c>
      <c r="D245" t="s">
        <v>36</v>
      </c>
      <c r="G245" t="s">
        <v>204</v>
      </c>
      <c r="H245" s="148" t="str">
        <f t="shared" si="6"/>
        <v>Yellow 1142</v>
      </c>
      <c r="J245">
        <v>24</v>
      </c>
      <c r="L245">
        <v>47</v>
      </c>
      <c r="M245" s="8">
        <v>0.16620370370370371</v>
      </c>
      <c r="N245">
        <v>263.60000000000002</v>
      </c>
      <c r="O245">
        <v>211.3</v>
      </c>
      <c r="P245" s="33"/>
      <c r="Q245" s="8">
        <v>0.16697916666666668</v>
      </c>
      <c r="R245" s="12">
        <v>1</v>
      </c>
      <c r="S245" s="12">
        <v>0</v>
      </c>
      <c r="T245">
        <v>258.8</v>
      </c>
      <c r="U245">
        <v>206</v>
      </c>
      <c r="W245" s="8">
        <v>0.1670949074074074</v>
      </c>
      <c r="X245">
        <v>294.8</v>
      </c>
      <c r="Y245">
        <v>234.4</v>
      </c>
      <c r="Z245" s="8">
        <v>0.16769675925925928</v>
      </c>
    </row>
    <row r="246" spans="1:27" x14ac:dyDescent="0.2">
      <c r="A246">
        <v>1.3</v>
      </c>
      <c r="B246">
        <v>2</v>
      </c>
      <c r="C246" t="s">
        <v>215</v>
      </c>
      <c r="D246" t="s">
        <v>36</v>
      </c>
      <c r="G246" t="s">
        <v>205</v>
      </c>
      <c r="H246" s="148" t="str">
        <f t="shared" si="6"/>
        <v>Yellow 1143</v>
      </c>
      <c r="J246">
        <v>25</v>
      </c>
      <c r="L246">
        <v>38</v>
      </c>
      <c r="M246" s="8">
        <v>0.20310185185185184</v>
      </c>
      <c r="N246">
        <v>276.8</v>
      </c>
      <c r="O246">
        <v>219.1</v>
      </c>
      <c r="P246" s="33"/>
      <c r="Q246" s="8">
        <v>0.20436342592592593</v>
      </c>
      <c r="R246" s="12">
        <v>1</v>
      </c>
      <c r="S246" s="12">
        <v>0</v>
      </c>
      <c r="T246">
        <v>277.89999999999998</v>
      </c>
      <c r="U246">
        <v>210.3</v>
      </c>
      <c r="W246" s="8">
        <v>0.20464120370370367</v>
      </c>
      <c r="X246">
        <v>406.5</v>
      </c>
      <c r="Y246">
        <v>344.2</v>
      </c>
      <c r="Z246" s="8">
        <v>0.20650462962962965</v>
      </c>
    </row>
    <row r="247" spans="1:27" x14ac:dyDescent="0.2">
      <c r="A247">
        <v>2.2000000000000002</v>
      </c>
      <c r="B247">
        <v>2</v>
      </c>
      <c r="C247" t="s">
        <v>215</v>
      </c>
      <c r="D247" t="s">
        <v>36</v>
      </c>
      <c r="G247" t="s">
        <v>206</v>
      </c>
      <c r="H247" s="148" t="str">
        <f t="shared" si="6"/>
        <v>Yellow 1144</v>
      </c>
      <c r="J247">
        <v>23</v>
      </c>
      <c r="L247">
        <v>42</v>
      </c>
      <c r="M247" s="8">
        <v>0.4071643518518519</v>
      </c>
      <c r="N247">
        <v>277.8</v>
      </c>
      <c r="O247">
        <v>218.9</v>
      </c>
      <c r="P247" s="8">
        <v>0.40924768518518517</v>
      </c>
      <c r="Q247" s="8">
        <v>0.41002314814814816</v>
      </c>
      <c r="R247" s="12">
        <v>1</v>
      </c>
      <c r="S247" s="12">
        <v>0</v>
      </c>
      <c r="T247">
        <v>290.39999999999998</v>
      </c>
      <c r="U247">
        <v>224.6</v>
      </c>
      <c r="W247" s="8">
        <v>0.41009259259259262</v>
      </c>
      <c r="X247">
        <v>306.89999999999998</v>
      </c>
      <c r="Y247">
        <v>237.9</v>
      </c>
      <c r="Z247" s="8">
        <v>0.41054398148148147</v>
      </c>
    </row>
    <row r="248" spans="1:27" x14ac:dyDescent="0.2">
      <c r="A248">
        <v>1.6</v>
      </c>
      <c r="B248">
        <v>5</v>
      </c>
      <c r="C248" t="s">
        <v>174</v>
      </c>
      <c r="D248" t="s">
        <v>36</v>
      </c>
      <c r="G248" t="s">
        <v>207</v>
      </c>
      <c r="H248" s="148" t="str">
        <f t="shared" si="6"/>
        <v>Yellow 1145</v>
      </c>
      <c r="J248">
        <v>23</v>
      </c>
      <c r="L248">
        <v>43</v>
      </c>
      <c r="M248" s="8">
        <v>0.41425925925925927</v>
      </c>
      <c r="N248">
        <v>283.60000000000002</v>
      </c>
      <c r="O248">
        <v>225</v>
      </c>
      <c r="Q248" s="8">
        <v>0.41552083333333334</v>
      </c>
      <c r="R248" s="12">
        <v>1</v>
      </c>
      <c r="S248" s="12">
        <v>0</v>
      </c>
      <c r="T248">
        <v>289.89999999999998</v>
      </c>
      <c r="U248">
        <v>227.3</v>
      </c>
      <c r="W248" s="8">
        <v>0.41577546296296292</v>
      </c>
      <c r="X248">
        <v>348.9</v>
      </c>
      <c r="Y248">
        <v>267.5</v>
      </c>
      <c r="Z248" s="8">
        <v>0.41857638888888887</v>
      </c>
      <c r="AA248" t="s">
        <v>55</v>
      </c>
    </row>
    <row r="249" spans="1:27" x14ac:dyDescent="0.2">
      <c r="A249">
        <v>2.4</v>
      </c>
      <c r="B249">
        <v>2</v>
      </c>
      <c r="C249" t="s">
        <v>215</v>
      </c>
      <c r="D249" t="s">
        <v>36</v>
      </c>
      <c r="G249" t="s">
        <v>208</v>
      </c>
      <c r="H249" s="148" t="str">
        <f t="shared" si="6"/>
        <v>Yellow 1146</v>
      </c>
      <c r="J249">
        <v>23</v>
      </c>
      <c r="L249">
        <v>41</v>
      </c>
      <c r="M249" s="8">
        <v>0.42201388888888891</v>
      </c>
      <c r="N249">
        <v>267.89999999999998</v>
      </c>
      <c r="O249">
        <v>220.2</v>
      </c>
      <c r="P249" s="33"/>
      <c r="Q249" s="8">
        <v>0.42303240740740744</v>
      </c>
      <c r="R249" s="12">
        <v>1</v>
      </c>
      <c r="S249" s="12">
        <v>0</v>
      </c>
      <c r="T249">
        <v>292.3</v>
      </c>
      <c r="U249">
        <v>223.3</v>
      </c>
      <c r="W249" s="8">
        <v>0.42327546296296298</v>
      </c>
      <c r="X249">
        <v>322.60000000000002</v>
      </c>
      <c r="Y249">
        <v>285.3</v>
      </c>
      <c r="Z249" s="8">
        <v>0.42383101851851851</v>
      </c>
    </row>
    <row r="250" spans="1:27" x14ac:dyDescent="0.2">
      <c r="A250">
        <v>2.5</v>
      </c>
      <c r="B250">
        <v>2</v>
      </c>
      <c r="C250" t="s">
        <v>215</v>
      </c>
      <c r="D250" t="s">
        <v>36</v>
      </c>
      <c r="G250" t="s">
        <v>209</v>
      </c>
      <c r="H250" s="148" t="str">
        <f t="shared" si="6"/>
        <v>Yellow 1147</v>
      </c>
      <c r="J250">
        <v>23</v>
      </c>
      <c r="L250">
        <v>37</v>
      </c>
      <c r="M250" s="8">
        <v>0.42549768518518521</v>
      </c>
      <c r="N250">
        <v>285.5</v>
      </c>
      <c r="O250">
        <v>221.8</v>
      </c>
      <c r="P250" s="8">
        <v>0.4259722222222222</v>
      </c>
      <c r="Q250" s="8">
        <v>0.42626157407407406</v>
      </c>
      <c r="R250" s="12">
        <v>1</v>
      </c>
      <c r="S250" s="12">
        <v>1</v>
      </c>
      <c r="T250">
        <v>234.8</v>
      </c>
      <c r="U250">
        <v>204</v>
      </c>
      <c r="W250" s="8">
        <v>0.42648148148148146</v>
      </c>
      <c r="X250">
        <v>384.7</v>
      </c>
      <c r="Y250">
        <v>289.8</v>
      </c>
      <c r="Z250" s="8">
        <v>0.42790509259259263</v>
      </c>
    </row>
    <row r="251" spans="1:27" x14ac:dyDescent="0.2">
      <c r="A251">
        <v>2.2999999999999998</v>
      </c>
      <c r="B251">
        <v>2</v>
      </c>
      <c r="C251" t="s">
        <v>215</v>
      </c>
      <c r="D251" t="s">
        <v>36</v>
      </c>
      <c r="G251" t="s">
        <v>210</v>
      </c>
      <c r="H251" s="148" t="str">
        <f t="shared" si="6"/>
        <v>Yellow 1148</v>
      </c>
      <c r="J251">
        <v>23</v>
      </c>
      <c r="L251">
        <v>35</v>
      </c>
      <c r="M251" s="8">
        <v>0.4289351851851852</v>
      </c>
      <c r="N251">
        <v>269.2</v>
      </c>
      <c r="O251">
        <v>221.7</v>
      </c>
      <c r="P251" s="34">
        <v>0.42994212962962958</v>
      </c>
      <c r="Q251" s="8">
        <v>0.4299884259259259</v>
      </c>
      <c r="R251" s="12">
        <v>1</v>
      </c>
      <c r="S251" s="12">
        <v>1</v>
      </c>
      <c r="T251">
        <v>259.3</v>
      </c>
      <c r="U251">
        <v>211.2</v>
      </c>
      <c r="W251" s="8">
        <v>0.43009259259259264</v>
      </c>
      <c r="X251">
        <v>265.10000000000002</v>
      </c>
      <c r="Y251">
        <v>229.7</v>
      </c>
      <c r="Z251" s="8">
        <v>0.4307407407407407</v>
      </c>
    </row>
    <row r="252" spans="1:27" x14ac:dyDescent="0.2">
      <c r="A252">
        <v>1.5</v>
      </c>
      <c r="B252">
        <v>3</v>
      </c>
      <c r="C252" t="s">
        <v>215</v>
      </c>
      <c r="D252" t="s">
        <v>36</v>
      </c>
      <c r="G252" t="s">
        <v>211</v>
      </c>
      <c r="H252" s="148" t="str">
        <f t="shared" si="6"/>
        <v>Yellow 1149</v>
      </c>
      <c r="J252">
        <v>24</v>
      </c>
      <c r="L252">
        <v>44</v>
      </c>
      <c r="M252" s="8">
        <v>0.43863425925925931</v>
      </c>
      <c r="N252">
        <v>267.7</v>
      </c>
      <c r="O252">
        <v>221.3</v>
      </c>
      <c r="P252" s="8">
        <v>0.43952546296296297</v>
      </c>
      <c r="Q252" s="8">
        <v>0.4397685185185185</v>
      </c>
      <c r="R252" s="12">
        <v>1</v>
      </c>
      <c r="S252" s="12">
        <v>1</v>
      </c>
      <c r="T252">
        <v>277.39999999999998</v>
      </c>
      <c r="U252">
        <v>226.6</v>
      </c>
      <c r="W252" s="8">
        <v>0.43991898148148145</v>
      </c>
      <c r="X252">
        <v>283.10000000000002</v>
      </c>
      <c r="Y252">
        <v>253.7</v>
      </c>
      <c r="Z252" s="8">
        <v>0.44026620370370373</v>
      </c>
    </row>
    <row r="253" spans="1:27" x14ac:dyDescent="0.2">
      <c r="A253">
        <v>1.8</v>
      </c>
      <c r="B253">
        <v>5</v>
      </c>
      <c r="C253" t="s">
        <v>174</v>
      </c>
      <c r="D253" t="s">
        <v>36</v>
      </c>
      <c r="G253" t="s">
        <v>212</v>
      </c>
      <c r="H253" s="148" t="str">
        <f t="shared" si="6"/>
        <v>Yellow 1150</v>
      </c>
      <c r="J253">
        <v>24</v>
      </c>
      <c r="L253">
        <v>47</v>
      </c>
      <c r="M253" s="8">
        <v>0.44707175925925924</v>
      </c>
      <c r="N253">
        <v>282.60000000000002</v>
      </c>
      <c r="O253">
        <v>224.9</v>
      </c>
      <c r="P253" s="8">
        <v>0.44787037037037036</v>
      </c>
      <c r="Q253" s="8">
        <v>0.44810185185185186</v>
      </c>
      <c r="R253" s="12">
        <v>1</v>
      </c>
      <c r="S253" s="12">
        <v>1</v>
      </c>
      <c r="T253">
        <v>275.7</v>
      </c>
      <c r="U253">
        <v>221.6</v>
      </c>
      <c r="W253" s="8">
        <v>0.4484143518518518</v>
      </c>
      <c r="X253">
        <v>315.7</v>
      </c>
      <c r="Y253">
        <v>256.89999999999998</v>
      </c>
      <c r="Z253" s="8">
        <v>0.44972222222222219</v>
      </c>
    </row>
    <row r="254" spans="1:27" x14ac:dyDescent="0.2">
      <c r="A254">
        <v>1.1000000000000001</v>
      </c>
      <c r="B254">
        <v>4</v>
      </c>
      <c r="C254" t="s">
        <v>215</v>
      </c>
      <c r="D254" t="s">
        <v>37</v>
      </c>
      <c r="G254" t="s">
        <v>213</v>
      </c>
      <c r="H254" s="148" t="str">
        <f t="shared" si="6"/>
        <v>Yellow 1151</v>
      </c>
      <c r="J254">
        <v>27</v>
      </c>
      <c r="K254">
        <v>37</v>
      </c>
      <c r="L254">
        <v>0</v>
      </c>
      <c r="M254" s="8">
        <v>0.95778935185185177</v>
      </c>
      <c r="N254">
        <v>265.60000000000002</v>
      </c>
      <c r="O254">
        <v>162</v>
      </c>
      <c r="Q254" s="33"/>
      <c r="R254" s="12">
        <v>0</v>
      </c>
      <c r="S254" s="33"/>
      <c r="W254" s="33"/>
      <c r="Z254" s="33"/>
    </row>
    <row r="255" spans="1:27" x14ac:dyDescent="0.2">
      <c r="A255">
        <v>1.2</v>
      </c>
      <c r="B255">
        <v>3</v>
      </c>
      <c r="C255" t="s">
        <v>215</v>
      </c>
      <c r="D255" t="s">
        <v>37</v>
      </c>
      <c r="G255" t="s">
        <v>214</v>
      </c>
      <c r="H255" s="148" t="str">
        <f t="shared" si="6"/>
        <v>Yellow 1152</v>
      </c>
      <c r="J255">
        <v>36</v>
      </c>
      <c r="K255">
        <v>28</v>
      </c>
      <c r="L255">
        <v>0</v>
      </c>
      <c r="M255" s="8">
        <v>0.9620023148148148</v>
      </c>
      <c r="N255">
        <v>266.60000000000002</v>
      </c>
      <c r="O255">
        <v>155.5</v>
      </c>
      <c r="P255" s="33"/>
      <c r="R255" s="12">
        <v>0</v>
      </c>
      <c r="S255" s="33"/>
      <c r="Z255" s="33"/>
    </row>
    <row r="256" spans="1:27" x14ac:dyDescent="0.2">
      <c r="A256">
        <v>1.1000000000000001</v>
      </c>
      <c r="B256">
        <v>4</v>
      </c>
      <c r="C256" t="s">
        <v>174</v>
      </c>
      <c r="D256" t="s">
        <v>37</v>
      </c>
      <c r="G256" t="s">
        <v>219</v>
      </c>
      <c r="H256" s="148" t="str">
        <f t="shared" si="6"/>
        <v>Yellow 1153</v>
      </c>
      <c r="J256">
        <v>36</v>
      </c>
      <c r="K256">
        <v>28</v>
      </c>
      <c r="L256">
        <v>0</v>
      </c>
      <c r="M256" s="8">
        <v>0.96663194444444445</v>
      </c>
      <c r="N256">
        <v>271.89999999999998</v>
      </c>
      <c r="O256">
        <v>131.5</v>
      </c>
      <c r="P256" s="33"/>
      <c r="Q256" s="33"/>
      <c r="R256" s="12">
        <v>0</v>
      </c>
      <c r="S256" s="33"/>
      <c r="W256" s="33"/>
      <c r="Z256" s="33"/>
    </row>
    <row r="257" spans="1:27" x14ac:dyDescent="0.2">
      <c r="A257">
        <v>1.2</v>
      </c>
      <c r="B257">
        <v>4</v>
      </c>
      <c r="C257" t="s">
        <v>174</v>
      </c>
      <c r="D257" t="s">
        <v>37</v>
      </c>
      <c r="G257" t="s">
        <v>220</v>
      </c>
      <c r="H257" s="148" t="str">
        <f t="shared" si="6"/>
        <v>Yellow 1154</v>
      </c>
      <c r="J257">
        <v>39</v>
      </c>
      <c r="K257">
        <v>26</v>
      </c>
      <c r="L257">
        <v>0</v>
      </c>
      <c r="M257" s="8">
        <v>0.97221064814814817</v>
      </c>
      <c r="N257">
        <v>271.10000000000002</v>
      </c>
      <c r="O257">
        <v>169</v>
      </c>
      <c r="P257" s="33"/>
      <c r="Q257" s="33"/>
      <c r="R257" s="12">
        <v>0</v>
      </c>
      <c r="S257" s="33"/>
      <c r="W257" s="33"/>
      <c r="Z257" s="33"/>
    </row>
    <row r="258" spans="1:27" x14ac:dyDescent="0.2">
      <c r="A258">
        <v>1.3</v>
      </c>
      <c r="B258">
        <v>3</v>
      </c>
      <c r="C258" t="s">
        <v>215</v>
      </c>
      <c r="D258" t="s">
        <v>37</v>
      </c>
      <c r="G258" t="s">
        <v>221</v>
      </c>
      <c r="H258" s="148" t="str">
        <f t="shared" si="6"/>
        <v>Yellow 1155</v>
      </c>
      <c r="J258">
        <v>42</v>
      </c>
      <c r="K258">
        <v>22</v>
      </c>
      <c r="L258">
        <v>0</v>
      </c>
      <c r="M258" s="8">
        <v>0.97777777777777775</v>
      </c>
      <c r="N258">
        <v>269.2</v>
      </c>
      <c r="O258">
        <v>176.2</v>
      </c>
      <c r="P258" s="33"/>
      <c r="Q258" s="33"/>
      <c r="R258" s="12">
        <v>0</v>
      </c>
      <c r="S258" s="33"/>
      <c r="W258" s="33"/>
      <c r="Z258" s="33"/>
    </row>
    <row r="259" spans="1:27" x14ac:dyDescent="0.2">
      <c r="A259">
        <v>1.3</v>
      </c>
      <c r="B259">
        <v>5</v>
      </c>
      <c r="C259" t="s">
        <v>174</v>
      </c>
      <c r="D259" t="s">
        <v>37</v>
      </c>
      <c r="G259" t="s">
        <v>222</v>
      </c>
      <c r="H259" s="148" t="str">
        <f t="shared" si="6"/>
        <v>Yellow 1156</v>
      </c>
      <c r="J259">
        <v>42</v>
      </c>
      <c r="K259">
        <v>20</v>
      </c>
      <c r="L259">
        <v>7</v>
      </c>
      <c r="M259" s="8">
        <v>0.98182870370370379</v>
      </c>
      <c r="N259">
        <v>272.5</v>
      </c>
      <c r="O259">
        <v>173.6</v>
      </c>
      <c r="P259" s="33"/>
      <c r="Q259" s="33"/>
      <c r="R259" s="12">
        <v>0</v>
      </c>
      <c r="S259" s="33"/>
      <c r="W259" s="33"/>
      <c r="Z259" s="33"/>
    </row>
    <row r="260" spans="1:27" x14ac:dyDescent="0.2">
      <c r="A260">
        <v>1.4</v>
      </c>
      <c r="B260">
        <v>3</v>
      </c>
      <c r="C260" t="s">
        <v>215</v>
      </c>
      <c r="D260" t="s">
        <v>37</v>
      </c>
      <c r="G260" t="s">
        <v>223</v>
      </c>
      <c r="H260" s="148" t="str">
        <f t="shared" si="6"/>
        <v>Yellow 1157</v>
      </c>
      <c r="L260">
        <v>0</v>
      </c>
      <c r="M260" s="8">
        <v>0.98906250000000007</v>
      </c>
      <c r="N260">
        <v>284.3</v>
      </c>
      <c r="O260">
        <v>206.2</v>
      </c>
      <c r="P260" s="33"/>
      <c r="Q260" s="33"/>
      <c r="R260" s="12">
        <v>0</v>
      </c>
      <c r="S260" s="33"/>
      <c r="W260" s="33"/>
      <c r="Z260" s="33"/>
    </row>
    <row r="261" spans="1:27" x14ac:dyDescent="0.2">
      <c r="A261">
        <v>1.5</v>
      </c>
      <c r="B261">
        <v>4</v>
      </c>
      <c r="C261" t="s">
        <v>215</v>
      </c>
      <c r="D261" t="s">
        <v>37</v>
      </c>
      <c r="G261" t="s">
        <v>224</v>
      </c>
      <c r="H261" s="148" t="str">
        <f t="shared" si="6"/>
        <v>Yellow 1158</v>
      </c>
      <c r="J261">
        <v>48</v>
      </c>
      <c r="K261">
        <v>17</v>
      </c>
      <c r="L261">
        <v>0</v>
      </c>
      <c r="M261" s="8">
        <v>2.4444444444444446E-2</v>
      </c>
      <c r="N261">
        <v>198.9</v>
      </c>
      <c r="O261">
        <v>199.1</v>
      </c>
      <c r="Q261" s="33"/>
      <c r="R261" s="12">
        <v>0</v>
      </c>
      <c r="S261" s="33"/>
      <c r="W261" s="33"/>
      <c r="Z261" s="33"/>
    </row>
    <row r="262" spans="1:27" x14ac:dyDescent="0.2">
      <c r="A262">
        <v>1.5</v>
      </c>
      <c r="B262">
        <v>5</v>
      </c>
      <c r="C262" t="s">
        <v>174</v>
      </c>
      <c r="D262" t="s">
        <v>37</v>
      </c>
      <c r="G262" t="s">
        <v>225</v>
      </c>
      <c r="H262" s="148" t="str">
        <f t="shared" si="6"/>
        <v>Yellow 1159</v>
      </c>
      <c r="L262">
        <v>0</v>
      </c>
      <c r="M262" s="8">
        <v>2.8576388888888887E-2</v>
      </c>
      <c r="N262">
        <v>203.5</v>
      </c>
      <c r="O262">
        <v>189.5</v>
      </c>
      <c r="Q262" s="33"/>
      <c r="R262" s="33"/>
      <c r="S262" s="33"/>
      <c r="W262" s="33"/>
      <c r="Z262" s="33"/>
    </row>
    <row r="263" spans="1:27" x14ac:dyDescent="0.2">
      <c r="A263">
        <v>1.6</v>
      </c>
      <c r="B263">
        <v>6</v>
      </c>
      <c r="C263" t="s">
        <v>174</v>
      </c>
      <c r="D263" t="s">
        <v>37</v>
      </c>
      <c r="G263" t="s">
        <v>226</v>
      </c>
      <c r="H263" s="148" t="str">
        <f t="shared" si="6"/>
        <v>Yellow 1160</v>
      </c>
      <c r="J263">
        <v>25</v>
      </c>
      <c r="L263">
        <v>0</v>
      </c>
      <c r="M263" s="8">
        <v>3.7210648148148152E-2</v>
      </c>
      <c r="N263">
        <v>206.4</v>
      </c>
      <c r="O263">
        <v>179.7</v>
      </c>
      <c r="Q263" s="33"/>
      <c r="R263" s="33"/>
      <c r="S263" s="33"/>
      <c r="W263" s="33"/>
      <c r="Z263" s="33"/>
    </row>
    <row r="264" spans="1:27" x14ac:dyDescent="0.2">
      <c r="A264">
        <v>1.7</v>
      </c>
      <c r="B264">
        <v>4</v>
      </c>
      <c r="C264" t="s">
        <v>174</v>
      </c>
      <c r="D264" t="s">
        <v>37</v>
      </c>
      <c r="G264" t="s">
        <v>227</v>
      </c>
      <c r="H264" s="148" t="str">
        <f t="shared" si="6"/>
        <v>Yellow 1161</v>
      </c>
      <c r="J264">
        <v>48</v>
      </c>
      <c r="K264">
        <v>15</v>
      </c>
      <c r="L264">
        <v>0</v>
      </c>
      <c r="M264" s="8">
        <v>4.0810185185185185E-2</v>
      </c>
      <c r="N264">
        <v>143.69999999999999</v>
      </c>
      <c r="O264">
        <v>161.4</v>
      </c>
      <c r="P264" s="33"/>
      <c r="Q264" s="33"/>
      <c r="R264" s="33"/>
      <c r="S264" s="33"/>
      <c r="W264" s="33"/>
      <c r="Z264" s="33"/>
    </row>
    <row r="265" spans="1:27" x14ac:dyDescent="0.2">
      <c r="A265">
        <v>1.6</v>
      </c>
      <c r="B265">
        <v>7</v>
      </c>
      <c r="C265" t="s">
        <v>174</v>
      </c>
      <c r="D265" t="s">
        <v>36</v>
      </c>
      <c r="G265" t="s">
        <v>228</v>
      </c>
      <c r="H265" s="148" t="str">
        <f t="shared" si="6"/>
        <v>Yellow 1162</v>
      </c>
      <c r="J265">
        <v>24</v>
      </c>
      <c r="K265">
        <v>61</v>
      </c>
      <c r="L265">
        <v>36</v>
      </c>
      <c r="M265" s="8">
        <v>3.8090277777777778E-2</v>
      </c>
      <c r="N265">
        <v>275</v>
      </c>
      <c r="O265">
        <v>219.6</v>
      </c>
      <c r="P265" s="33"/>
      <c r="Q265" s="8">
        <v>3.8946759259259257E-2</v>
      </c>
      <c r="R265" s="33">
        <v>1</v>
      </c>
      <c r="S265" s="33">
        <v>0</v>
      </c>
      <c r="T265">
        <v>219.1</v>
      </c>
      <c r="U265">
        <v>204.3</v>
      </c>
      <c r="W265" s="8">
        <v>3.9293981481481485E-2</v>
      </c>
      <c r="X265">
        <v>510.7</v>
      </c>
      <c r="Y265">
        <v>336.4</v>
      </c>
      <c r="Z265" s="8">
        <v>4.1250000000000002E-2</v>
      </c>
    </row>
    <row r="266" spans="1:27" x14ac:dyDescent="0.2">
      <c r="A266">
        <v>2.1</v>
      </c>
      <c r="B266">
        <v>4</v>
      </c>
      <c r="C266" t="s">
        <v>215</v>
      </c>
      <c r="D266" t="s">
        <v>36</v>
      </c>
      <c r="G266" t="s">
        <v>229</v>
      </c>
      <c r="H266" s="148" t="str">
        <f t="shared" si="6"/>
        <v>Yellow 1163</v>
      </c>
      <c r="J266">
        <v>24</v>
      </c>
      <c r="K266">
        <v>60</v>
      </c>
      <c r="L266">
        <v>35</v>
      </c>
      <c r="M266" s="8">
        <v>4.2546296296296297E-2</v>
      </c>
      <c r="N266">
        <v>272.10000000000002</v>
      </c>
      <c r="O266">
        <v>223.5</v>
      </c>
      <c r="P266" s="34">
        <v>4.3194444444444445E-2</v>
      </c>
      <c r="Q266" s="8">
        <v>4.3321759259259261E-2</v>
      </c>
      <c r="R266" s="12">
        <v>1</v>
      </c>
      <c r="S266" s="12">
        <v>1</v>
      </c>
      <c r="T266">
        <v>268.5</v>
      </c>
      <c r="U266">
        <v>205.9</v>
      </c>
      <c r="W266" s="8">
        <v>4.3541666666666666E-2</v>
      </c>
      <c r="X266">
        <v>312.3</v>
      </c>
      <c r="Y266">
        <v>238.4</v>
      </c>
      <c r="Z266" s="8">
        <v>4.3888888888888887E-2</v>
      </c>
      <c r="AA266" t="s">
        <v>55</v>
      </c>
    </row>
    <row r="267" spans="1:27" x14ac:dyDescent="0.2">
      <c r="A267">
        <v>2.2000000000000002</v>
      </c>
      <c r="B267">
        <v>4</v>
      </c>
      <c r="C267" t="s">
        <v>215</v>
      </c>
      <c r="D267" t="s">
        <v>36</v>
      </c>
      <c r="G267" t="s">
        <v>230</v>
      </c>
      <c r="H267" s="148" t="str">
        <f t="shared" si="6"/>
        <v>Yellow 1164</v>
      </c>
      <c r="J267">
        <v>24</v>
      </c>
      <c r="K267">
        <v>60</v>
      </c>
      <c r="L267">
        <v>37</v>
      </c>
      <c r="M267" s="8">
        <v>4.5914351851851852E-2</v>
      </c>
      <c r="N267">
        <v>256.60000000000002</v>
      </c>
      <c r="O267">
        <v>202.3</v>
      </c>
      <c r="P267" s="8">
        <v>4.6203703703703698E-2</v>
      </c>
      <c r="Q267" s="8">
        <v>4.6643518518518522E-2</v>
      </c>
      <c r="R267" s="12">
        <v>1</v>
      </c>
      <c r="S267" s="12">
        <v>1</v>
      </c>
      <c r="T267">
        <v>252.2</v>
      </c>
      <c r="U267">
        <v>199.1</v>
      </c>
      <c r="W267" s="8">
        <v>4.7523148148148148E-2</v>
      </c>
      <c r="X267">
        <v>287.5</v>
      </c>
      <c r="Y267">
        <v>242.1</v>
      </c>
      <c r="Z267" s="8">
        <v>4.7534722222222221E-2</v>
      </c>
    </row>
    <row r="268" spans="1:27" x14ac:dyDescent="0.2">
      <c r="A268">
        <v>1.4</v>
      </c>
      <c r="B268">
        <v>5</v>
      </c>
      <c r="C268" t="s">
        <v>174</v>
      </c>
      <c r="D268" t="s">
        <v>36</v>
      </c>
      <c r="G268" t="s">
        <v>231</v>
      </c>
      <c r="H268" s="148" t="str">
        <f t="shared" si="6"/>
        <v>Yellow 1165</v>
      </c>
      <c r="J268">
        <v>24</v>
      </c>
      <c r="K268">
        <v>61</v>
      </c>
      <c r="L268">
        <v>27</v>
      </c>
      <c r="M268" s="8">
        <v>4.9976851851851856E-2</v>
      </c>
      <c r="N268">
        <v>263.5</v>
      </c>
      <c r="O268">
        <v>216.6</v>
      </c>
      <c r="P268" s="8">
        <v>5.0706018518518518E-2</v>
      </c>
      <c r="Q268" s="8">
        <v>5.0729166666666665E-2</v>
      </c>
      <c r="R268" s="12">
        <v>1</v>
      </c>
      <c r="S268" s="12">
        <v>1</v>
      </c>
      <c r="T268">
        <v>253.1</v>
      </c>
      <c r="U268">
        <v>193.8</v>
      </c>
      <c r="W268" s="8">
        <v>5.1076388888888886E-2</v>
      </c>
      <c r="X268">
        <v>345.8</v>
      </c>
      <c r="Y268">
        <v>229</v>
      </c>
      <c r="Z268" s="8">
        <v>5.2557870370370373E-2</v>
      </c>
    </row>
    <row r="269" spans="1:27" x14ac:dyDescent="0.2">
      <c r="A269">
        <v>1.7</v>
      </c>
      <c r="B269">
        <v>3</v>
      </c>
      <c r="C269" t="s">
        <v>174</v>
      </c>
      <c r="D269" t="s">
        <v>36</v>
      </c>
      <c r="G269" t="s">
        <v>232</v>
      </c>
      <c r="H269" s="148" t="str">
        <f t="shared" si="6"/>
        <v>Yellow 1166</v>
      </c>
      <c r="J269">
        <v>24</v>
      </c>
      <c r="K269">
        <v>60</v>
      </c>
      <c r="L269">
        <v>31</v>
      </c>
      <c r="M269" s="8">
        <v>5.4976851851851853E-2</v>
      </c>
      <c r="N269">
        <v>249.3</v>
      </c>
      <c r="O269">
        <v>208.5</v>
      </c>
      <c r="P269" s="8">
        <v>5.5983796296296295E-2</v>
      </c>
      <c r="Q269" s="8">
        <v>5.6087962962962958E-2</v>
      </c>
      <c r="R269" s="12">
        <v>1</v>
      </c>
      <c r="S269" s="12">
        <v>1</v>
      </c>
      <c r="T269">
        <v>260.7</v>
      </c>
      <c r="U269">
        <v>210.9</v>
      </c>
      <c r="W269" s="8">
        <v>5.649305555555556E-2</v>
      </c>
      <c r="X269">
        <v>325.8</v>
      </c>
      <c r="Y269">
        <v>250.5</v>
      </c>
      <c r="Z269" s="8">
        <v>5.7488425925925929E-2</v>
      </c>
    </row>
    <row r="270" spans="1:27" x14ac:dyDescent="0.2">
      <c r="A270">
        <v>2.2999999999999998</v>
      </c>
      <c r="B270">
        <v>2</v>
      </c>
      <c r="C270" t="s">
        <v>274</v>
      </c>
      <c r="D270" t="s">
        <v>36</v>
      </c>
      <c r="G270" t="s">
        <v>233</v>
      </c>
      <c r="H270" s="148" t="str">
        <f t="shared" si="6"/>
        <v>Yellow 1167</v>
      </c>
      <c r="J270">
        <v>24</v>
      </c>
      <c r="K270">
        <v>61</v>
      </c>
      <c r="L270">
        <v>38</v>
      </c>
      <c r="M270" s="8">
        <v>5.9340277777777777E-2</v>
      </c>
      <c r="N270">
        <v>256.7</v>
      </c>
      <c r="O270">
        <v>211</v>
      </c>
      <c r="P270" s="33"/>
      <c r="Q270" s="8">
        <v>6.0300925925925924E-2</v>
      </c>
      <c r="R270" s="12">
        <v>1</v>
      </c>
      <c r="S270" s="12">
        <v>0</v>
      </c>
      <c r="T270">
        <v>246.9</v>
      </c>
      <c r="U270">
        <v>196.1</v>
      </c>
      <c r="W270" s="8">
        <v>6.0486111111111109E-2</v>
      </c>
      <c r="X270">
        <v>276.60000000000002</v>
      </c>
      <c r="Y270">
        <v>249.7</v>
      </c>
      <c r="Z270" s="8">
        <v>6.1018518518518521E-2</v>
      </c>
    </row>
    <row r="271" spans="1:27" x14ac:dyDescent="0.2">
      <c r="A271">
        <v>1.6</v>
      </c>
      <c r="B271">
        <v>3</v>
      </c>
      <c r="C271" t="s">
        <v>274</v>
      </c>
      <c r="D271" t="s">
        <v>36</v>
      </c>
      <c r="G271" t="s">
        <v>234</v>
      </c>
      <c r="H271" s="148" t="str">
        <f t="shared" si="6"/>
        <v>Yellow 1168</v>
      </c>
      <c r="J271">
        <v>24</v>
      </c>
      <c r="K271">
        <v>62</v>
      </c>
      <c r="L271">
        <v>30</v>
      </c>
      <c r="M271" s="8">
        <v>6.3796296296296295E-2</v>
      </c>
      <c r="N271">
        <v>268</v>
      </c>
      <c r="O271">
        <v>210</v>
      </c>
      <c r="P271" s="33"/>
      <c r="Q271" s="8">
        <v>6.475694444444445E-2</v>
      </c>
      <c r="R271" s="12">
        <v>1</v>
      </c>
      <c r="S271" s="12">
        <v>0</v>
      </c>
      <c r="T271">
        <v>262.60000000000002</v>
      </c>
      <c r="U271">
        <v>195.6</v>
      </c>
      <c r="W271" s="8">
        <v>6.5000000000000002E-2</v>
      </c>
      <c r="X271">
        <v>376</v>
      </c>
      <c r="Y271">
        <v>298.3</v>
      </c>
      <c r="Z271" s="8">
        <v>6.548611111111112E-2</v>
      </c>
    </row>
    <row r="272" spans="1:27" x14ac:dyDescent="0.2">
      <c r="A272">
        <v>1.2</v>
      </c>
      <c r="B272">
        <v>3</v>
      </c>
      <c r="C272" t="s">
        <v>274</v>
      </c>
      <c r="D272" t="s">
        <v>36</v>
      </c>
      <c r="G272" t="s">
        <v>235</v>
      </c>
      <c r="H272" s="148" t="str">
        <f t="shared" si="6"/>
        <v>Yellow 1169</v>
      </c>
      <c r="J272">
        <v>24</v>
      </c>
      <c r="K272">
        <v>62</v>
      </c>
      <c r="L272">
        <v>29</v>
      </c>
      <c r="M272" s="8">
        <v>6.6608796296296291E-2</v>
      </c>
      <c r="N272">
        <v>271.39999999999998</v>
      </c>
      <c r="O272">
        <v>211.9</v>
      </c>
      <c r="P272" s="8">
        <v>6.7546296296296285E-2</v>
      </c>
      <c r="Q272" s="8">
        <v>6.7743055555555556E-2</v>
      </c>
      <c r="R272" s="12">
        <v>1</v>
      </c>
      <c r="S272" s="12">
        <v>1</v>
      </c>
      <c r="T272">
        <v>254.6</v>
      </c>
      <c r="U272">
        <v>201.7</v>
      </c>
      <c r="W272" s="8">
        <v>6.7905092592592586E-2</v>
      </c>
      <c r="X272">
        <v>272</v>
      </c>
      <c r="Y272">
        <v>221.7</v>
      </c>
      <c r="Z272" s="8">
        <v>6.87962962962963E-2</v>
      </c>
    </row>
    <row r="273" spans="1:26" x14ac:dyDescent="0.2">
      <c r="A273">
        <v>2.5</v>
      </c>
      <c r="B273">
        <v>3</v>
      </c>
      <c r="C273" t="s">
        <v>274</v>
      </c>
      <c r="D273" t="s">
        <v>36</v>
      </c>
      <c r="G273" t="s">
        <v>236</v>
      </c>
      <c r="H273" s="148" t="str">
        <f t="shared" si="6"/>
        <v>Yellow 1170</v>
      </c>
      <c r="J273">
        <v>24</v>
      </c>
      <c r="K273">
        <v>60</v>
      </c>
      <c r="L273">
        <v>28</v>
      </c>
      <c r="M273" s="8">
        <v>7.0162037037037037E-2</v>
      </c>
      <c r="N273">
        <v>258.3</v>
      </c>
      <c r="O273">
        <v>212.4</v>
      </c>
      <c r="P273" s="8">
        <v>7.1585648148148148E-2</v>
      </c>
      <c r="Q273" s="8">
        <v>7.0995370370370361E-2</v>
      </c>
      <c r="R273" s="12">
        <v>1</v>
      </c>
      <c r="S273" s="12">
        <v>1</v>
      </c>
      <c r="T273">
        <v>255.1</v>
      </c>
      <c r="U273">
        <v>206.8</v>
      </c>
      <c r="W273" s="8">
        <v>7.18287037037037E-2</v>
      </c>
      <c r="X273">
        <v>283.39999999999998</v>
      </c>
      <c r="Y273">
        <v>262.10000000000002</v>
      </c>
      <c r="Z273" s="8">
        <v>7.2766203703703694E-2</v>
      </c>
    </row>
    <row r="274" spans="1:26" x14ac:dyDescent="0.2">
      <c r="A274">
        <v>1.4</v>
      </c>
      <c r="B274">
        <v>3</v>
      </c>
      <c r="C274" t="s">
        <v>274</v>
      </c>
      <c r="D274" t="s">
        <v>36</v>
      </c>
      <c r="G274" t="s">
        <v>237</v>
      </c>
      <c r="H274" s="148" t="str">
        <f t="shared" si="6"/>
        <v>Yellow 1171</v>
      </c>
      <c r="J274">
        <v>24</v>
      </c>
      <c r="K274">
        <v>61</v>
      </c>
      <c r="L274">
        <v>31</v>
      </c>
      <c r="M274" s="8">
        <v>7.3587962962962966E-2</v>
      </c>
      <c r="N274">
        <v>250.8</v>
      </c>
      <c r="O274">
        <v>207.9</v>
      </c>
      <c r="Q274" s="8">
        <v>7.4317129629629622E-2</v>
      </c>
      <c r="R274" s="12">
        <v>1</v>
      </c>
      <c r="S274" s="12">
        <v>0</v>
      </c>
      <c r="T274">
        <v>236.2</v>
      </c>
      <c r="U274">
        <v>196.3</v>
      </c>
      <c r="W274" s="8">
        <v>7.4548611111111107E-2</v>
      </c>
      <c r="X274">
        <v>346.1</v>
      </c>
      <c r="Y274">
        <v>269.2</v>
      </c>
      <c r="Z274" s="8">
        <v>7.4999999999999997E-2</v>
      </c>
    </row>
    <row r="275" spans="1:26" x14ac:dyDescent="0.2">
      <c r="A275">
        <v>2.2999999999999998</v>
      </c>
      <c r="B275">
        <v>3</v>
      </c>
      <c r="C275" t="s">
        <v>274</v>
      </c>
      <c r="D275" t="s">
        <v>36</v>
      </c>
      <c r="G275" t="s">
        <v>238</v>
      </c>
      <c r="H275" s="148" t="str">
        <f t="shared" si="6"/>
        <v>Yellow 1172</v>
      </c>
      <c r="J275">
        <v>24</v>
      </c>
      <c r="K275">
        <v>61</v>
      </c>
      <c r="L275">
        <v>39</v>
      </c>
      <c r="M275" s="8">
        <v>7.8356481481481485E-2</v>
      </c>
      <c r="N275">
        <v>261.10000000000002</v>
      </c>
      <c r="O275">
        <v>209.5</v>
      </c>
      <c r="P275" s="34">
        <v>7.9050925925925927E-2</v>
      </c>
      <c r="Q275" s="8">
        <v>7.9131944444444449E-2</v>
      </c>
      <c r="R275" s="12">
        <v>1</v>
      </c>
      <c r="S275" s="12">
        <v>1</v>
      </c>
      <c r="T275">
        <v>225.1</v>
      </c>
      <c r="U275">
        <v>197.2</v>
      </c>
      <c r="W275" s="8">
        <v>7.9363425925925921E-2</v>
      </c>
      <c r="X275">
        <v>335.2</v>
      </c>
      <c r="Y275">
        <v>264.39999999999998</v>
      </c>
      <c r="Z275" s="8">
        <v>8.0868055555555554E-2</v>
      </c>
    </row>
    <row r="276" spans="1:26" x14ac:dyDescent="0.2">
      <c r="A276">
        <v>2.5</v>
      </c>
      <c r="B276">
        <v>4</v>
      </c>
      <c r="C276" t="s">
        <v>215</v>
      </c>
      <c r="D276" t="s">
        <v>36</v>
      </c>
      <c r="G276" t="s">
        <v>239</v>
      </c>
      <c r="H276" s="148" t="str">
        <f t="shared" si="6"/>
        <v>Yellow 1173</v>
      </c>
      <c r="J276">
        <v>24</v>
      </c>
      <c r="K276">
        <v>61</v>
      </c>
      <c r="L276">
        <v>34</v>
      </c>
      <c r="M276" s="8">
        <v>8.1851851851851856E-2</v>
      </c>
      <c r="N276">
        <v>253.6</v>
      </c>
      <c r="O276">
        <v>208.5</v>
      </c>
      <c r="P276" s="8">
        <v>8.2835648148148144E-2</v>
      </c>
      <c r="Q276" s="8">
        <v>8.2997685185185188E-2</v>
      </c>
      <c r="R276" s="12">
        <v>1</v>
      </c>
      <c r="S276" s="12">
        <v>1</v>
      </c>
      <c r="T276">
        <v>217.9</v>
      </c>
      <c r="U276">
        <v>201.1</v>
      </c>
      <c r="W276" s="8">
        <v>8.3217592592592593E-2</v>
      </c>
      <c r="X276">
        <v>428.5</v>
      </c>
      <c r="Y276">
        <v>268.7</v>
      </c>
      <c r="Z276" s="8">
        <v>8.3923611111111115E-2</v>
      </c>
    </row>
    <row r="277" spans="1:26" x14ac:dyDescent="0.2">
      <c r="A277">
        <v>1.1000000000000001</v>
      </c>
      <c r="B277">
        <v>3</v>
      </c>
      <c r="C277" t="s">
        <v>274</v>
      </c>
      <c r="D277" t="s">
        <v>36</v>
      </c>
      <c r="G277" t="s">
        <v>240</v>
      </c>
      <c r="H277" s="148" t="str">
        <f t="shared" si="6"/>
        <v>Yellow 1174</v>
      </c>
      <c r="J277">
        <v>20</v>
      </c>
      <c r="K277">
        <v>45</v>
      </c>
      <c r="L277">
        <v>33</v>
      </c>
      <c r="M277" s="8">
        <v>0.32785879629629627</v>
      </c>
      <c r="N277">
        <v>240.8</v>
      </c>
      <c r="O277">
        <v>174</v>
      </c>
      <c r="P277" s="34"/>
      <c r="Q277" s="8">
        <v>0.32918981481481485</v>
      </c>
      <c r="R277" s="12">
        <v>1</v>
      </c>
      <c r="S277" s="12">
        <v>0</v>
      </c>
      <c r="T277">
        <v>262.5</v>
      </c>
      <c r="U277">
        <v>178.6</v>
      </c>
      <c r="W277" s="8">
        <v>0.32940972222222226</v>
      </c>
      <c r="X277">
        <v>307.10000000000002</v>
      </c>
      <c r="Y277">
        <v>239.3</v>
      </c>
      <c r="Z277" s="8">
        <v>0.33038194444444446</v>
      </c>
    </row>
    <row r="278" spans="1:26" x14ac:dyDescent="0.2">
      <c r="A278">
        <v>1.5</v>
      </c>
      <c r="B278">
        <v>3</v>
      </c>
      <c r="C278" t="s">
        <v>274</v>
      </c>
      <c r="D278" t="s">
        <v>36</v>
      </c>
      <c r="G278" t="s">
        <v>241</v>
      </c>
      <c r="H278" s="148" t="str">
        <f t="shared" si="6"/>
        <v>Yellow 1175</v>
      </c>
      <c r="J278">
        <v>20</v>
      </c>
      <c r="K278">
        <v>45</v>
      </c>
      <c r="L278">
        <v>36</v>
      </c>
      <c r="M278" s="8">
        <v>0.3316087962962963</v>
      </c>
      <c r="N278">
        <v>253.9</v>
      </c>
      <c r="O278">
        <v>185.7</v>
      </c>
      <c r="P278" s="8">
        <v>0.33207175925925925</v>
      </c>
      <c r="Q278" s="8">
        <v>0.33255787037037038</v>
      </c>
      <c r="R278" s="12">
        <v>1</v>
      </c>
      <c r="S278" s="12">
        <v>1</v>
      </c>
      <c r="T278">
        <v>249.5</v>
      </c>
      <c r="U278">
        <v>176.2</v>
      </c>
      <c r="W278" s="8">
        <v>0.33287037037037037</v>
      </c>
      <c r="X278">
        <v>347.4</v>
      </c>
      <c r="Y278">
        <v>209</v>
      </c>
      <c r="Z278" s="8">
        <v>0.33318287037037037</v>
      </c>
    </row>
    <row r="279" spans="1:26" x14ac:dyDescent="0.2">
      <c r="A279">
        <v>1.2</v>
      </c>
      <c r="B279">
        <v>4</v>
      </c>
      <c r="C279" t="s">
        <v>274</v>
      </c>
      <c r="D279" t="s">
        <v>36</v>
      </c>
      <c r="G279" t="s">
        <v>242</v>
      </c>
      <c r="H279" s="148" t="str">
        <f t="shared" si="6"/>
        <v>Yellow 1176</v>
      </c>
      <c r="J279">
        <v>20</v>
      </c>
      <c r="K279">
        <v>45</v>
      </c>
      <c r="L279">
        <v>39</v>
      </c>
      <c r="M279" s="8">
        <v>0.33474537037037039</v>
      </c>
      <c r="N279">
        <v>253.2</v>
      </c>
      <c r="O279">
        <v>188.7</v>
      </c>
      <c r="P279" s="33"/>
      <c r="Q279" s="8">
        <v>0.33556712962962965</v>
      </c>
      <c r="R279" s="12">
        <v>1</v>
      </c>
      <c r="S279" s="12">
        <v>0</v>
      </c>
      <c r="T279">
        <v>253.9</v>
      </c>
      <c r="U279">
        <v>184</v>
      </c>
      <c r="W279" s="8">
        <v>0.33582175925925922</v>
      </c>
      <c r="X279">
        <v>272.3</v>
      </c>
      <c r="Y279">
        <v>207.3</v>
      </c>
      <c r="Z279" s="8">
        <v>0.33679398148148149</v>
      </c>
    </row>
    <row r="280" spans="1:26" x14ac:dyDescent="0.2">
      <c r="A280">
        <v>1.4</v>
      </c>
      <c r="B280">
        <v>4</v>
      </c>
      <c r="C280" t="s">
        <v>274</v>
      </c>
      <c r="D280" t="s">
        <v>36</v>
      </c>
      <c r="G280" t="s">
        <v>243</v>
      </c>
      <c r="H280" s="148" t="str">
        <f t="shared" si="6"/>
        <v>Yellow 1177</v>
      </c>
      <c r="J280">
        <v>20</v>
      </c>
      <c r="K280">
        <v>44</v>
      </c>
      <c r="L280">
        <v>37</v>
      </c>
      <c r="M280" s="8">
        <v>0.33725694444444443</v>
      </c>
      <c r="N280">
        <v>264.89999999999998</v>
      </c>
      <c r="O280">
        <v>201.6</v>
      </c>
      <c r="P280" s="34">
        <v>0.33802083333333338</v>
      </c>
      <c r="Q280" s="8">
        <v>0.33806712962962965</v>
      </c>
      <c r="R280" s="12">
        <v>1</v>
      </c>
      <c r="S280" s="12">
        <v>1</v>
      </c>
      <c r="T280">
        <v>272.3</v>
      </c>
      <c r="U280">
        <v>192</v>
      </c>
      <c r="W280" s="8">
        <v>0.33829861111111109</v>
      </c>
      <c r="X280">
        <v>309.7</v>
      </c>
      <c r="Y280">
        <v>237.9</v>
      </c>
      <c r="Z280" s="8">
        <v>0.33859953703703699</v>
      </c>
    </row>
    <row r="281" spans="1:26" x14ac:dyDescent="0.2">
      <c r="A281">
        <v>2.1</v>
      </c>
      <c r="B281">
        <v>4</v>
      </c>
      <c r="C281" t="s">
        <v>274</v>
      </c>
      <c r="D281" t="s">
        <v>36</v>
      </c>
      <c r="G281" t="s">
        <v>244</v>
      </c>
      <c r="H281" s="148" t="str">
        <f t="shared" si="6"/>
        <v>Yellow 1178</v>
      </c>
      <c r="J281">
        <v>21</v>
      </c>
      <c r="K281">
        <v>44</v>
      </c>
      <c r="L281">
        <v>40</v>
      </c>
      <c r="M281" s="8">
        <v>0.34267361111111111</v>
      </c>
      <c r="N281">
        <v>250.2</v>
      </c>
      <c r="O281">
        <v>200.9</v>
      </c>
      <c r="P281" s="34">
        <v>0.34337962962962965</v>
      </c>
      <c r="Q281" s="8">
        <v>0.34340277777777778</v>
      </c>
      <c r="R281" s="12">
        <v>1</v>
      </c>
      <c r="S281" s="12">
        <v>1</v>
      </c>
      <c r="T281">
        <v>252.7</v>
      </c>
      <c r="U281">
        <v>192.6</v>
      </c>
      <c r="W281" s="8">
        <v>0.34359953703703705</v>
      </c>
      <c r="X281">
        <v>280.3</v>
      </c>
      <c r="Y281">
        <v>227.3</v>
      </c>
      <c r="Z281" s="8">
        <v>0.34401620370370373</v>
      </c>
    </row>
    <row r="282" spans="1:26" x14ac:dyDescent="0.2">
      <c r="A282">
        <v>2.1</v>
      </c>
      <c r="B282">
        <v>5</v>
      </c>
      <c r="C282" t="s">
        <v>274</v>
      </c>
      <c r="D282" t="s">
        <v>36</v>
      </c>
      <c r="G282" t="s">
        <v>245</v>
      </c>
      <c r="H282" s="148" t="str">
        <f t="shared" si="6"/>
        <v>Yellow 1179</v>
      </c>
      <c r="J282">
        <v>21</v>
      </c>
      <c r="K282">
        <v>43</v>
      </c>
      <c r="L282">
        <v>33</v>
      </c>
      <c r="M282" s="8">
        <v>0.3448032407407407</v>
      </c>
      <c r="N282">
        <v>260.10000000000002</v>
      </c>
      <c r="O282">
        <v>204.3</v>
      </c>
      <c r="Q282" s="8">
        <v>0.34570601851851851</v>
      </c>
      <c r="R282" s="12">
        <v>1</v>
      </c>
      <c r="S282" s="12">
        <v>0</v>
      </c>
      <c r="T282">
        <v>248.6</v>
      </c>
      <c r="U282">
        <v>187.5</v>
      </c>
      <c r="W282" s="8">
        <v>0.34591435185185188</v>
      </c>
      <c r="X282">
        <v>328.4</v>
      </c>
      <c r="Y282">
        <v>252.3</v>
      </c>
      <c r="Z282" s="8">
        <v>0.34643518518518518</v>
      </c>
    </row>
    <row r="283" spans="1:26" x14ac:dyDescent="0.2">
      <c r="A283">
        <v>1.3</v>
      </c>
      <c r="B283">
        <v>4</v>
      </c>
      <c r="C283" t="s">
        <v>215</v>
      </c>
      <c r="D283" t="s">
        <v>36</v>
      </c>
      <c r="G283" t="s">
        <v>246</v>
      </c>
      <c r="H283" s="148" t="str">
        <f t="shared" si="6"/>
        <v>Yellow 1180</v>
      </c>
      <c r="J283">
        <v>22</v>
      </c>
      <c r="K283">
        <v>41</v>
      </c>
      <c r="L283">
        <v>36</v>
      </c>
      <c r="M283" s="8">
        <v>0.3586805555555555</v>
      </c>
      <c r="N283">
        <v>264.3</v>
      </c>
      <c r="O283">
        <v>201.1</v>
      </c>
      <c r="P283" s="34">
        <v>0.35965277777777777</v>
      </c>
      <c r="Q283" s="8">
        <v>0.35980324074074077</v>
      </c>
      <c r="R283" s="12">
        <v>1</v>
      </c>
      <c r="S283" s="12">
        <v>1</v>
      </c>
      <c r="T283">
        <v>282</v>
      </c>
      <c r="U283">
        <v>209.9</v>
      </c>
      <c r="W283" s="8">
        <v>0.35994212962962963</v>
      </c>
      <c r="X283">
        <v>304.60000000000002</v>
      </c>
      <c r="Y283">
        <v>286.89999999999998</v>
      </c>
      <c r="Z283" s="8">
        <v>0.3605902777777778</v>
      </c>
    </row>
    <row r="284" spans="1:26" x14ac:dyDescent="0.2">
      <c r="A284">
        <v>2.4</v>
      </c>
      <c r="B284">
        <v>4</v>
      </c>
      <c r="C284" t="s">
        <v>215</v>
      </c>
      <c r="D284" t="s">
        <v>36</v>
      </c>
      <c r="G284" t="s">
        <v>247</v>
      </c>
      <c r="H284" s="148" t="str">
        <f t="shared" si="6"/>
        <v>Yellow 1181</v>
      </c>
      <c r="J284">
        <v>22</v>
      </c>
      <c r="K284">
        <v>40</v>
      </c>
      <c r="L284">
        <v>39</v>
      </c>
      <c r="M284" s="8">
        <v>0.36188657407407404</v>
      </c>
      <c r="N284">
        <v>266.5</v>
      </c>
      <c r="O284">
        <v>211.8</v>
      </c>
      <c r="P284" s="34">
        <v>0.3630902777777778</v>
      </c>
      <c r="Q284" s="8">
        <v>0.36336805555555557</v>
      </c>
      <c r="R284" s="12">
        <v>1</v>
      </c>
      <c r="S284" s="12">
        <v>1</v>
      </c>
      <c r="T284">
        <v>266.7</v>
      </c>
      <c r="U284">
        <v>204</v>
      </c>
      <c r="W284" s="8">
        <v>0.36351851851851852</v>
      </c>
      <c r="X284">
        <v>299.10000000000002</v>
      </c>
      <c r="Y284">
        <v>223.3</v>
      </c>
      <c r="Z284" s="8">
        <v>0.36440972222222223</v>
      </c>
    </row>
    <row r="285" spans="1:26" x14ac:dyDescent="0.2">
      <c r="A285">
        <v>1.5</v>
      </c>
      <c r="B285">
        <v>5</v>
      </c>
      <c r="C285" t="s">
        <v>174</v>
      </c>
      <c r="D285" t="s">
        <v>36</v>
      </c>
      <c r="G285" t="s">
        <v>248</v>
      </c>
      <c r="H285" s="148" t="str">
        <f t="shared" si="6"/>
        <v>Yellow 1182</v>
      </c>
      <c r="J285">
        <v>23</v>
      </c>
      <c r="K285">
        <v>39</v>
      </c>
      <c r="L285">
        <v>40</v>
      </c>
      <c r="M285" s="8">
        <v>0.36737268518518523</v>
      </c>
      <c r="N285">
        <v>260.10000000000002</v>
      </c>
      <c r="O285">
        <v>207.6</v>
      </c>
      <c r="Q285" s="8">
        <v>0.36805555555555558</v>
      </c>
      <c r="R285" s="12">
        <v>1</v>
      </c>
      <c r="S285" s="12">
        <v>0</v>
      </c>
      <c r="T285">
        <v>266.5</v>
      </c>
      <c r="U285">
        <v>194.5</v>
      </c>
      <c r="W285" s="8">
        <v>0.36834490740740744</v>
      </c>
      <c r="X285">
        <v>512.9</v>
      </c>
      <c r="Y285">
        <v>243.1</v>
      </c>
      <c r="Z285" s="8">
        <v>0.36917824074074074</v>
      </c>
    </row>
    <row r="286" spans="1:26" x14ac:dyDescent="0.2">
      <c r="A286">
        <v>1.1000000000000001</v>
      </c>
      <c r="B286">
        <v>5</v>
      </c>
      <c r="C286" t="s">
        <v>174</v>
      </c>
      <c r="D286" t="s">
        <v>36</v>
      </c>
      <c r="G286" t="s">
        <v>249</v>
      </c>
      <c r="H286" s="148" t="str">
        <f t="shared" si="6"/>
        <v>Yellow 1183</v>
      </c>
      <c r="J286">
        <v>23</v>
      </c>
      <c r="K286">
        <v>39</v>
      </c>
      <c r="L286">
        <v>0</v>
      </c>
      <c r="M286" s="8">
        <v>0.37072916666666672</v>
      </c>
      <c r="N286">
        <v>268.7</v>
      </c>
      <c r="O286">
        <v>206.4</v>
      </c>
      <c r="P286" s="8">
        <v>0.37218749999999995</v>
      </c>
      <c r="Q286" s="33"/>
      <c r="R286" s="12">
        <v>0</v>
      </c>
      <c r="S286" s="12">
        <v>1</v>
      </c>
      <c r="W286" s="33"/>
      <c r="Z286" s="8">
        <v>0.37684027777777779</v>
      </c>
    </row>
    <row r="287" spans="1:26" x14ac:dyDescent="0.2">
      <c r="A287">
        <v>1.7</v>
      </c>
      <c r="B287">
        <v>5</v>
      </c>
      <c r="C287" t="s">
        <v>174</v>
      </c>
      <c r="D287" t="s">
        <v>36</v>
      </c>
      <c r="G287" t="s">
        <v>250</v>
      </c>
      <c r="H287" s="148" t="str">
        <f t="shared" si="6"/>
        <v>Yellow 1184</v>
      </c>
      <c r="J287">
        <v>23</v>
      </c>
      <c r="K287">
        <v>38</v>
      </c>
      <c r="L287">
        <v>34</v>
      </c>
      <c r="M287" s="8">
        <v>0.37762731481481482</v>
      </c>
      <c r="N287">
        <v>260.7</v>
      </c>
      <c r="O287">
        <v>211.8</v>
      </c>
      <c r="P287" s="8">
        <v>0.37842592592592594</v>
      </c>
      <c r="Q287" s="8">
        <v>0.37843749999999998</v>
      </c>
      <c r="R287" s="12">
        <v>1</v>
      </c>
      <c r="S287" s="12">
        <v>1</v>
      </c>
      <c r="T287">
        <v>260.2</v>
      </c>
      <c r="U287">
        <v>197.9</v>
      </c>
      <c r="W287" s="8">
        <v>0.37892361111111111</v>
      </c>
      <c r="X287">
        <v>439.9</v>
      </c>
      <c r="Y287">
        <v>316.60000000000002</v>
      </c>
      <c r="Z287" s="8">
        <v>0.37939814814814815</v>
      </c>
    </row>
    <row r="288" spans="1:26" x14ac:dyDescent="0.2">
      <c r="A288">
        <v>1.3</v>
      </c>
      <c r="B288">
        <v>4</v>
      </c>
      <c r="C288" t="s">
        <v>274</v>
      </c>
      <c r="D288" t="s">
        <v>36</v>
      </c>
      <c r="F288" t="s">
        <v>251</v>
      </c>
      <c r="H288" s="148" t="str">
        <f t="shared" si="6"/>
        <v>Yellow 1185</v>
      </c>
      <c r="J288">
        <v>20</v>
      </c>
      <c r="K288">
        <v>45</v>
      </c>
      <c r="M288" s="8">
        <v>1.3900462962962962E-2</v>
      </c>
      <c r="N288">
        <v>225.4</v>
      </c>
      <c r="O288">
        <v>182.6</v>
      </c>
      <c r="P288" s="8"/>
      <c r="Q288" s="8">
        <v>1.5370370370370369E-2</v>
      </c>
      <c r="R288" s="12">
        <v>1</v>
      </c>
      <c r="S288" s="12">
        <v>0</v>
      </c>
      <c r="T288">
        <v>273.2</v>
      </c>
      <c r="U288">
        <v>178</v>
      </c>
      <c r="W288" s="8">
        <v>1.556712962962963E-2</v>
      </c>
      <c r="X288">
        <v>318.2</v>
      </c>
      <c r="Y288">
        <v>225</v>
      </c>
      <c r="Z288" s="8">
        <v>1.6759259259259258E-2</v>
      </c>
    </row>
    <row r="289" spans="1:26" x14ac:dyDescent="0.2">
      <c r="A289">
        <v>1.5</v>
      </c>
      <c r="B289">
        <v>4</v>
      </c>
      <c r="C289" t="s">
        <v>274</v>
      </c>
      <c r="D289" t="s">
        <v>36</v>
      </c>
      <c r="F289" t="s">
        <v>252</v>
      </c>
      <c r="H289" s="148" t="str">
        <f t="shared" si="6"/>
        <v>Yellow 1186</v>
      </c>
      <c r="J289">
        <v>19</v>
      </c>
      <c r="K289">
        <v>45</v>
      </c>
      <c r="M289" s="8">
        <v>1.7824074074074076E-2</v>
      </c>
      <c r="N289">
        <v>249</v>
      </c>
      <c r="O289">
        <v>187.9</v>
      </c>
      <c r="P289" s="8">
        <v>1.8969907407407408E-2</v>
      </c>
      <c r="Q289" s="8">
        <v>1.9409722222222221E-2</v>
      </c>
      <c r="R289" s="12">
        <v>1</v>
      </c>
      <c r="S289" s="12">
        <v>1</v>
      </c>
      <c r="T289">
        <v>269.7</v>
      </c>
      <c r="U289">
        <v>189.5</v>
      </c>
      <c r="W289" s="8">
        <v>1.954861111111111E-2</v>
      </c>
      <c r="X289">
        <v>325.5</v>
      </c>
      <c r="Y289">
        <v>255.6</v>
      </c>
      <c r="Z289" s="8">
        <v>2.0347222222222221E-2</v>
      </c>
    </row>
    <row r="290" spans="1:26" x14ac:dyDescent="0.2">
      <c r="A290">
        <v>1.1000000000000001</v>
      </c>
      <c r="B290">
        <v>4</v>
      </c>
      <c r="C290" t="s">
        <v>274</v>
      </c>
      <c r="D290" t="s">
        <v>36</v>
      </c>
      <c r="F290" t="s">
        <v>253</v>
      </c>
      <c r="H290" s="148" t="str">
        <f t="shared" si="6"/>
        <v>Yellow 1187</v>
      </c>
      <c r="J290">
        <v>20</v>
      </c>
      <c r="K290">
        <v>44</v>
      </c>
      <c r="M290" s="8">
        <v>2.0949074074074075E-2</v>
      </c>
      <c r="N290">
        <v>242</v>
      </c>
      <c r="O290">
        <v>184.5</v>
      </c>
      <c r="P290" s="8">
        <v>2.2083333333333333E-2</v>
      </c>
      <c r="Q290" s="8">
        <v>2.2326388888888885E-2</v>
      </c>
      <c r="R290" s="12">
        <v>1</v>
      </c>
      <c r="S290" s="12">
        <v>1</v>
      </c>
      <c r="T290">
        <v>247.7</v>
      </c>
      <c r="U290">
        <v>179.6</v>
      </c>
      <c r="W290" s="8">
        <v>2.2581018518518518E-2</v>
      </c>
      <c r="X290">
        <v>315.60000000000002</v>
      </c>
      <c r="Y290">
        <v>269.39999999999998</v>
      </c>
      <c r="Z290" s="8">
        <v>2.359953703703704E-2</v>
      </c>
    </row>
    <row r="291" spans="1:26" x14ac:dyDescent="0.2">
      <c r="A291">
        <v>1.5</v>
      </c>
      <c r="B291">
        <v>5</v>
      </c>
      <c r="C291" t="s">
        <v>274</v>
      </c>
      <c r="D291" t="s">
        <v>36</v>
      </c>
      <c r="F291" t="s">
        <v>254</v>
      </c>
      <c r="H291" s="148" t="str">
        <f t="shared" si="6"/>
        <v>Yellow 1188</v>
      </c>
      <c r="J291">
        <v>21</v>
      </c>
      <c r="K291">
        <v>44</v>
      </c>
      <c r="M291" s="8">
        <v>2.4351851851851857E-2</v>
      </c>
      <c r="N291">
        <v>258.39999999999998</v>
      </c>
      <c r="O291">
        <v>193.3</v>
      </c>
      <c r="P291" s="34">
        <v>2.5624999999999998E-2</v>
      </c>
      <c r="Q291" s="8">
        <v>2.164351851851852E-2</v>
      </c>
      <c r="R291" s="12">
        <v>1</v>
      </c>
      <c r="S291" s="12">
        <v>1</v>
      </c>
      <c r="T291">
        <v>278.10000000000002</v>
      </c>
      <c r="U291">
        <v>192.5</v>
      </c>
      <c r="W291" s="8">
        <v>2.5914351851851855E-2</v>
      </c>
      <c r="X291">
        <v>291.5</v>
      </c>
      <c r="Y291">
        <v>240.1</v>
      </c>
      <c r="Z291" s="8">
        <v>2.6759259259259257E-2</v>
      </c>
    </row>
    <row r="292" spans="1:26" x14ac:dyDescent="0.2">
      <c r="A292">
        <v>1.6</v>
      </c>
      <c r="B292">
        <v>4</v>
      </c>
      <c r="C292" t="s">
        <v>274</v>
      </c>
      <c r="D292" t="s">
        <v>36</v>
      </c>
      <c r="F292" t="s">
        <v>255</v>
      </c>
      <c r="H292" s="148" t="str">
        <f t="shared" si="6"/>
        <v>Yellow 1189</v>
      </c>
      <c r="J292">
        <v>21</v>
      </c>
      <c r="K292">
        <v>43</v>
      </c>
      <c r="M292" s="8">
        <v>2.7384259259259257E-2</v>
      </c>
      <c r="N292">
        <v>258.39999999999998</v>
      </c>
      <c r="O292">
        <v>196.1</v>
      </c>
      <c r="Q292" s="8">
        <v>2.8425925925925924E-2</v>
      </c>
      <c r="R292" s="12">
        <v>1</v>
      </c>
      <c r="S292" s="12">
        <v>0</v>
      </c>
      <c r="T292">
        <v>257.89999999999998</v>
      </c>
      <c r="U292">
        <v>194.8</v>
      </c>
      <c r="W292" s="8">
        <v>2.8668981481481479E-2</v>
      </c>
      <c r="X292">
        <v>272.3</v>
      </c>
      <c r="Y292">
        <v>219.3</v>
      </c>
      <c r="Z292" s="8">
        <v>2.991898148148148E-2</v>
      </c>
    </row>
    <row r="293" spans="1:26" x14ac:dyDescent="0.2">
      <c r="A293">
        <v>2.2000000000000002</v>
      </c>
      <c r="B293">
        <v>4</v>
      </c>
      <c r="C293" t="s">
        <v>274</v>
      </c>
      <c r="D293" t="s">
        <v>36</v>
      </c>
      <c r="F293" t="s">
        <v>256</v>
      </c>
      <c r="H293" s="148" t="str">
        <f t="shared" si="6"/>
        <v>Yellow 1190</v>
      </c>
      <c r="J293">
        <v>21</v>
      </c>
      <c r="K293">
        <v>43</v>
      </c>
      <c r="M293" s="8">
        <v>3.0937499999999996E-2</v>
      </c>
      <c r="N293">
        <v>254.6</v>
      </c>
      <c r="O293">
        <v>199.1</v>
      </c>
      <c r="Q293" s="8">
        <v>3.172453703703703E-2</v>
      </c>
      <c r="R293" s="12">
        <v>1</v>
      </c>
      <c r="S293" s="12">
        <v>0</v>
      </c>
      <c r="T293">
        <v>248.1</v>
      </c>
      <c r="U293">
        <v>190.2</v>
      </c>
      <c r="W293" s="8">
        <v>3.2164351851851854E-2</v>
      </c>
      <c r="X293">
        <v>289.7</v>
      </c>
      <c r="Y293">
        <v>233.5</v>
      </c>
      <c r="Z293" s="8">
        <v>3.2893518518518523E-2</v>
      </c>
    </row>
    <row r="294" spans="1:26" x14ac:dyDescent="0.2">
      <c r="A294">
        <v>2.2999999999999998</v>
      </c>
      <c r="B294">
        <v>4</v>
      </c>
      <c r="C294" t="s">
        <v>274</v>
      </c>
      <c r="D294" t="s">
        <v>36</v>
      </c>
      <c r="F294" t="s">
        <v>257</v>
      </c>
      <c r="H294" s="148" t="str">
        <f t="shared" si="6"/>
        <v>Yellow 1191</v>
      </c>
      <c r="J294">
        <v>21</v>
      </c>
      <c r="K294">
        <v>42</v>
      </c>
      <c r="M294" s="8">
        <v>3.3703703703703701E-2</v>
      </c>
      <c r="N294">
        <v>254.1</v>
      </c>
      <c r="O294">
        <v>199.1</v>
      </c>
      <c r="Q294" s="8">
        <v>3.4444444444444444E-2</v>
      </c>
      <c r="R294" s="12">
        <v>1</v>
      </c>
      <c r="S294" s="12">
        <v>0</v>
      </c>
      <c r="T294">
        <v>266.7</v>
      </c>
      <c r="U294">
        <v>190.6</v>
      </c>
      <c r="W294" s="8">
        <v>3.4780092592592592E-2</v>
      </c>
      <c r="X294">
        <v>290</v>
      </c>
      <c r="Y294">
        <v>229.1</v>
      </c>
      <c r="Z294" s="8">
        <v>3.5590277777777776E-2</v>
      </c>
    </row>
    <row r="295" spans="1:26" x14ac:dyDescent="0.2">
      <c r="A295">
        <v>2.5</v>
      </c>
      <c r="B295">
        <v>4</v>
      </c>
      <c r="C295" t="s">
        <v>274</v>
      </c>
      <c r="D295" t="s">
        <v>36</v>
      </c>
      <c r="F295" t="s">
        <v>258</v>
      </c>
      <c r="H295" s="148" t="str">
        <f t="shared" si="6"/>
        <v>Yellow 1192</v>
      </c>
      <c r="J295">
        <v>21</v>
      </c>
      <c r="K295">
        <v>41</v>
      </c>
      <c r="M295" s="8">
        <v>3.7291666666666667E-2</v>
      </c>
      <c r="N295">
        <v>258.5</v>
      </c>
      <c r="O295">
        <v>200.8</v>
      </c>
      <c r="P295" s="34">
        <v>3.8368055555555551E-2</v>
      </c>
      <c r="Q295" s="8">
        <v>3.8425925925925926E-2</v>
      </c>
      <c r="R295" s="12">
        <v>1</v>
      </c>
      <c r="S295" s="12">
        <v>1</v>
      </c>
      <c r="T295">
        <v>275.39999999999998</v>
      </c>
      <c r="U295">
        <v>197</v>
      </c>
      <c r="W295" s="8">
        <v>3.8541666666666669E-2</v>
      </c>
      <c r="X295">
        <v>307</v>
      </c>
      <c r="Y295">
        <v>260.2</v>
      </c>
      <c r="Z295" s="8">
        <v>3.9432870370370368E-2</v>
      </c>
    </row>
    <row r="296" spans="1:26" x14ac:dyDescent="0.2">
      <c r="A296">
        <v>1.1000000000000001</v>
      </c>
      <c r="B296">
        <v>6</v>
      </c>
      <c r="C296" t="s">
        <v>215</v>
      </c>
      <c r="D296" t="s">
        <v>36</v>
      </c>
      <c r="F296" t="s">
        <v>259</v>
      </c>
      <c r="H296" s="148" t="str">
        <f t="shared" si="6"/>
        <v>Yellow 1193</v>
      </c>
      <c r="J296">
        <v>21</v>
      </c>
      <c r="K296">
        <v>40</v>
      </c>
      <c r="M296" s="8">
        <v>4.0092592592592589E-2</v>
      </c>
      <c r="N296">
        <v>260.60000000000002</v>
      </c>
      <c r="O296">
        <v>201.1</v>
      </c>
      <c r="P296" s="8"/>
      <c r="Q296" s="8">
        <v>4.2175925925925922E-2</v>
      </c>
      <c r="R296" s="12">
        <v>1</v>
      </c>
      <c r="S296" s="12">
        <v>0</v>
      </c>
      <c r="T296">
        <v>264.8</v>
      </c>
      <c r="U296">
        <v>210.5</v>
      </c>
      <c r="W296" s="8">
        <v>4.2349537037037033E-2</v>
      </c>
      <c r="X296">
        <v>279.60000000000002</v>
      </c>
      <c r="Y296">
        <v>238.4</v>
      </c>
      <c r="Z296" s="8">
        <v>4.3391203703703703E-2</v>
      </c>
    </row>
    <row r="297" spans="1:26" x14ac:dyDescent="0.2">
      <c r="A297">
        <v>1.2</v>
      </c>
      <c r="B297">
        <v>5</v>
      </c>
      <c r="C297" t="s">
        <v>215</v>
      </c>
      <c r="D297" t="s">
        <v>36</v>
      </c>
      <c r="F297" t="s">
        <v>260</v>
      </c>
      <c r="H297" s="148" t="str">
        <f t="shared" si="6"/>
        <v>Yellow 1194</v>
      </c>
      <c r="J297">
        <v>21</v>
      </c>
      <c r="K297">
        <v>39</v>
      </c>
      <c r="M297" s="8">
        <v>4.4224537037037041E-2</v>
      </c>
      <c r="N297">
        <v>267</v>
      </c>
      <c r="O297">
        <v>208.3</v>
      </c>
      <c r="P297" s="33"/>
      <c r="Q297" s="8">
        <v>4.4884259259259263E-2</v>
      </c>
      <c r="R297" s="12">
        <v>1</v>
      </c>
      <c r="S297" s="12">
        <v>0</v>
      </c>
      <c r="T297">
        <v>228.8</v>
      </c>
      <c r="U297">
        <v>193.6</v>
      </c>
      <c r="W297" s="8">
        <v>4.5034722222222219E-2</v>
      </c>
      <c r="X297">
        <v>343.6</v>
      </c>
      <c r="Y297">
        <v>284</v>
      </c>
      <c r="Z297" s="8">
        <v>4.612268518518519E-2</v>
      </c>
    </row>
    <row r="298" spans="1:26" x14ac:dyDescent="0.2">
      <c r="A298">
        <v>1.2</v>
      </c>
      <c r="B298">
        <v>6</v>
      </c>
      <c r="C298" t="s">
        <v>215</v>
      </c>
      <c r="D298" t="s">
        <v>36</v>
      </c>
      <c r="F298" t="s">
        <v>261</v>
      </c>
      <c r="H298" s="148" t="str">
        <f t="shared" ref="H298:H361" si="7">_xlfn.CONCAT(G298,F298)</f>
        <v>Yellow 1195</v>
      </c>
      <c r="J298">
        <v>21</v>
      </c>
      <c r="K298">
        <v>38</v>
      </c>
      <c r="M298" s="8">
        <v>4.673611111111111E-2</v>
      </c>
      <c r="N298">
        <v>273.7</v>
      </c>
      <c r="O298">
        <v>210.7</v>
      </c>
      <c r="P298" s="8">
        <v>4.7337962962962964E-2</v>
      </c>
      <c r="Q298" s="8">
        <v>4.7337962962962964E-2</v>
      </c>
      <c r="R298" s="12">
        <v>1</v>
      </c>
      <c r="S298" s="12">
        <v>1</v>
      </c>
      <c r="T298">
        <v>264.7</v>
      </c>
      <c r="U298">
        <v>200.2</v>
      </c>
      <c r="W298" s="8">
        <v>4.7523148148148148E-2</v>
      </c>
      <c r="X298">
        <v>275.60000000000002</v>
      </c>
      <c r="Y298">
        <v>218.7</v>
      </c>
      <c r="Z298" s="8">
        <v>4.8194444444444449E-2</v>
      </c>
    </row>
    <row r="299" spans="1:26" x14ac:dyDescent="0.2">
      <c r="A299">
        <v>1.3</v>
      </c>
      <c r="B299">
        <v>5</v>
      </c>
      <c r="C299" t="s">
        <v>215</v>
      </c>
      <c r="D299" t="s">
        <v>36</v>
      </c>
      <c r="F299" t="s">
        <v>262</v>
      </c>
      <c r="H299" s="148" t="str">
        <f t="shared" si="7"/>
        <v>Yellow 1196</v>
      </c>
      <c r="J299">
        <v>22</v>
      </c>
      <c r="K299">
        <v>38</v>
      </c>
      <c r="M299" s="8">
        <v>4.9131944444444443E-2</v>
      </c>
      <c r="N299">
        <v>265.10000000000002</v>
      </c>
      <c r="O299">
        <v>214.4</v>
      </c>
      <c r="P299" s="8">
        <v>5.002314814814815E-2</v>
      </c>
      <c r="Q299" s="8">
        <v>5.0069444444444444E-2</v>
      </c>
      <c r="R299" s="12">
        <v>1</v>
      </c>
      <c r="S299" s="12">
        <v>1</v>
      </c>
      <c r="T299">
        <v>285.89999999999998</v>
      </c>
      <c r="U299">
        <v>202.2</v>
      </c>
      <c r="W299" s="8">
        <v>5.0277777777777775E-2</v>
      </c>
      <c r="X299">
        <v>333</v>
      </c>
      <c r="Y299">
        <v>264.7</v>
      </c>
      <c r="Z299" s="8">
        <v>5.1041666666666673E-2</v>
      </c>
    </row>
    <row r="300" spans="1:26" x14ac:dyDescent="0.2">
      <c r="A300">
        <v>1.4</v>
      </c>
      <c r="B300">
        <v>5</v>
      </c>
      <c r="C300" t="s">
        <v>215</v>
      </c>
      <c r="D300" t="s">
        <v>36</v>
      </c>
      <c r="F300" t="s">
        <v>263</v>
      </c>
      <c r="H300" s="148" t="str">
        <f t="shared" si="7"/>
        <v>Yellow 1197</v>
      </c>
      <c r="J300">
        <v>22</v>
      </c>
      <c r="K300">
        <v>38</v>
      </c>
      <c r="M300" s="8">
        <v>5.1458333333333328E-2</v>
      </c>
      <c r="N300">
        <v>273.3</v>
      </c>
      <c r="O300">
        <v>213.5</v>
      </c>
      <c r="P300" s="34">
        <v>5.1817129629629623E-2</v>
      </c>
      <c r="Q300" s="8">
        <v>5.2094907407407409E-2</v>
      </c>
      <c r="R300" s="12">
        <v>1</v>
      </c>
      <c r="S300" s="12">
        <v>1</v>
      </c>
      <c r="T300">
        <v>279.39999999999998</v>
      </c>
      <c r="U300">
        <v>206.8</v>
      </c>
      <c r="W300" s="8">
        <v>5.2210648148148152E-2</v>
      </c>
      <c r="X300">
        <v>295.39999999999998</v>
      </c>
      <c r="Y300">
        <v>260</v>
      </c>
      <c r="Z300" s="8">
        <v>5.258101851851852E-2</v>
      </c>
    </row>
    <row r="301" spans="1:26" x14ac:dyDescent="0.2">
      <c r="A301">
        <v>1.5</v>
      </c>
      <c r="B301">
        <v>5</v>
      </c>
      <c r="C301" t="s">
        <v>215</v>
      </c>
      <c r="D301" t="s">
        <v>36</v>
      </c>
      <c r="F301" t="s">
        <v>264</v>
      </c>
      <c r="H301" s="148" t="str">
        <f t="shared" si="7"/>
        <v>Yellow 1198</v>
      </c>
      <c r="J301">
        <v>22</v>
      </c>
      <c r="K301">
        <v>38</v>
      </c>
      <c r="M301" s="8">
        <v>5.3159722222222226E-2</v>
      </c>
      <c r="N301">
        <v>264.5</v>
      </c>
      <c r="O301">
        <v>207.9</v>
      </c>
      <c r="P301" s="34">
        <v>5.3946759259259257E-2</v>
      </c>
      <c r="Q301" s="8">
        <v>5.3946759259259257E-2</v>
      </c>
      <c r="R301" s="12">
        <v>1</v>
      </c>
      <c r="S301" s="12">
        <v>1</v>
      </c>
      <c r="T301">
        <v>272.89999999999998</v>
      </c>
      <c r="U301">
        <v>197.6</v>
      </c>
      <c r="W301" s="8">
        <v>5.4143518518518514E-2</v>
      </c>
      <c r="X301">
        <v>328.1</v>
      </c>
      <c r="Y301">
        <v>250.1</v>
      </c>
      <c r="Z301" s="8">
        <v>5.4745370370370368E-2</v>
      </c>
    </row>
    <row r="302" spans="1:26" x14ac:dyDescent="0.2">
      <c r="A302">
        <v>1.6</v>
      </c>
      <c r="B302">
        <v>5</v>
      </c>
      <c r="C302" t="s">
        <v>215</v>
      </c>
      <c r="D302" t="s">
        <v>36</v>
      </c>
      <c r="F302" t="s">
        <v>265</v>
      </c>
      <c r="H302" s="148" t="str">
        <f t="shared" si="7"/>
        <v>Yellow 1199</v>
      </c>
      <c r="J302">
        <v>22</v>
      </c>
      <c r="K302">
        <v>38</v>
      </c>
      <c r="M302" s="8">
        <v>5.5289351851851853E-2</v>
      </c>
      <c r="N302">
        <v>273.89999999999998</v>
      </c>
      <c r="O302">
        <v>209.7</v>
      </c>
      <c r="P302" s="8">
        <v>5.5648148148148148E-2</v>
      </c>
      <c r="Q302" s="8">
        <v>5.6296296296296296E-2</v>
      </c>
      <c r="R302" s="12">
        <v>1</v>
      </c>
      <c r="S302" s="12">
        <v>1</v>
      </c>
      <c r="T302">
        <v>268.5</v>
      </c>
      <c r="U302">
        <v>199.9</v>
      </c>
      <c r="W302" s="8">
        <v>5.6412037037037038E-2</v>
      </c>
      <c r="X302">
        <v>293.2</v>
      </c>
      <c r="Y302">
        <v>241.2</v>
      </c>
      <c r="Z302" s="8">
        <v>5.7372685185185186E-2</v>
      </c>
    </row>
    <row r="303" spans="1:26" x14ac:dyDescent="0.2">
      <c r="A303">
        <v>2.1</v>
      </c>
      <c r="B303">
        <v>5</v>
      </c>
      <c r="C303" t="s">
        <v>215</v>
      </c>
      <c r="D303" t="s">
        <v>36</v>
      </c>
      <c r="F303" t="s">
        <v>266</v>
      </c>
      <c r="H303" s="148" t="str">
        <f t="shared" si="7"/>
        <v>Yellow 1200</v>
      </c>
      <c r="J303">
        <v>22</v>
      </c>
      <c r="K303">
        <v>38</v>
      </c>
      <c r="M303" s="8">
        <v>5.7708333333333334E-2</v>
      </c>
      <c r="N303">
        <v>260.8</v>
      </c>
      <c r="O303">
        <v>206.9</v>
      </c>
      <c r="P303" s="8">
        <v>5.8113425925925923E-2</v>
      </c>
      <c r="Q303" s="8">
        <v>5.842592592592593E-2</v>
      </c>
      <c r="R303" s="12">
        <v>1</v>
      </c>
      <c r="S303" s="12">
        <v>1</v>
      </c>
      <c r="T303">
        <v>257</v>
      </c>
      <c r="U303">
        <v>199</v>
      </c>
      <c r="W303" s="8">
        <v>5.8703703703703702E-2</v>
      </c>
      <c r="X303">
        <v>269</v>
      </c>
      <c r="Y303">
        <v>215.9</v>
      </c>
      <c r="Z303" s="8">
        <v>5.9791666666666667E-2</v>
      </c>
    </row>
    <row r="304" spans="1:26" x14ac:dyDescent="0.2">
      <c r="A304">
        <v>2.2000000000000002</v>
      </c>
      <c r="B304">
        <v>5</v>
      </c>
      <c r="C304" t="s">
        <v>215</v>
      </c>
      <c r="D304" t="s">
        <v>36</v>
      </c>
      <c r="F304" t="s">
        <v>267</v>
      </c>
      <c r="H304" s="148" t="str">
        <f t="shared" si="7"/>
        <v>Yellow 1201</v>
      </c>
      <c r="J304">
        <v>22</v>
      </c>
      <c r="K304">
        <v>38</v>
      </c>
      <c r="M304" s="8">
        <v>6.0173611111111108E-2</v>
      </c>
      <c r="N304">
        <v>255.1</v>
      </c>
      <c r="O304">
        <v>206</v>
      </c>
      <c r="P304" s="8"/>
      <c r="Q304" s="8">
        <v>6.0937499999999999E-2</v>
      </c>
      <c r="R304" s="12">
        <v>1</v>
      </c>
      <c r="S304" s="12">
        <v>0</v>
      </c>
      <c r="T304">
        <v>243.1</v>
      </c>
      <c r="U304">
        <v>189.5</v>
      </c>
      <c r="W304" s="8">
        <v>6.1064814814814815E-2</v>
      </c>
      <c r="X304">
        <v>396.3</v>
      </c>
      <c r="Y304">
        <v>290.60000000000002</v>
      </c>
      <c r="Z304" s="8">
        <v>6.1655092592592588E-2</v>
      </c>
    </row>
    <row r="305" spans="1:26" x14ac:dyDescent="0.2">
      <c r="A305">
        <v>2.2999999999999998</v>
      </c>
      <c r="B305">
        <v>5</v>
      </c>
      <c r="C305" t="s">
        <v>215</v>
      </c>
      <c r="D305" t="s">
        <v>36</v>
      </c>
      <c r="F305" t="s">
        <v>268</v>
      </c>
      <c r="H305" s="148" t="str">
        <f t="shared" si="7"/>
        <v>Yellow 1202</v>
      </c>
      <c r="J305">
        <v>22</v>
      </c>
      <c r="K305">
        <v>38</v>
      </c>
      <c r="M305" s="8">
        <v>6.25E-2</v>
      </c>
      <c r="N305">
        <v>258.10000000000002</v>
      </c>
      <c r="O305">
        <v>203.6</v>
      </c>
      <c r="P305" s="33"/>
      <c r="Q305" s="8">
        <v>6.3645833333333332E-2</v>
      </c>
      <c r="R305" s="12">
        <v>1</v>
      </c>
      <c r="S305" s="12">
        <v>0</v>
      </c>
      <c r="T305">
        <v>259.60000000000002</v>
      </c>
      <c r="U305">
        <v>199.2</v>
      </c>
      <c r="W305" s="8">
        <v>6.3750000000000001E-2</v>
      </c>
      <c r="X305">
        <v>345.1</v>
      </c>
      <c r="Y305">
        <v>259.8</v>
      </c>
      <c r="Z305" s="8">
        <v>6.5023148148148149E-2</v>
      </c>
    </row>
    <row r="306" spans="1:26" x14ac:dyDescent="0.2">
      <c r="A306">
        <v>2.4</v>
      </c>
      <c r="B306">
        <v>5</v>
      </c>
      <c r="C306" t="s">
        <v>215</v>
      </c>
      <c r="D306" t="s">
        <v>36</v>
      </c>
      <c r="F306" t="s">
        <v>269</v>
      </c>
      <c r="H306" s="148" t="str">
        <f t="shared" si="7"/>
        <v>Yellow 1203</v>
      </c>
      <c r="J306">
        <v>22</v>
      </c>
      <c r="K306">
        <v>38</v>
      </c>
      <c r="M306" s="8">
        <v>6.5474537037037039E-2</v>
      </c>
      <c r="N306">
        <v>250.6</v>
      </c>
      <c r="O306">
        <v>198.9</v>
      </c>
      <c r="P306" s="33"/>
      <c r="Q306" s="8">
        <v>6.6307870370370378E-2</v>
      </c>
      <c r="R306" s="12">
        <v>1</v>
      </c>
      <c r="S306" s="12">
        <v>0</v>
      </c>
      <c r="T306">
        <v>278.2</v>
      </c>
      <c r="U306">
        <v>204.5</v>
      </c>
      <c r="W306" s="8">
        <v>6.6608796296296291E-2</v>
      </c>
      <c r="X306">
        <v>286.3</v>
      </c>
      <c r="Y306">
        <v>227.2</v>
      </c>
      <c r="Z306" s="8">
        <v>6.7118055555555556E-2</v>
      </c>
    </row>
    <row r="307" spans="1:26" x14ac:dyDescent="0.2">
      <c r="A307">
        <v>2.5</v>
      </c>
      <c r="B307">
        <v>5</v>
      </c>
      <c r="C307" t="s">
        <v>215</v>
      </c>
      <c r="D307" t="s">
        <v>36</v>
      </c>
      <c r="F307" t="s">
        <v>270</v>
      </c>
      <c r="H307" s="148" t="str">
        <f t="shared" si="7"/>
        <v>Yellow 1204</v>
      </c>
      <c r="J307">
        <v>22</v>
      </c>
      <c r="K307">
        <v>39</v>
      </c>
      <c r="M307" s="8">
        <v>6.7905092592592586E-2</v>
      </c>
      <c r="N307">
        <v>263.2</v>
      </c>
      <c r="O307">
        <v>210</v>
      </c>
      <c r="P307" s="34">
        <v>6.8877314814814808E-2</v>
      </c>
      <c r="Q307" s="8">
        <v>6.9004629629629624E-2</v>
      </c>
      <c r="R307" s="12">
        <v>1</v>
      </c>
      <c r="S307" s="12">
        <v>1</v>
      </c>
      <c r="T307">
        <v>257.60000000000002</v>
      </c>
      <c r="U307">
        <v>197.3</v>
      </c>
      <c r="W307" s="8">
        <v>6.9143518518518521E-2</v>
      </c>
      <c r="X307">
        <v>329.7</v>
      </c>
      <c r="Y307">
        <v>225.2</v>
      </c>
      <c r="Z307" s="8">
        <v>7.0011574074074087E-2</v>
      </c>
    </row>
    <row r="308" spans="1:26" x14ac:dyDescent="0.2">
      <c r="A308">
        <v>2.2000000000000002</v>
      </c>
      <c r="B308">
        <v>5</v>
      </c>
      <c r="C308" t="s">
        <v>274</v>
      </c>
      <c r="D308" t="s">
        <v>36</v>
      </c>
      <c r="F308" t="s">
        <v>271</v>
      </c>
      <c r="H308" s="148" t="str">
        <f t="shared" si="7"/>
        <v>Yellow 1205</v>
      </c>
      <c r="J308">
        <v>22</v>
      </c>
      <c r="K308">
        <v>40</v>
      </c>
      <c r="M308" s="8">
        <v>0.11479166666666667</v>
      </c>
      <c r="N308">
        <v>246.4</v>
      </c>
      <c r="O308">
        <v>197.6</v>
      </c>
      <c r="P308" s="33"/>
      <c r="Q308" s="8">
        <v>0.11583333333333333</v>
      </c>
      <c r="R308" s="12">
        <v>1</v>
      </c>
      <c r="S308" s="12">
        <v>0</v>
      </c>
      <c r="T308">
        <v>248.4</v>
      </c>
      <c r="U308">
        <v>191.7</v>
      </c>
      <c r="W308" s="8">
        <v>0.11627314814814815</v>
      </c>
      <c r="X308">
        <v>353.8</v>
      </c>
      <c r="Y308">
        <v>261.39999999999998</v>
      </c>
      <c r="Z308" s="8">
        <v>0.11684027777777778</v>
      </c>
    </row>
    <row r="309" spans="1:26" x14ac:dyDescent="0.2">
      <c r="A309">
        <v>2.2999999999999998</v>
      </c>
      <c r="B309">
        <v>5</v>
      </c>
      <c r="C309" t="s">
        <v>274</v>
      </c>
      <c r="D309" t="s">
        <v>36</v>
      </c>
      <c r="F309" t="s">
        <v>272</v>
      </c>
      <c r="H309" s="148" t="str">
        <f t="shared" si="7"/>
        <v>Yellow 1206</v>
      </c>
      <c r="J309">
        <v>22</v>
      </c>
      <c r="K309">
        <v>41</v>
      </c>
      <c r="M309" s="8">
        <v>0.11814814814814815</v>
      </c>
      <c r="N309">
        <v>245.8</v>
      </c>
      <c r="O309">
        <v>199.9</v>
      </c>
      <c r="P309" s="8">
        <v>0.11858796296296296</v>
      </c>
      <c r="Q309" s="8">
        <v>0.11899305555555556</v>
      </c>
      <c r="R309" s="12">
        <v>1</v>
      </c>
      <c r="S309" s="12">
        <v>1</v>
      </c>
      <c r="T309">
        <v>253.8</v>
      </c>
      <c r="U309">
        <v>183.3</v>
      </c>
      <c r="W309" s="8">
        <v>0.11916666666666666</v>
      </c>
      <c r="X309">
        <v>395.7</v>
      </c>
      <c r="Y309">
        <v>285.60000000000002</v>
      </c>
      <c r="Z309" s="8">
        <v>0.12069444444444444</v>
      </c>
    </row>
    <row r="310" spans="1:26" x14ac:dyDescent="0.2">
      <c r="A310">
        <v>2.4</v>
      </c>
      <c r="B310">
        <v>5</v>
      </c>
      <c r="C310" t="s">
        <v>274</v>
      </c>
      <c r="D310" t="s">
        <v>36</v>
      </c>
      <c r="F310" t="s">
        <v>273</v>
      </c>
      <c r="H310" s="148" t="str">
        <f t="shared" si="7"/>
        <v>Yellow 1207</v>
      </c>
      <c r="J310">
        <v>22</v>
      </c>
      <c r="K310">
        <v>41</v>
      </c>
      <c r="M310" s="8">
        <v>0.12126157407407408</v>
      </c>
      <c r="N310">
        <v>255</v>
      </c>
      <c r="O310">
        <v>195.2</v>
      </c>
      <c r="P310" s="8"/>
      <c r="Q310" s="8">
        <v>0.12193287037037037</v>
      </c>
      <c r="R310" s="12">
        <v>1</v>
      </c>
      <c r="S310" s="12">
        <v>0</v>
      </c>
      <c r="T310">
        <v>231.7</v>
      </c>
      <c r="U310">
        <v>186.4</v>
      </c>
      <c r="V310" s="33"/>
      <c r="W310" s="8">
        <v>0.12216435185185186</v>
      </c>
      <c r="X310">
        <v>370.6</v>
      </c>
      <c r="Y310">
        <v>254.5</v>
      </c>
      <c r="Z310" s="8">
        <v>0.12376157407407407</v>
      </c>
    </row>
    <row r="311" spans="1:26" x14ac:dyDescent="0.2">
      <c r="A311">
        <v>2.5</v>
      </c>
      <c r="B311">
        <v>5</v>
      </c>
      <c r="C311" t="s">
        <v>274</v>
      </c>
      <c r="D311" t="s">
        <v>36</v>
      </c>
      <c r="F311" t="s">
        <v>275</v>
      </c>
      <c r="H311" s="148" t="str">
        <f t="shared" si="7"/>
        <v>Yellow 1208</v>
      </c>
      <c r="J311">
        <v>22</v>
      </c>
      <c r="K311">
        <v>42</v>
      </c>
      <c r="M311" s="8">
        <v>0.12493055555555554</v>
      </c>
      <c r="N311">
        <v>242.9</v>
      </c>
      <c r="O311">
        <v>192.4</v>
      </c>
      <c r="Q311" s="8">
        <v>0.12600694444444444</v>
      </c>
      <c r="R311" s="12">
        <v>1</v>
      </c>
      <c r="S311" s="12">
        <v>0</v>
      </c>
      <c r="T311">
        <v>247.3</v>
      </c>
      <c r="U311">
        <v>186.8</v>
      </c>
      <c r="V311" s="33"/>
      <c r="W311" s="8">
        <v>0.12609953703703705</v>
      </c>
      <c r="X311">
        <v>319.3</v>
      </c>
      <c r="Y311">
        <v>214</v>
      </c>
      <c r="Z311" s="8">
        <v>0.12696759259259258</v>
      </c>
    </row>
    <row r="312" spans="1:26" x14ac:dyDescent="0.2">
      <c r="A312">
        <v>1.1000000000000001</v>
      </c>
      <c r="B312">
        <v>6</v>
      </c>
      <c r="C312" t="s">
        <v>274</v>
      </c>
      <c r="D312" t="s">
        <v>36</v>
      </c>
      <c r="F312" t="s">
        <v>276</v>
      </c>
      <c r="H312" s="148" t="str">
        <f t="shared" si="7"/>
        <v>Yellow 1209</v>
      </c>
      <c r="J312">
        <v>19</v>
      </c>
      <c r="K312">
        <v>37</v>
      </c>
      <c r="M312" s="8">
        <v>0.11832175925925925</v>
      </c>
      <c r="N312">
        <v>236.6</v>
      </c>
      <c r="O312">
        <v>164.1</v>
      </c>
      <c r="P312" s="33"/>
      <c r="Q312" s="8">
        <v>0.11925925925925925</v>
      </c>
      <c r="R312" s="12">
        <v>1</v>
      </c>
      <c r="S312" s="12">
        <v>0</v>
      </c>
      <c r="T312">
        <v>232.2</v>
      </c>
      <c r="U312">
        <v>159.69999999999999</v>
      </c>
      <c r="V312" s="33"/>
      <c r="W312" s="8">
        <v>0.11981481481481482</v>
      </c>
      <c r="X312">
        <v>343.4</v>
      </c>
      <c r="Y312">
        <v>231.7</v>
      </c>
      <c r="Z312" s="8">
        <v>0.12140046296296296</v>
      </c>
    </row>
    <row r="313" spans="1:26" x14ac:dyDescent="0.2">
      <c r="A313">
        <v>1.2</v>
      </c>
      <c r="B313">
        <v>6</v>
      </c>
      <c r="C313" t="s">
        <v>274</v>
      </c>
      <c r="D313" t="s">
        <v>36</v>
      </c>
      <c r="F313" t="s">
        <v>277</v>
      </c>
      <c r="H313" s="148" t="str">
        <f t="shared" si="7"/>
        <v>Yellow 1210</v>
      </c>
      <c r="J313">
        <v>19</v>
      </c>
      <c r="K313">
        <v>36</v>
      </c>
      <c r="M313" s="8">
        <v>0.12229166666666667</v>
      </c>
      <c r="N313">
        <v>245.3</v>
      </c>
      <c r="O313">
        <v>177.9</v>
      </c>
      <c r="Q313" s="8">
        <v>0.12336805555555556</v>
      </c>
      <c r="R313" s="12">
        <v>1</v>
      </c>
      <c r="S313" s="12">
        <v>0</v>
      </c>
      <c r="T313">
        <v>254.5</v>
      </c>
      <c r="U313">
        <v>185.3</v>
      </c>
      <c r="V313" s="33"/>
      <c r="W313" s="8">
        <v>0.1234837962962963</v>
      </c>
      <c r="X313">
        <v>283.39999999999998</v>
      </c>
      <c r="Y313">
        <v>228.7</v>
      </c>
      <c r="Z313" s="8">
        <v>0.12440972222222223</v>
      </c>
    </row>
    <row r="314" spans="1:26" x14ac:dyDescent="0.2">
      <c r="A314">
        <v>1.2</v>
      </c>
      <c r="B314">
        <v>7</v>
      </c>
      <c r="C314" t="s">
        <v>274</v>
      </c>
      <c r="D314" t="s">
        <v>36</v>
      </c>
      <c r="F314" t="s">
        <v>278</v>
      </c>
      <c r="H314" s="148" t="str">
        <f t="shared" si="7"/>
        <v>Yellow 1211</v>
      </c>
      <c r="J314">
        <v>20</v>
      </c>
      <c r="K314">
        <v>36</v>
      </c>
      <c r="M314" s="8">
        <v>0.12516203703703704</v>
      </c>
      <c r="N314">
        <v>245</v>
      </c>
      <c r="O314">
        <v>184.2</v>
      </c>
      <c r="P314" s="33"/>
      <c r="Q314" s="8">
        <v>0.13023148148148148</v>
      </c>
      <c r="R314" s="12">
        <v>1</v>
      </c>
      <c r="S314" s="12">
        <v>0</v>
      </c>
      <c r="T314">
        <v>240</v>
      </c>
      <c r="U314">
        <v>175.5</v>
      </c>
      <c r="V314" s="33"/>
      <c r="W314" s="8">
        <v>0.12643518518518518</v>
      </c>
      <c r="X314">
        <v>265.3</v>
      </c>
      <c r="Y314">
        <v>210.9</v>
      </c>
      <c r="Z314" s="8">
        <v>0.12689814814814815</v>
      </c>
    </row>
    <row r="315" spans="1:26" x14ac:dyDescent="0.2">
      <c r="A315">
        <v>1.3</v>
      </c>
      <c r="B315">
        <v>6</v>
      </c>
      <c r="C315" t="s">
        <v>274</v>
      </c>
      <c r="D315" t="s">
        <v>36</v>
      </c>
      <c r="F315" t="s">
        <v>279</v>
      </c>
      <c r="H315" s="148" t="str">
        <f t="shared" si="7"/>
        <v>Yellow 1212</v>
      </c>
      <c r="J315">
        <v>20</v>
      </c>
      <c r="K315">
        <v>36</v>
      </c>
      <c r="M315" s="8">
        <v>0.12774305555555557</v>
      </c>
      <c r="N315">
        <v>250.3</v>
      </c>
      <c r="O315">
        <v>190.3</v>
      </c>
      <c r="P315" s="33"/>
      <c r="Q315" s="8">
        <v>0.12865740740740741</v>
      </c>
      <c r="R315" s="12">
        <v>1</v>
      </c>
      <c r="S315" s="12">
        <v>0</v>
      </c>
      <c r="T315">
        <v>266.2</v>
      </c>
      <c r="U315">
        <v>183.6</v>
      </c>
      <c r="V315" s="33"/>
      <c r="W315" s="8">
        <v>0.12892361111111111</v>
      </c>
      <c r="X315">
        <v>333.6</v>
      </c>
      <c r="Y315">
        <v>239.6</v>
      </c>
      <c r="Z315" s="8">
        <v>0.12976851851851853</v>
      </c>
    </row>
    <row r="316" spans="1:26" x14ac:dyDescent="0.2">
      <c r="A316">
        <v>1.3</v>
      </c>
      <c r="B316">
        <v>7</v>
      </c>
      <c r="C316" t="s">
        <v>274</v>
      </c>
      <c r="D316" t="s">
        <v>36</v>
      </c>
      <c r="F316" t="s">
        <v>280</v>
      </c>
      <c r="H316" s="148" t="str">
        <f t="shared" si="7"/>
        <v>Yellow 1213</v>
      </c>
      <c r="J316">
        <v>21</v>
      </c>
      <c r="K316">
        <v>35</v>
      </c>
      <c r="M316" s="8">
        <v>0.13035879629629629</v>
      </c>
      <c r="N316">
        <v>231.5</v>
      </c>
      <c r="O316">
        <v>179.2</v>
      </c>
      <c r="P316" s="33"/>
      <c r="Q316" s="8">
        <v>0.13166666666666668</v>
      </c>
      <c r="R316" s="12">
        <v>1</v>
      </c>
      <c r="S316" s="12">
        <v>0</v>
      </c>
      <c r="T316">
        <v>225</v>
      </c>
      <c r="U316">
        <v>173.3</v>
      </c>
      <c r="V316" s="33"/>
      <c r="W316" s="8">
        <v>0.13212962962962962</v>
      </c>
      <c r="X316">
        <v>291.89999999999998</v>
      </c>
      <c r="Y316">
        <v>236.7</v>
      </c>
      <c r="Z316" s="8">
        <v>0.13362268518518519</v>
      </c>
    </row>
    <row r="317" spans="1:26" x14ac:dyDescent="0.2">
      <c r="A317">
        <v>1.4</v>
      </c>
      <c r="B317">
        <v>6</v>
      </c>
      <c r="C317" t="s">
        <v>274</v>
      </c>
      <c r="D317" t="s">
        <v>36</v>
      </c>
      <c r="F317" t="s">
        <v>281</v>
      </c>
      <c r="H317" s="148" t="str">
        <f t="shared" si="7"/>
        <v>Yellow 1214</v>
      </c>
      <c r="J317">
        <v>21</v>
      </c>
      <c r="K317">
        <v>34</v>
      </c>
      <c r="M317" s="8">
        <v>0.13437499999999999</v>
      </c>
      <c r="N317">
        <v>249.7</v>
      </c>
      <c r="O317">
        <v>184</v>
      </c>
      <c r="P317" s="34">
        <v>0.13508101851851853</v>
      </c>
      <c r="Q317" s="8">
        <v>0.13539351851851852</v>
      </c>
      <c r="R317" s="12">
        <v>1</v>
      </c>
      <c r="S317" s="12">
        <v>1</v>
      </c>
      <c r="T317">
        <v>251</v>
      </c>
      <c r="U317">
        <v>184.5</v>
      </c>
      <c r="V317" s="33"/>
      <c r="W317" s="8">
        <v>0.13549768518518518</v>
      </c>
      <c r="X317">
        <v>267.8</v>
      </c>
      <c r="Y317">
        <v>200.9</v>
      </c>
      <c r="Z317" s="8">
        <v>0.13607638888888887</v>
      </c>
    </row>
    <row r="318" spans="1:26" x14ac:dyDescent="0.2">
      <c r="A318">
        <v>1.5</v>
      </c>
      <c r="B318">
        <v>7</v>
      </c>
      <c r="C318" t="s">
        <v>274</v>
      </c>
      <c r="D318" t="s">
        <v>36</v>
      </c>
      <c r="F318" t="s">
        <v>282</v>
      </c>
      <c r="H318" s="148" t="str">
        <f t="shared" si="7"/>
        <v>Yellow 1215</v>
      </c>
      <c r="J318">
        <v>21</v>
      </c>
      <c r="K318">
        <v>34</v>
      </c>
      <c r="M318" s="8">
        <v>0.13787037037037037</v>
      </c>
      <c r="N318">
        <v>238.6</v>
      </c>
      <c r="O318">
        <v>185.3</v>
      </c>
      <c r="P318" s="8">
        <v>0.13842592592592592</v>
      </c>
      <c r="Q318" s="8">
        <v>0.13868055555555556</v>
      </c>
      <c r="R318" s="12">
        <v>1</v>
      </c>
      <c r="S318" s="12">
        <v>1</v>
      </c>
      <c r="T318">
        <v>247.5</v>
      </c>
      <c r="U318">
        <v>178.6</v>
      </c>
      <c r="V318" s="33"/>
      <c r="W318" s="8">
        <v>0.13887731481481483</v>
      </c>
      <c r="X318">
        <v>406</v>
      </c>
      <c r="Y318">
        <v>311.7</v>
      </c>
      <c r="Z318" s="8">
        <v>0.13949074074074075</v>
      </c>
    </row>
    <row r="319" spans="1:26" x14ac:dyDescent="0.2">
      <c r="A319">
        <v>1.5</v>
      </c>
      <c r="B319">
        <v>6</v>
      </c>
      <c r="C319" t="s">
        <v>274</v>
      </c>
      <c r="D319" t="s">
        <v>36</v>
      </c>
      <c r="F319" t="s">
        <v>283</v>
      </c>
      <c r="H319" s="148" t="str">
        <f t="shared" si="7"/>
        <v>Yellow 1216</v>
      </c>
      <c r="J319">
        <v>21</v>
      </c>
      <c r="K319">
        <v>34</v>
      </c>
      <c r="M319" s="8">
        <v>0.14038194444444443</v>
      </c>
      <c r="N319">
        <v>247.7</v>
      </c>
      <c r="O319">
        <v>192.4</v>
      </c>
      <c r="P319" s="8">
        <v>0.14108796296296297</v>
      </c>
      <c r="Q319" s="8">
        <v>0.14122685185185185</v>
      </c>
      <c r="R319" s="12">
        <v>1</v>
      </c>
      <c r="S319" s="12">
        <v>1</v>
      </c>
      <c r="T319">
        <v>248.4</v>
      </c>
      <c r="U319">
        <v>184.4</v>
      </c>
      <c r="V319" s="33"/>
      <c r="W319" s="8">
        <v>0.1413425925925926</v>
      </c>
      <c r="X319">
        <v>271.2</v>
      </c>
      <c r="Y319">
        <v>206.2</v>
      </c>
      <c r="Z319" s="8">
        <v>0.14211805555555554</v>
      </c>
    </row>
    <row r="320" spans="1:26" x14ac:dyDescent="0.2">
      <c r="A320">
        <v>1.6</v>
      </c>
      <c r="B320">
        <v>6</v>
      </c>
      <c r="C320" t="s">
        <v>274</v>
      </c>
      <c r="D320" t="s">
        <v>36</v>
      </c>
      <c r="F320" t="s">
        <v>284</v>
      </c>
      <c r="H320" s="148" t="str">
        <f t="shared" si="7"/>
        <v>Yellow 1217</v>
      </c>
      <c r="J320">
        <v>21</v>
      </c>
      <c r="K320">
        <v>33</v>
      </c>
      <c r="M320" s="8">
        <v>0.14281250000000001</v>
      </c>
      <c r="N320">
        <v>241.9</v>
      </c>
      <c r="O320">
        <v>187.9</v>
      </c>
      <c r="P320" s="8"/>
      <c r="Q320" s="8">
        <v>0.14371527777777779</v>
      </c>
      <c r="R320" s="12">
        <v>1</v>
      </c>
      <c r="S320" s="12">
        <v>0</v>
      </c>
      <c r="T320">
        <v>218.4</v>
      </c>
      <c r="U320">
        <v>183.9</v>
      </c>
      <c r="V320" s="33"/>
      <c r="W320" s="8">
        <v>0.13989583333333333</v>
      </c>
      <c r="X320">
        <v>308.39999999999998</v>
      </c>
      <c r="Y320">
        <v>230.7</v>
      </c>
      <c r="Z320" s="8">
        <v>0.14479166666666668</v>
      </c>
    </row>
    <row r="321" spans="1:26" x14ac:dyDescent="0.2">
      <c r="A321">
        <v>1.6</v>
      </c>
      <c r="B321">
        <v>7</v>
      </c>
      <c r="C321" t="s">
        <v>274</v>
      </c>
      <c r="D321" t="s">
        <v>36</v>
      </c>
      <c r="F321" t="s">
        <v>285</v>
      </c>
      <c r="H321" s="148" t="str">
        <f t="shared" si="7"/>
        <v>Yellow 1218</v>
      </c>
      <c r="J321">
        <v>21</v>
      </c>
      <c r="K321">
        <v>33</v>
      </c>
      <c r="M321" s="8">
        <v>0.14525462962962962</v>
      </c>
      <c r="N321">
        <v>235.7</v>
      </c>
      <c r="O321">
        <v>188.1</v>
      </c>
      <c r="P321" s="8">
        <v>0.14702546296296296</v>
      </c>
      <c r="Q321" s="8">
        <v>0.1471875</v>
      </c>
      <c r="R321" s="12">
        <v>1</v>
      </c>
      <c r="S321" s="12">
        <v>1</v>
      </c>
      <c r="T321">
        <v>234.9</v>
      </c>
      <c r="U321">
        <v>187.4</v>
      </c>
      <c r="V321" s="33"/>
      <c r="W321" s="8">
        <v>0.14738425925925927</v>
      </c>
      <c r="X321">
        <v>248.1</v>
      </c>
      <c r="Y321">
        <v>202.2</v>
      </c>
      <c r="Z321" s="8">
        <v>0.14947916666666666</v>
      </c>
    </row>
    <row r="322" spans="1:26" x14ac:dyDescent="0.2">
      <c r="A322">
        <v>2.1</v>
      </c>
      <c r="B322">
        <v>6</v>
      </c>
      <c r="C322" t="s">
        <v>274</v>
      </c>
      <c r="D322" t="s">
        <v>36</v>
      </c>
      <c r="F322" t="s">
        <v>286</v>
      </c>
      <c r="H322" s="148" t="str">
        <f t="shared" si="7"/>
        <v>Yellow 1219</v>
      </c>
      <c r="J322">
        <v>22</v>
      </c>
      <c r="K322">
        <v>32</v>
      </c>
      <c r="M322" s="8">
        <v>0.15034722222222222</v>
      </c>
      <c r="N322">
        <v>240.3</v>
      </c>
      <c r="O322">
        <v>194.4</v>
      </c>
      <c r="P322" s="33"/>
      <c r="Q322" s="8">
        <v>0.14679398148148148</v>
      </c>
      <c r="R322" s="12">
        <v>1</v>
      </c>
      <c r="S322" s="12">
        <v>0</v>
      </c>
      <c r="T322">
        <v>232.5</v>
      </c>
      <c r="U322">
        <v>186.5</v>
      </c>
      <c r="V322" s="33"/>
      <c r="W322" s="8">
        <v>0.14708333333333334</v>
      </c>
      <c r="X322">
        <v>385.5</v>
      </c>
      <c r="Y322">
        <v>243.5</v>
      </c>
      <c r="Z322" s="8">
        <v>0.15178240740740742</v>
      </c>
    </row>
    <row r="323" spans="1:26" x14ac:dyDescent="0.2">
      <c r="A323">
        <v>2.2000000000000002</v>
      </c>
      <c r="B323">
        <v>6</v>
      </c>
      <c r="C323" t="s">
        <v>274</v>
      </c>
      <c r="D323" t="s">
        <v>36</v>
      </c>
      <c r="F323" t="s">
        <v>287</v>
      </c>
      <c r="H323" s="148" t="str">
        <f t="shared" si="7"/>
        <v>Yellow 1220</v>
      </c>
      <c r="J323">
        <v>22</v>
      </c>
      <c r="K323">
        <v>31</v>
      </c>
      <c r="M323" s="8">
        <v>0.1532175925925926</v>
      </c>
      <c r="N323">
        <v>239</v>
      </c>
      <c r="O323">
        <v>193.6</v>
      </c>
      <c r="P323" s="33"/>
      <c r="Q323" s="8">
        <v>0.15410879629629629</v>
      </c>
      <c r="R323" s="12">
        <v>1</v>
      </c>
      <c r="S323" s="12">
        <v>0</v>
      </c>
      <c r="T323">
        <v>238.3</v>
      </c>
      <c r="U323">
        <v>186.7</v>
      </c>
      <c r="V323" s="33"/>
      <c r="W323" s="8">
        <v>0.1545138888888889</v>
      </c>
      <c r="X323">
        <v>312</v>
      </c>
      <c r="Y323">
        <v>245.6</v>
      </c>
      <c r="Z323" s="8">
        <v>0.15703703703703703</v>
      </c>
    </row>
    <row r="324" spans="1:26" x14ac:dyDescent="0.2">
      <c r="A324">
        <v>2.2999999999999998</v>
      </c>
      <c r="B324">
        <v>6</v>
      </c>
      <c r="C324" t="s">
        <v>274</v>
      </c>
      <c r="D324" t="s">
        <v>36</v>
      </c>
      <c r="F324" t="s">
        <v>288</v>
      </c>
      <c r="H324" s="148" t="str">
        <f t="shared" si="7"/>
        <v>Yellow 1221</v>
      </c>
      <c r="J324">
        <v>22</v>
      </c>
      <c r="K324">
        <v>31</v>
      </c>
      <c r="M324" s="8">
        <v>0.15753472222222223</v>
      </c>
      <c r="N324">
        <v>242.4</v>
      </c>
      <c r="O324">
        <v>194.5</v>
      </c>
      <c r="P324" s="33"/>
      <c r="Q324" s="8">
        <v>0.15827546296296297</v>
      </c>
      <c r="R324" s="12">
        <v>1</v>
      </c>
      <c r="S324" s="12">
        <v>0</v>
      </c>
      <c r="T324">
        <v>232</v>
      </c>
      <c r="U324">
        <v>187</v>
      </c>
      <c r="V324" s="33"/>
      <c r="W324" s="8">
        <v>0.15840277777777778</v>
      </c>
      <c r="X324">
        <v>342.1</v>
      </c>
      <c r="Y324">
        <v>257.10000000000002</v>
      </c>
      <c r="Z324" s="8">
        <v>0.15940972222222222</v>
      </c>
    </row>
    <row r="325" spans="1:26" x14ac:dyDescent="0.2">
      <c r="A325">
        <v>2.4</v>
      </c>
      <c r="B325">
        <v>6</v>
      </c>
      <c r="C325" t="s">
        <v>274</v>
      </c>
      <c r="D325" t="s">
        <v>36</v>
      </c>
      <c r="F325" t="s">
        <v>289</v>
      </c>
      <c r="H325" s="148" t="str">
        <f t="shared" si="7"/>
        <v>Yellow 1222</v>
      </c>
      <c r="J325">
        <v>22</v>
      </c>
      <c r="K325">
        <v>31</v>
      </c>
      <c r="M325" s="8">
        <v>0.16040509259259259</v>
      </c>
      <c r="N325">
        <v>231</v>
      </c>
      <c r="O325">
        <v>191.9</v>
      </c>
      <c r="Q325" s="8">
        <v>0.16107638888888889</v>
      </c>
      <c r="R325" s="12">
        <v>1</v>
      </c>
      <c r="S325" s="12">
        <v>0</v>
      </c>
      <c r="T325">
        <v>242.6</v>
      </c>
      <c r="U325">
        <v>189.6</v>
      </c>
      <c r="V325" s="33"/>
      <c r="W325" s="8">
        <v>0.16128472222222223</v>
      </c>
      <c r="X325">
        <v>277.39999999999998</v>
      </c>
      <c r="Y325">
        <v>230</v>
      </c>
      <c r="Z325" s="8">
        <v>0.16212962962962962</v>
      </c>
    </row>
    <row r="326" spans="1:26" x14ac:dyDescent="0.2">
      <c r="A326">
        <v>1.1000000000000001</v>
      </c>
      <c r="B326">
        <v>7</v>
      </c>
      <c r="C326" t="s">
        <v>274</v>
      </c>
      <c r="D326" t="s">
        <v>36</v>
      </c>
      <c r="F326" t="s">
        <v>290</v>
      </c>
      <c r="H326" s="148" t="str">
        <f t="shared" si="7"/>
        <v>Yellow 1223</v>
      </c>
      <c r="J326">
        <v>18</v>
      </c>
      <c r="K326">
        <v>35</v>
      </c>
      <c r="M326" s="8">
        <v>0.12964120370370372</v>
      </c>
      <c r="N326">
        <v>238.8</v>
      </c>
      <c r="O326">
        <v>174.9</v>
      </c>
      <c r="Q326" s="8">
        <v>0.13047453703703704</v>
      </c>
      <c r="R326" s="12">
        <v>1</v>
      </c>
      <c r="S326" s="12">
        <v>0</v>
      </c>
      <c r="T326">
        <v>238.9</v>
      </c>
      <c r="U326">
        <v>180.7</v>
      </c>
      <c r="V326" s="33"/>
      <c r="W326" s="8">
        <v>0.13061342592592592</v>
      </c>
      <c r="X326">
        <v>256.89999999999998</v>
      </c>
      <c r="Y326">
        <v>189.7</v>
      </c>
      <c r="Z326" s="8">
        <v>0.13119212962962964</v>
      </c>
    </row>
    <row r="327" spans="1:26" x14ac:dyDescent="0.2">
      <c r="A327">
        <v>1.4</v>
      </c>
      <c r="B327">
        <v>7</v>
      </c>
      <c r="C327" t="s">
        <v>274</v>
      </c>
      <c r="D327" t="s">
        <v>36</v>
      </c>
      <c r="F327" t="s">
        <v>291</v>
      </c>
      <c r="H327" s="148" t="str">
        <f t="shared" si="7"/>
        <v>Yellow 1224</v>
      </c>
      <c r="J327">
        <v>19</v>
      </c>
      <c r="K327">
        <v>35</v>
      </c>
      <c r="M327" s="8">
        <v>0.13171296296296295</v>
      </c>
      <c r="N327">
        <v>242.5</v>
      </c>
      <c r="O327">
        <v>180.3</v>
      </c>
      <c r="P327" s="8">
        <v>0.13270833333333334</v>
      </c>
      <c r="Q327" s="8">
        <v>0.13283564814814816</v>
      </c>
      <c r="R327" s="12">
        <v>1</v>
      </c>
      <c r="S327" s="12">
        <v>1</v>
      </c>
      <c r="T327">
        <v>244.3</v>
      </c>
      <c r="U327">
        <v>178.7</v>
      </c>
      <c r="V327" s="33"/>
      <c r="W327" s="8">
        <v>0.13300925925925924</v>
      </c>
      <c r="X327">
        <v>281.5</v>
      </c>
      <c r="Y327">
        <v>245.3</v>
      </c>
      <c r="Z327" s="8">
        <v>0.13400462962962964</v>
      </c>
    </row>
    <row r="328" spans="1:26" x14ac:dyDescent="0.2">
      <c r="A328">
        <v>2.1</v>
      </c>
      <c r="B328">
        <v>7</v>
      </c>
      <c r="C328" t="s">
        <v>274</v>
      </c>
      <c r="D328" t="s">
        <v>36</v>
      </c>
      <c r="F328" t="s">
        <v>292</v>
      </c>
      <c r="H328" s="148" t="str">
        <f t="shared" si="7"/>
        <v>Yellow 1225</v>
      </c>
      <c r="J328">
        <v>19</v>
      </c>
      <c r="K328">
        <v>35</v>
      </c>
      <c r="M328" s="8">
        <v>0.13491898148148149</v>
      </c>
      <c r="N328">
        <v>245</v>
      </c>
      <c r="O328">
        <v>183.7</v>
      </c>
      <c r="P328" s="8">
        <v>0.1353125</v>
      </c>
      <c r="Q328" s="8">
        <v>0.13543981481481482</v>
      </c>
      <c r="R328" s="12">
        <v>1</v>
      </c>
      <c r="S328" s="12">
        <v>1</v>
      </c>
      <c r="T328">
        <v>231.3</v>
      </c>
      <c r="U328">
        <v>172.3</v>
      </c>
      <c r="V328" s="33"/>
      <c r="W328" s="8">
        <v>0.13571759259259261</v>
      </c>
      <c r="X328">
        <v>279.10000000000002</v>
      </c>
      <c r="Y328">
        <v>267.89999999999998</v>
      </c>
      <c r="Z328" s="8">
        <v>0.13613425925925926</v>
      </c>
    </row>
    <row r="329" spans="1:26" x14ac:dyDescent="0.2">
      <c r="A329">
        <v>2.2000000000000002</v>
      </c>
      <c r="B329">
        <v>7</v>
      </c>
      <c r="C329" t="s">
        <v>274</v>
      </c>
      <c r="D329" t="s">
        <v>36</v>
      </c>
      <c r="F329" t="s">
        <v>293</v>
      </c>
      <c r="H329" s="148" t="str">
        <f t="shared" si="7"/>
        <v>Yellow 1226</v>
      </c>
      <c r="J329">
        <v>19</v>
      </c>
      <c r="K329">
        <v>34</v>
      </c>
      <c r="M329" s="8">
        <v>0.13714120370370372</v>
      </c>
      <c r="N329">
        <v>237.4</v>
      </c>
      <c r="O329">
        <v>183.7</v>
      </c>
      <c r="P329" s="8">
        <v>0.13822916666666665</v>
      </c>
      <c r="Q329" s="8">
        <v>0.13836805555555556</v>
      </c>
      <c r="R329" s="12">
        <v>1</v>
      </c>
      <c r="S329" s="12">
        <v>1</v>
      </c>
      <c r="T329">
        <v>270</v>
      </c>
      <c r="U329">
        <v>109.4</v>
      </c>
      <c r="V329" s="33"/>
      <c r="W329" s="8">
        <v>0.13847222222222222</v>
      </c>
      <c r="X329">
        <v>332.2</v>
      </c>
      <c r="Y329">
        <v>271.3</v>
      </c>
      <c r="Z329" s="8">
        <v>0.13922453703703705</v>
      </c>
    </row>
    <row r="330" spans="1:26" x14ac:dyDescent="0.2">
      <c r="A330">
        <v>2.4</v>
      </c>
      <c r="B330">
        <v>7</v>
      </c>
      <c r="C330" t="s">
        <v>274</v>
      </c>
      <c r="D330" t="s">
        <v>36</v>
      </c>
      <c r="F330" t="s">
        <v>294</v>
      </c>
      <c r="H330" s="148" t="str">
        <f t="shared" si="7"/>
        <v>Yellow 1227</v>
      </c>
      <c r="J330">
        <v>19</v>
      </c>
      <c r="K330">
        <v>34</v>
      </c>
      <c r="M330" s="8">
        <v>0.13993055555555556</v>
      </c>
      <c r="N330">
        <v>255.2</v>
      </c>
      <c r="O330">
        <v>192.2</v>
      </c>
      <c r="P330" s="8">
        <v>0.14024305555555555</v>
      </c>
      <c r="Q330" s="8">
        <v>0.14057870370370371</v>
      </c>
      <c r="R330" s="12">
        <v>1</v>
      </c>
      <c r="S330" s="12">
        <v>1</v>
      </c>
      <c r="T330">
        <v>225.7</v>
      </c>
      <c r="U330">
        <v>179</v>
      </c>
      <c r="V330" s="33"/>
      <c r="W330" s="8">
        <v>0.14103009259259258</v>
      </c>
      <c r="X330">
        <v>351</v>
      </c>
      <c r="Y330">
        <v>273.7</v>
      </c>
      <c r="Z330" s="8">
        <v>0.14216435185185186</v>
      </c>
    </row>
    <row r="331" spans="1:26" x14ac:dyDescent="0.2">
      <c r="A331">
        <v>2.5</v>
      </c>
      <c r="B331">
        <v>7</v>
      </c>
      <c r="C331" t="s">
        <v>274</v>
      </c>
      <c r="D331" t="s">
        <v>36</v>
      </c>
      <c r="F331" t="s">
        <v>295</v>
      </c>
      <c r="H331" s="148" t="str">
        <f t="shared" si="7"/>
        <v>Yellow 1228</v>
      </c>
      <c r="J331">
        <v>19</v>
      </c>
      <c r="K331">
        <v>34</v>
      </c>
      <c r="M331" s="8">
        <v>0.14282407407407408</v>
      </c>
      <c r="N331">
        <v>237.4</v>
      </c>
      <c r="O331">
        <v>188.2</v>
      </c>
      <c r="P331" s="33"/>
      <c r="Q331" s="8">
        <v>0.14379629629629628</v>
      </c>
      <c r="R331" s="12">
        <v>1</v>
      </c>
      <c r="S331" s="12">
        <v>0</v>
      </c>
      <c r="T331">
        <v>236.5</v>
      </c>
      <c r="U331">
        <v>182.5</v>
      </c>
      <c r="V331" s="33"/>
      <c r="W331" s="8">
        <v>0.1439236111111111</v>
      </c>
      <c r="X331">
        <v>298.3</v>
      </c>
      <c r="Y331">
        <v>303.5</v>
      </c>
      <c r="Z331" s="8">
        <v>0.14462962962962964</v>
      </c>
    </row>
    <row r="332" spans="1:26" x14ac:dyDescent="0.2">
      <c r="A332">
        <v>1.1000000000000001</v>
      </c>
      <c r="B332">
        <v>7</v>
      </c>
      <c r="C332" t="s">
        <v>215</v>
      </c>
      <c r="D332" t="s">
        <v>36</v>
      </c>
      <c r="F332" t="s">
        <v>296</v>
      </c>
      <c r="H332" s="148" t="str">
        <f t="shared" si="7"/>
        <v>Yellow 1229</v>
      </c>
      <c r="J332">
        <v>19</v>
      </c>
      <c r="K332">
        <v>34</v>
      </c>
      <c r="M332" s="8">
        <v>0.1454050925925926</v>
      </c>
      <c r="N332">
        <v>228.8</v>
      </c>
      <c r="O332">
        <v>189.4</v>
      </c>
      <c r="P332" s="33"/>
      <c r="Q332" s="34">
        <v>0.15060185185185185</v>
      </c>
      <c r="R332" s="12" t="s">
        <v>69</v>
      </c>
      <c r="S332" s="12">
        <v>0</v>
      </c>
      <c r="T332">
        <v>354.8</v>
      </c>
      <c r="U332">
        <v>216.9</v>
      </c>
      <c r="W332" s="34">
        <v>0.15081018518518519</v>
      </c>
      <c r="X332">
        <v>281.8</v>
      </c>
      <c r="Y332">
        <v>261.8</v>
      </c>
      <c r="Z332" s="8">
        <v>0.15185185185185185</v>
      </c>
    </row>
    <row r="333" spans="1:26" x14ac:dyDescent="0.2">
      <c r="A333">
        <v>1.2</v>
      </c>
      <c r="B333">
        <v>7</v>
      </c>
      <c r="C333" t="s">
        <v>215</v>
      </c>
      <c r="D333" t="s">
        <v>36</v>
      </c>
      <c r="F333" t="s">
        <v>297</v>
      </c>
      <c r="H333" s="148" t="str">
        <f t="shared" si="7"/>
        <v>Yellow 1230</v>
      </c>
      <c r="J333">
        <v>20</v>
      </c>
      <c r="K333">
        <v>34</v>
      </c>
      <c r="M333" s="8">
        <v>0.15270833333333333</v>
      </c>
      <c r="N333">
        <v>235.3</v>
      </c>
      <c r="O333">
        <v>191.9</v>
      </c>
      <c r="P333" s="8">
        <v>0.15322916666666667</v>
      </c>
      <c r="Q333" s="8">
        <v>0.1534375</v>
      </c>
      <c r="R333" s="12">
        <v>1</v>
      </c>
      <c r="S333" s="12">
        <v>1</v>
      </c>
      <c r="T333">
        <v>227.7</v>
      </c>
      <c r="U333">
        <v>196.9</v>
      </c>
      <c r="V333" s="33"/>
      <c r="W333" s="8">
        <v>0.15376157407407406</v>
      </c>
      <c r="X333">
        <v>236.4</v>
      </c>
      <c r="Y333">
        <v>222.1</v>
      </c>
      <c r="Z333" s="8">
        <v>0.15445601851851851</v>
      </c>
    </row>
    <row r="334" spans="1:26" x14ac:dyDescent="0.2">
      <c r="A334">
        <v>1.3</v>
      </c>
      <c r="B334">
        <v>7</v>
      </c>
      <c r="C334" t="s">
        <v>215</v>
      </c>
      <c r="D334" t="s">
        <v>36</v>
      </c>
      <c r="F334" t="s">
        <v>298</v>
      </c>
      <c r="H334" s="148" t="str">
        <f t="shared" si="7"/>
        <v>Yellow 1231</v>
      </c>
      <c r="J334">
        <v>21</v>
      </c>
      <c r="K334">
        <v>33</v>
      </c>
      <c r="M334" s="8">
        <v>0.15505787037037036</v>
      </c>
      <c r="N334">
        <v>245</v>
      </c>
      <c r="O334">
        <v>202</v>
      </c>
      <c r="P334" s="8">
        <v>0.15607638888888889</v>
      </c>
      <c r="Q334" s="8">
        <v>0.15643518518518518</v>
      </c>
      <c r="R334" s="12">
        <v>1</v>
      </c>
      <c r="S334" s="12">
        <v>1</v>
      </c>
      <c r="T334">
        <v>248.3</v>
      </c>
      <c r="U334">
        <v>193.9</v>
      </c>
      <c r="V334" s="33"/>
      <c r="W334" s="8">
        <v>0.15671296296296297</v>
      </c>
      <c r="X334">
        <v>277.5</v>
      </c>
      <c r="Y334">
        <v>231.6</v>
      </c>
      <c r="Z334" s="8">
        <v>0.15760416666666668</v>
      </c>
    </row>
    <row r="335" spans="1:26" x14ac:dyDescent="0.2">
      <c r="A335">
        <v>1.4</v>
      </c>
      <c r="B335">
        <v>7</v>
      </c>
      <c r="C335" t="s">
        <v>215</v>
      </c>
      <c r="D335" t="s">
        <v>36</v>
      </c>
      <c r="F335" t="s">
        <v>299</v>
      </c>
      <c r="H335" s="148" t="str">
        <f t="shared" si="7"/>
        <v>Yellow 1232</v>
      </c>
      <c r="J335">
        <v>21</v>
      </c>
      <c r="K335">
        <v>33</v>
      </c>
      <c r="M335" s="8">
        <v>0.1584837962962963</v>
      </c>
      <c r="N335">
        <v>246.4</v>
      </c>
      <c r="O335">
        <v>198.4</v>
      </c>
      <c r="P335" s="8">
        <v>0.15914351851851852</v>
      </c>
      <c r="Q335" s="8">
        <v>0.15918981481481481</v>
      </c>
      <c r="R335" s="12">
        <v>1</v>
      </c>
      <c r="S335" s="12">
        <v>1</v>
      </c>
      <c r="T335">
        <v>252.3</v>
      </c>
      <c r="U335">
        <v>203.1</v>
      </c>
      <c r="V335" s="33"/>
      <c r="W335" s="8">
        <v>0.1592824074074074</v>
      </c>
      <c r="X335">
        <v>292.89999999999998</v>
      </c>
      <c r="Y335">
        <v>260.39999999999998</v>
      </c>
      <c r="Z335" s="8">
        <v>0.15995370370370371</v>
      </c>
    </row>
    <row r="336" spans="1:26" x14ac:dyDescent="0.2">
      <c r="A336">
        <v>1.5</v>
      </c>
      <c r="B336">
        <v>7</v>
      </c>
      <c r="C336" t="s">
        <v>215</v>
      </c>
      <c r="D336" t="s">
        <v>36</v>
      </c>
      <c r="F336" t="s">
        <v>300</v>
      </c>
      <c r="H336" s="148" t="str">
        <f t="shared" si="7"/>
        <v>Yellow 1233</v>
      </c>
      <c r="J336">
        <v>21</v>
      </c>
      <c r="K336">
        <v>33</v>
      </c>
      <c r="M336" s="8">
        <v>0.16047453703703704</v>
      </c>
      <c r="N336">
        <v>240.7</v>
      </c>
      <c r="O336">
        <v>199.6</v>
      </c>
      <c r="P336" s="34">
        <v>0.1617824074074074</v>
      </c>
      <c r="Q336" s="8">
        <v>0.16181712962962963</v>
      </c>
      <c r="R336" s="12">
        <v>1</v>
      </c>
      <c r="S336" s="12">
        <v>1</v>
      </c>
      <c r="T336">
        <v>257.8</v>
      </c>
      <c r="U336">
        <v>204.6</v>
      </c>
      <c r="V336" s="33"/>
      <c r="W336" s="8">
        <v>0.16193287037037038</v>
      </c>
      <c r="X336">
        <v>307.10000000000002</v>
      </c>
      <c r="Y336">
        <v>237.3</v>
      </c>
      <c r="Z336" s="8">
        <v>0.16263888888888889</v>
      </c>
    </row>
    <row r="337" spans="1:26" x14ac:dyDescent="0.2">
      <c r="A337">
        <v>1.6</v>
      </c>
      <c r="B337">
        <v>7</v>
      </c>
      <c r="C337" t="s">
        <v>215</v>
      </c>
      <c r="D337" t="s">
        <v>36</v>
      </c>
      <c r="F337" t="s">
        <v>301</v>
      </c>
      <c r="H337" s="148" t="str">
        <f t="shared" si="7"/>
        <v>Yellow 1234</v>
      </c>
      <c r="J337">
        <v>21</v>
      </c>
      <c r="K337">
        <v>34</v>
      </c>
      <c r="M337" s="8">
        <v>0.16395833333333334</v>
      </c>
      <c r="N337">
        <v>247.7</v>
      </c>
      <c r="O337">
        <v>200.1</v>
      </c>
      <c r="P337" s="8">
        <v>0.16435185185185186</v>
      </c>
      <c r="Q337" s="8">
        <v>0.16465277777777779</v>
      </c>
      <c r="R337" s="12">
        <v>1</v>
      </c>
      <c r="S337" s="12">
        <v>1</v>
      </c>
      <c r="T337">
        <v>238.3</v>
      </c>
      <c r="U337">
        <v>194.5</v>
      </c>
      <c r="V337" s="33"/>
      <c r="W337" s="8">
        <v>0.16481481481481483</v>
      </c>
      <c r="X337">
        <v>261.5</v>
      </c>
      <c r="Y337">
        <v>213.5</v>
      </c>
      <c r="Z337" s="8">
        <v>0.1653240740740741</v>
      </c>
    </row>
    <row r="338" spans="1:26" x14ac:dyDescent="0.2">
      <c r="A338">
        <v>2.1</v>
      </c>
      <c r="B338">
        <v>7</v>
      </c>
      <c r="C338" t="s">
        <v>215</v>
      </c>
      <c r="D338" t="s">
        <v>36</v>
      </c>
      <c r="F338" t="s">
        <v>302</v>
      </c>
      <c r="H338" s="148" t="str">
        <f t="shared" si="7"/>
        <v>Yellow 1235</v>
      </c>
      <c r="J338">
        <v>21</v>
      </c>
      <c r="K338">
        <v>33</v>
      </c>
      <c r="M338" s="8">
        <v>0.16739583333333333</v>
      </c>
      <c r="N338">
        <v>249.4</v>
      </c>
      <c r="O338">
        <v>204.7</v>
      </c>
      <c r="P338" s="33"/>
      <c r="Q338" s="8">
        <v>0.16804398148148147</v>
      </c>
      <c r="R338" s="12">
        <v>1</v>
      </c>
      <c r="S338" s="12">
        <v>0</v>
      </c>
      <c r="T338">
        <v>233.9</v>
      </c>
      <c r="U338">
        <v>199.9</v>
      </c>
      <c r="V338" s="33"/>
      <c r="W338" s="8">
        <v>0.16824074074074072</v>
      </c>
      <c r="X338">
        <v>267.10000000000002</v>
      </c>
      <c r="Y338">
        <v>223.6</v>
      </c>
      <c r="Z338" s="8">
        <v>0.16899305555555555</v>
      </c>
    </row>
    <row r="339" spans="1:26" x14ac:dyDescent="0.2">
      <c r="A339">
        <v>2.2000000000000002</v>
      </c>
      <c r="B339">
        <v>7</v>
      </c>
      <c r="C339" t="s">
        <v>215</v>
      </c>
      <c r="D339" t="s">
        <v>36</v>
      </c>
      <c r="F339" t="s">
        <v>303</v>
      </c>
      <c r="H339" s="148" t="str">
        <f t="shared" si="7"/>
        <v>Yellow 1236</v>
      </c>
      <c r="J339">
        <v>21</v>
      </c>
      <c r="K339">
        <v>33</v>
      </c>
      <c r="M339" s="8">
        <v>0.1693287037037037</v>
      </c>
      <c r="N339">
        <v>246.6</v>
      </c>
      <c r="O339">
        <v>206.5</v>
      </c>
      <c r="P339" s="34">
        <v>0.16949074074074075</v>
      </c>
      <c r="Q339" s="8">
        <v>0.17005787037037037</v>
      </c>
      <c r="R339" s="12">
        <v>1</v>
      </c>
      <c r="S339" s="12">
        <v>1</v>
      </c>
      <c r="T339">
        <v>263.89999999999998</v>
      </c>
      <c r="U339">
        <v>202.6</v>
      </c>
      <c r="V339" s="33"/>
      <c r="W339" s="8">
        <v>0.17013888888888887</v>
      </c>
      <c r="X339">
        <v>314.2</v>
      </c>
      <c r="Y339">
        <v>268.39999999999998</v>
      </c>
      <c r="Z339" s="8">
        <v>0.17098379629629631</v>
      </c>
    </row>
    <row r="340" spans="1:26" x14ac:dyDescent="0.2">
      <c r="A340">
        <v>2.4</v>
      </c>
      <c r="B340">
        <v>7</v>
      </c>
      <c r="C340" t="s">
        <v>215</v>
      </c>
      <c r="D340" t="s">
        <v>36</v>
      </c>
      <c r="F340" t="s">
        <v>304</v>
      </c>
      <c r="H340" s="148" t="str">
        <f t="shared" si="7"/>
        <v>Yellow 1237</v>
      </c>
      <c r="J340">
        <v>21</v>
      </c>
      <c r="K340">
        <v>32</v>
      </c>
      <c r="M340" s="8">
        <v>0.17178240740740738</v>
      </c>
      <c r="N340">
        <v>253.2</v>
      </c>
      <c r="O340">
        <v>207.7</v>
      </c>
      <c r="P340" s="34">
        <v>0.17267361111111112</v>
      </c>
      <c r="Q340" s="8">
        <v>0.17295138888888886</v>
      </c>
      <c r="R340" s="12">
        <v>1</v>
      </c>
      <c r="S340" s="12">
        <v>1</v>
      </c>
      <c r="T340">
        <v>255.9</v>
      </c>
      <c r="U340">
        <v>214.8</v>
      </c>
      <c r="V340" s="33"/>
      <c r="W340" s="8">
        <v>0.173125</v>
      </c>
      <c r="X340">
        <v>297.2</v>
      </c>
      <c r="Y340">
        <v>295.39999999999998</v>
      </c>
      <c r="Z340" s="8">
        <v>0.17386574074074077</v>
      </c>
    </row>
    <row r="341" spans="1:26" x14ac:dyDescent="0.2">
      <c r="A341">
        <v>2.5</v>
      </c>
      <c r="B341">
        <v>7</v>
      </c>
      <c r="C341" t="s">
        <v>215</v>
      </c>
      <c r="D341" t="s">
        <v>36</v>
      </c>
      <c r="F341" t="s">
        <v>305</v>
      </c>
      <c r="H341" s="148" t="str">
        <f t="shared" si="7"/>
        <v>Yellow 1238</v>
      </c>
      <c r="J341">
        <v>21</v>
      </c>
      <c r="K341">
        <v>33</v>
      </c>
      <c r="M341" s="8">
        <v>0.17704861111111111</v>
      </c>
      <c r="N341">
        <v>248.8</v>
      </c>
      <c r="O341">
        <v>205.6</v>
      </c>
      <c r="P341" s="34">
        <v>0.17743055555555556</v>
      </c>
      <c r="Q341" s="8">
        <v>0.1781365740740741</v>
      </c>
      <c r="R341" s="12">
        <v>1</v>
      </c>
      <c r="S341" s="12">
        <v>1</v>
      </c>
      <c r="T341">
        <v>246.1</v>
      </c>
      <c r="U341">
        <v>202</v>
      </c>
      <c r="V341" s="8">
        <v>0.17814814814814817</v>
      </c>
      <c r="W341" s="8">
        <v>0.1782060185185185</v>
      </c>
      <c r="X341">
        <v>259.60000000000002</v>
      </c>
      <c r="Y341">
        <v>249.4</v>
      </c>
      <c r="Z341" s="8">
        <v>0.17947916666666666</v>
      </c>
    </row>
    <row r="342" spans="1:26" x14ac:dyDescent="0.2">
      <c r="A342">
        <v>1.1000000000000001</v>
      </c>
      <c r="B342">
        <v>8</v>
      </c>
      <c r="C342" t="s">
        <v>174</v>
      </c>
      <c r="D342" t="s">
        <v>36</v>
      </c>
      <c r="F342" t="s">
        <v>306</v>
      </c>
      <c r="H342" s="148" t="str">
        <f t="shared" si="7"/>
        <v>Yellow 1239</v>
      </c>
      <c r="J342">
        <v>21</v>
      </c>
      <c r="K342">
        <v>32</v>
      </c>
      <c r="M342" s="8">
        <v>0.17953703703703705</v>
      </c>
      <c r="N342">
        <v>240.6</v>
      </c>
      <c r="O342">
        <v>203</v>
      </c>
      <c r="Q342" s="8">
        <v>0.18065972222222224</v>
      </c>
      <c r="R342" s="12">
        <v>1</v>
      </c>
      <c r="S342" s="12">
        <v>0</v>
      </c>
      <c r="T342">
        <v>217.7</v>
      </c>
      <c r="U342">
        <v>189.9</v>
      </c>
      <c r="V342" s="8">
        <v>0.18075231481481482</v>
      </c>
      <c r="W342" s="8">
        <v>0.18092592592592593</v>
      </c>
      <c r="X342">
        <v>403.9</v>
      </c>
      <c r="Y342">
        <v>301.10000000000002</v>
      </c>
      <c r="Z342" s="8">
        <v>9.854166666666668E-2</v>
      </c>
    </row>
    <row r="343" spans="1:26" x14ac:dyDescent="0.2">
      <c r="A343">
        <v>1.2</v>
      </c>
      <c r="B343">
        <v>8</v>
      </c>
      <c r="C343" t="s">
        <v>174</v>
      </c>
      <c r="D343" t="s">
        <v>36</v>
      </c>
      <c r="F343" t="s">
        <v>307</v>
      </c>
      <c r="H343" s="148" t="str">
        <f t="shared" si="7"/>
        <v>Yellow 1240</v>
      </c>
      <c r="J343">
        <v>21</v>
      </c>
      <c r="K343">
        <v>32</v>
      </c>
      <c r="M343" s="8">
        <v>0.18288194444444447</v>
      </c>
      <c r="N343">
        <v>246</v>
      </c>
      <c r="O343">
        <v>109.6</v>
      </c>
      <c r="P343" s="34">
        <v>0.1839814814814815</v>
      </c>
      <c r="Q343" s="8">
        <v>0.18415509259259258</v>
      </c>
      <c r="R343" s="12">
        <v>1</v>
      </c>
      <c r="S343" s="12">
        <v>1</v>
      </c>
      <c r="T343">
        <v>253.9</v>
      </c>
      <c r="U343">
        <v>205.4</v>
      </c>
      <c r="V343" s="8">
        <v>0.18416666666666667</v>
      </c>
      <c r="W343" s="8">
        <v>0.18429398148148149</v>
      </c>
      <c r="X343">
        <v>291.10000000000002</v>
      </c>
      <c r="Y343">
        <v>261.2</v>
      </c>
      <c r="Z343" s="8">
        <v>0.18584490740740742</v>
      </c>
    </row>
    <row r="344" spans="1:26" x14ac:dyDescent="0.2">
      <c r="A344">
        <v>1.3</v>
      </c>
      <c r="B344">
        <v>8</v>
      </c>
      <c r="C344" t="s">
        <v>174</v>
      </c>
      <c r="D344" t="s">
        <v>36</v>
      </c>
      <c r="F344" t="s">
        <v>308</v>
      </c>
      <c r="H344" s="148" t="str">
        <f t="shared" si="7"/>
        <v>Yellow 1241</v>
      </c>
      <c r="J344">
        <v>21</v>
      </c>
      <c r="K344">
        <v>29</v>
      </c>
      <c r="M344" s="8">
        <v>0.1861689814814815</v>
      </c>
      <c r="N344">
        <v>246.4</v>
      </c>
      <c r="O344">
        <v>212.1</v>
      </c>
      <c r="Q344" s="8">
        <v>0.1867824074074074</v>
      </c>
      <c r="R344" s="12">
        <v>1</v>
      </c>
      <c r="S344" s="12">
        <v>0</v>
      </c>
      <c r="T344">
        <v>238.5</v>
      </c>
      <c r="U344">
        <v>205.5</v>
      </c>
      <c r="V344" s="8">
        <v>0.18693287037037035</v>
      </c>
      <c r="W344" s="8">
        <v>0.18715277777777775</v>
      </c>
      <c r="X344">
        <v>290.7</v>
      </c>
      <c r="Y344">
        <v>250.1</v>
      </c>
      <c r="Z344" s="8">
        <v>0.18825231481481483</v>
      </c>
    </row>
    <row r="345" spans="1:26" x14ac:dyDescent="0.2">
      <c r="A345">
        <v>1.5</v>
      </c>
      <c r="B345">
        <v>6</v>
      </c>
      <c r="C345" t="s">
        <v>174</v>
      </c>
      <c r="D345" t="s">
        <v>36</v>
      </c>
      <c r="F345" t="s">
        <v>309</v>
      </c>
      <c r="H345" s="148" t="str">
        <f t="shared" si="7"/>
        <v>Yellow 1242</v>
      </c>
      <c r="J345">
        <v>21</v>
      </c>
      <c r="K345">
        <v>28</v>
      </c>
      <c r="M345" s="8">
        <v>0.19128472222222223</v>
      </c>
      <c r="N345">
        <v>242.6</v>
      </c>
      <c r="O345">
        <v>207.1</v>
      </c>
      <c r="P345" s="34">
        <v>0.19152777777777777</v>
      </c>
      <c r="Q345" s="8">
        <v>0.1917824074074074</v>
      </c>
      <c r="R345" s="12">
        <v>1</v>
      </c>
      <c r="S345" s="12">
        <v>1</v>
      </c>
      <c r="T345">
        <v>243.6</v>
      </c>
      <c r="U345">
        <v>201.5</v>
      </c>
      <c r="V345" s="8">
        <v>0.19190972222222222</v>
      </c>
      <c r="W345" s="8">
        <v>0.19208333333333336</v>
      </c>
      <c r="X345">
        <v>284.89999999999998</v>
      </c>
      <c r="Y345">
        <v>242</v>
      </c>
      <c r="Z345" s="8">
        <v>0.19303240740740743</v>
      </c>
    </row>
    <row r="346" spans="1:26" x14ac:dyDescent="0.2">
      <c r="A346">
        <v>1.6</v>
      </c>
      <c r="B346">
        <v>8</v>
      </c>
      <c r="C346" t="s">
        <v>313</v>
      </c>
      <c r="D346" t="s">
        <v>36</v>
      </c>
      <c r="F346" t="s">
        <v>310</v>
      </c>
      <c r="H346" s="148" t="str">
        <f t="shared" si="7"/>
        <v>Yellow 1243</v>
      </c>
      <c r="J346">
        <v>21</v>
      </c>
      <c r="K346">
        <v>27</v>
      </c>
      <c r="M346" s="8">
        <v>0.19489583333333335</v>
      </c>
      <c r="N346">
        <v>240.6</v>
      </c>
      <c r="O346">
        <v>205.6</v>
      </c>
      <c r="P346" s="34">
        <v>0.19565972222222219</v>
      </c>
      <c r="Q346" s="8">
        <v>0.19568287037037035</v>
      </c>
      <c r="R346" s="12">
        <v>1</v>
      </c>
      <c r="S346" s="12">
        <v>1</v>
      </c>
      <c r="T346">
        <v>225.8</v>
      </c>
      <c r="U346">
        <v>194.7</v>
      </c>
      <c r="V346" s="8">
        <v>0.19576388888888888</v>
      </c>
      <c r="W346" s="8">
        <v>0.19599537037037038</v>
      </c>
      <c r="X346">
        <v>383.4</v>
      </c>
      <c r="Y346">
        <v>290.2</v>
      </c>
      <c r="Z346" s="8">
        <v>0.19631944444444446</v>
      </c>
    </row>
    <row r="347" spans="1:26" x14ac:dyDescent="0.2">
      <c r="A347">
        <v>1.7</v>
      </c>
      <c r="B347">
        <v>8</v>
      </c>
      <c r="C347" t="s">
        <v>174</v>
      </c>
      <c r="D347" t="s">
        <v>36</v>
      </c>
      <c r="F347" t="s">
        <v>311</v>
      </c>
      <c r="H347" s="148" t="str">
        <f t="shared" si="7"/>
        <v>Yellow 1244</v>
      </c>
      <c r="J347">
        <v>21</v>
      </c>
      <c r="K347">
        <v>27</v>
      </c>
      <c r="M347" s="8">
        <v>0.19747685185185185</v>
      </c>
      <c r="N347">
        <v>234.7</v>
      </c>
      <c r="O347">
        <v>202.1</v>
      </c>
      <c r="P347" s="34">
        <v>0.19824074074074075</v>
      </c>
      <c r="Q347" s="8">
        <v>0.19835648148148147</v>
      </c>
      <c r="R347" s="12">
        <v>1</v>
      </c>
      <c r="S347" s="12">
        <v>1</v>
      </c>
      <c r="T347">
        <v>234.2</v>
      </c>
      <c r="U347">
        <v>207.8</v>
      </c>
      <c r="V347" s="8">
        <v>0.19835648148148147</v>
      </c>
      <c r="W347" s="8">
        <v>0.19872685185185182</v>
      </c>
      <c r="X347">
        <v>249.1</v>
      </c>
      <c r="Y347">
        <v>267.10000000000002</v>
      </c>
      <c r="Z347" s="8">
        <v>0.20052083333333334</v>
      </c>
    </row>
    <row r="348" spans="1:26" x14ac:dyDescent="0.2">
      <c r="A348">
        <v>1.8</v>
      </c>
      <c r="B348">
        <v>8</v>
      </c>
      <c r="C348" t="s">
        <v>174</v>
      </c>
      <c r="D348" t="s">
        <v>36</v>
      </c>
      <c r="F348" t="s">
        <v>314</v>
      </c>
      <c r="H348" s="148" t="str">
        <f t="shared" si="7"/>
        <v>Yellow 1245</v>
      </c>
      <c r="J348">
        <v>21</v>
      </c>
      <c r="K348">
        <v>26</v>
      </c>
      <c r="M348" s="34">
        <v>0.20079861111111111</v>
      </c>
      <c r="N348">
        <v>239.3</v>
      </c>
      <c r="O348">
        <v>209.9</v>
      </c>
      <c r="Q348" s="34">
        <v>0.20163194444444443</v>
      </c>
      <c r="R348" s="39">
        <v>1</v>
      </c>
      <c r="S348" s="39">
        <v>0</v>
      </c>
      <c r="T348">
        <v>233.4</v>
      </c>
      <c r="U348">
        <v>206.1</v>
      </c>
      <c r="V348" s="34">
        <v>0.20173611111111112</v>
      </c>
      <c r="W348" s="34">
        <v>0.20194444444444445</v>
      </c>
      <c r="X348">
        <v>252.7</v>
      </c>
      <c r="Y348">
        <v>246.8</v>
      </c>
      <c r="Z348" s="34">
        <v>0.20256944444444444</v>
      </c>
    </row>
    <row r="349" spans="1:26" x14ac:dyDescent="0.2">
      <c r="A349">
        <v>1.9</v>
      </c>
      <c r="B349">
        <v>8</v>
      </c>
      <c r="C349" t="s">
        <v>174</v>
      </c>
      <c r="D349" t="s">
        <v>36</v>
      </c>
      <c r="F349" t="s">
        <v>315</v>
      </c>
      <c r="H349" s="148" t="str">
        <f t="shared" si="7"/>
        <v>Yellow 1246</v>
      </c>
      <c r="J349">
        <v>21</v>
      </c>
      <c r="K349">
        <v>27</v>
      </c>
      <c r="M349" s="8">
        <v>0.20291666666666666</v>
      </c>
      <c r="N349">
        <v>241.5</v>
      </c>
      <c r="O349">
        <v>209.7</v>
      </c>
      <c r="P349" s="34">
        <v>0.20371527777777776</v>
      </c>
      <c r="Q349" s="8">
        <v>0.20373842592592592</v>
      </c>
      <c r="R349" s="12">
        <v>1</v>
      </c>
      <c r="S349" s="12">
        <v>1</v>
      </c>
      <c r="T349">
        <v>232.4</v>
      </c>
      <c r="U349">
        <v>197.5</v>
      </c>
      <c r="V349" s="8">
        <v>0.20377314814814815</v>
      </c>
      <c r="W349" s="8">
        <v>0.20394675925925929</v>
      </c>
      <c r="X349">
        <v>279.39999999999998</v>
      </c>
      <c r="Y349">
        <v>215.8</v>
      </c>
      <c r="Z349" s="8">
        <v>0.20475694444444445</v>
      </c>
    </row>
    <row r="350" spans="1:26" x14ac:dyDescent="0.2">
      <c r="A350">
        <v>1.2</v>
      </c>
      <c r="B350">
        <v>8</v>
      </c>
      <c r="C350" t="s">
        <v>274</v>
      </c>
      <c r="D350" t="s">
        <v>36</v>
      </c>
      <c r="F350" t="s">
        <v>316</v>
      </c>
      <c r="H350" s="148" t="str">
        <f t="shared" si="7"/>
        <v>Yellow 1247</v>
      </c>
      <c r="J350">
        <v>21</v>
      </c>
      <c r="K350">
        <v>27</v>
      </c>
      <c r="M350" s="8">
        <v>0.20559027777777775</v>
      </c>
      <c r="N350">
        <v>245.3</v>
      </c>
      <c r="O350">
        <v>206.5</v>
      </c>
      <c r="P350" s="34">
        <v>0.20597222222222222</v>
      </c>
      <c r="Q350" s="8">
        <v>0.20633101851851854</v>
      </c>
      <c r="R350" s="12">
        <v>1</v>
      </c>
      <c r="S350" s="12">
        <v>1</v>
      </c>
      <c r="T350">
        <v>235.9</v>
      </c>
      <c r="U350">
        <v>197.9</v>
      </c>
      <c r="V350" s="8">
        <v>0.20704861111111109</v>
      </c>
      <c r="W350" s="8">
        <v>0.20668981481481483</v>
      </c>
      <c r="X350">
        <v>249.8</v>
      </c>
      <c r="Y350">
        <v>231.8</v>
      </c>
      <c r="Z350" s="8">
        <v>0.2074884259259259</v>
      </c>
    </row>
    <row r="351" spans="1:26" x14ac:dyDescent="0.2">
      <c r="A351">
        <v>1.3</v>
      </c>
      <c r="B351">
        <v>8</v>
      </c>
      <c r="C351" t="s">
        <v>274</v>
      </c>
      <c r="D351" t="s">
        <v>36</v>
      </c>
      <c r="F351" t="s">
        <v>317</v>
      </c>
      <c r="H351" s="148" t="str">
        <f t="shared" si="7"/>
        <v>Yellow 1248</v>
      </c>
      <c r="J351">
        <v>21</v>
      </c>
      <c r="K351">
        <v>27</v>
      </c>
      <c r="M351" s="8">
        <v>0.20853009259259259</v>
      </c>
      <c r="N351">
        <v>236.9</v>
      </c>
      <c r="O351">
        <v>208.5</v>
      </c>
      <c r="P351" s="34">
        <v>0.20894675925925923</v>
      </c>
      <c r="Q351" s="8">
        <v>0.20928240740740742</v>
      </c>
      <c r="R351" s="12">
        <v>1</v>
      </c>
      <c r="S351" s="12">
        <v>1</v>
      </c>
      <c r="T351">
        <v>231</v>
      </c>
      <c r="U351">
        <v>197.9</v>
      </c>
      <c r="V351" s="8">
        <v>0.20931712962962964</v>
      </c>
      <c r="W351" s="8">
        <v>0.20946759259259259</v>
      </c>
      <c r="X351">
        <v>251.9</v>
      </c>
      <c r="Y351">
        <v>287.5</v>
      </c>
      <c r="Z351" s="8">
        <v>0.21047453703703703</v>
      </c>
    </row>
    <row r="352" spans="1:26" x14ac:dyDescent="0.2">
      <c r="A352">
        <v>1.6</v>
      </c>
      <c r="B352">
        <v>5</v>
      </c>
      <c r="C352" t="s">
        <v>274</v>
      </c>
      <c r="D352" t="s">
        <v>36</v>
      </c>
      <c r="F352" t="s">
        <v>318</v>
      </c>
      <c r="H352" s="148" t="str">
        <f t="shared" si="7"/>
        <v>Yellow 1249</v>
      </c>
      <c r="J352">
        <v>21</v>
      </c>
      <c r="K352">
        <v>27</v>
      </c>
      <c r="M352" s="8">
        <v>0.21116898148148147</v>
      </c>
      <c r="N352">
        <v>227.4</v>
      </c>
      <c r="O352">
        <v>203.1</v>
      </c>
      <c r="P352" s="34">
        <v>0.21178240740740739</v>
      </c>
      <c r="Q352" s="8">
        <v>0.21195601851851853</v>
      </c>
      <c r="R352" s="12">
        <v>1</v>
      </c>
      <c r="S352" s="12">
        <v>1</v>
      </c>
      <c r="T352">
        <v>224.2</v>
      </c>
      <c r="U352">
        <v>197.4</v>
      </c>
      <c r="V352" s="8">
        <v>0.21199074074074076</v>
      </c>
      <c r="W352" s="8">
        <v>0.21223379629629632</v>
      </c>
      <c r="X352">
        <v>240.3</v>
      </c>
      <c r="Y352">
        <v>250.2</v>
      </c>
      <c r="Z352" s="8">
        <v>0.21274305555555553</v>
      </c>
    </row>
    <row r="353" spans="1:26" x14ac:dyDescent="0.2">
      <c r="A353">
        <v>2.1</v>
      </c>
      <c r="B353">
        <v>8</v>
      </c>
      <c r="C353" t="s">
        <v>274</v>
      </c>
      <c r="D353" t="s">
        <v>36</v>
      </c>
      <c r="F353" t="s">
        <v>319</v>
      </c>
      <c r="H353" s="148" t="str">
        <f t="shared" si="7"/>
        <v>Yellow 1250</v>
      </c>
      <c r="J353">
        <v>21</v>
      </c>
      <c r="K353">
        <v>27</v>
      </c>
      <c r="M353" s="8">
        <v>0.21479166666666669</v>
      </c>
      <c r="N353">
        <v>230.1</v>
      </c>
      <c r="O353">
        <v>200.7</v>
      </c>
      <c r="P353" s="8"/>
      <c r="Q353" s="8">
        <v>0.21542824074074074</v>
      </c>
      <c r="R353" s="12">
        <v>1</v>
      </c>
      <c r="S353" s="12">
        <v>0</v>
      </c>
      <c r="T353">
        <v>228.9</v>
      </c>
      <c r="U353">
        <v>195.3</v>
      </c>
      <c r="V353" s="8">
        <v>0.2154513888888889</v>
      </c>
      <c r="W353" s="8">
        <v>0.21554398148148149</v>
      </c>
      <c r="X353">
        <v>246.9</v>
      </c>
      <c r="Y353">
        <v>251.5</v>
      </c>
      <c r="Z353" s="8">
        <v>0.21653935185185183</v>
      </c>
    </row>
    <row r="354" spans="1:26" x14ac:dyDescent="0.2">
      <c r="A354">
        <v>2.2000000000000002</v>
      </c>
      <c r="B354">
        <v>8</v>
      </c>
      <c r="C354" t="s">
        <v>274</v>
      </c>
      <c r="D354" t="s">
        <v>36</v>
      </c>
      <c r="F354" t="s">
        <v>320</v>
      </c>
      <c r="H354" s="148" t="str">
        <f t="shared" si="7"/>
        <v>Yellow 1251</v>
      </c>
      <c r="J354">
        <v>21</v>
      </c>
      <c r="K354">
        <v>26</v>
      </c>
      <c r="M354" s="8">
        <v>0.21725694444444443</v>
      </c>
      <c r="N354">
        <v>233.1</v>
      </c>
      <c r="O354">
        <v>205.8</v>
      </c>
      <c r="P354" s="8">
        <v>0.21740740740740741</v>
      </c>
      <c r="Q354" s="8">
        <v>0.21797453703703704</v>
      </c>
      <c r="R354" s="12">
        <v>1</v>
      </c>
      <c r="S354" s="12">
        <v>1</v>
      </c>
      <c r="T354">
        <v>223.5</v>
      </c>
      <c r="U354">
        <v>201</v>
      </c>
      <c r="V354" s="8">
        <v>0.2179861111111111</v>
      </c>
      <c r="W354" s="8">
        <v>0.21812500000000001</v>
      </c>
      <c r="X354">
        <v>235</v>
      </c>
      <c r="Y354">
        <v>228.5</v>
      </c>
      <c r="Z354" s="8">
        <v>0.2192361111111111</v>
      </c>
    </row>
    <row r="355" spans="1:26" x14ac:dyDescent="0.2">
      <c r="A355">
        <v>1.1000000000000001</v>
      </c>
      <c r="B355">
        <v>8</v>
      </c>
      <c r="C355" t="s">
        <v>274</v>
      </c>
      <c r="D355" t="s">
        <v>36</v>
      </c>
      <c r="F355" t="s">
        <v>321</v>
      </c>
      <c r="H355" s="148" t="str">
        <f t="shared" si="7"/>
        <v>Yellow 1252</v>
      </c>
      <c r="J355">
        <v>19</v>
      </c>
      <c r="K355">
        <v>51</v>
      </c>
      <c r="M355" s="8">
        <v>7.5277777777777777E-2</v>
      </c>
      <c r="N355">
        <v>207.9</v>
      </c>
      <c r="O355">
        <v>147.69999999999999</v>
      </c>
      <c r="P355" s="8">
        <v>7.6666666666666661E-2</v>
      </c>
      <c r="Q355" s="8">
        <v>7.6701388888888888E-2</v>
      </c>
      <c r="R355" s="12">
        <v>1</v>
      </c>
      <c r="S355" s="12">
        <v>1</v>
      </c>
      <c r="T355">
        <v>198.5</v>
      </c>
      <c r="U355">
        <v>156.19999999999999</v>
      </c>
      <c r="V355" s="8">
        <v>7.6736111111111116E-2</v>
      </c>
      <c r="W355" s="8">
        <v>7.6921296296296293E-2</v>
      </c>
      <c r="X355">
        <v>399.5</v>
      </c>
      <c r="Y355">
        <v>264.3</v>
      </c>
      <c r="Z355" s="8">
        <v>7.7870370370370368E-2</v>
      </c>
    </row>
    <row r="356" spans="1:26" x14ac:dyDescent="0.2">
      <c r="A356">
        <v>1.1000000000000001</v>
      </c>
      <c r="B356">
        <v>10</v>
      </c>
      <c r="C356" t="s">
        <v>274</v>
      </c>
      <c r="D356" t="s">
        <v>36</v>
      </c>
      <c r="F356" t="s">
        <v>322</v>
      </c>
      <c r="H356" s="148" t="str">
        <f t="shared" si="7"/>
        <v>Yellow 1253</v>
      </c>
      <c r="J356">
        <v>19</v>
      </c>
      <c r="K356">
        <v>50</v>
      </c>
      <c r="M356" s="8">
        <v>7.90162037037037E-2</v>
      </c>
      <c r="N356">
        <v>217.1</v>
      </c>
      <c r="O356">
        <v>170.7</v>
      </c>
      <c r="P356" s="33"/>
      <c r="Q356" s="8">
        <v>7.9826388888888891E-2</v>
      </c>
      <c r="R356" s="12">
        <v>1</v>
      </c>
      <c r="S356" s="12">
        <v>0</v>
      </c>
      <c r="T356">
        <v>226.3</v>
      </c>
      <c r="U356">
        <v>172.8</v>
      </c>
      <c r="V356" s="8">
        <v>7.9872685185185185E-2</v>
      </c>
      <c r="W356" s="8">
        <v>8.0023148148148149E-2</v>
      </c>
      <c r="X356">
        <v>286.2</v>
      </c>
      <c r="Y356">
        <v>245.9</v>
      </c>
      <c r="Z356" s="8">
        <v>8.1099537037037039E-2</v>
      </c>
    </row>
    <row r="357" spans="1:26" x14ac:dyDescent="0.2">
      <c r="A357">
        <v>2.2999999999999998</v>
      </c>
      <c r="B357">
        <v>8</v>
      </c>
      <c r="C357" t="s">
        <v>274</v>
      </c>
      <c r="D357" t="s">
        <v>36</v>
      </c>
      <c r="F357" t="s">
        <v>323</v>
      </c>
      <c r="H357" s="148" t="str">
        <f t="shared" si="7"/>
        <v>Yellow 1254</v>
      </c>
      <c r="J357">
        <v>20</v>
      </c>
      <c r="K357">
        <v>48</v>
      </c>
      <c r="M357" s="8">
        <v>8.4166666666666667E-2</v>
      </c>
      <c r="N357">
        <v>228.7</v>
      </c>
      <c r="O357">
        <v>182.3</v>
      </c>
      <c r="Q357" s="8">
        <v>8.4618055555555557E-2</v>
      </c>
      <c r="R357" s="12">
        <v>1</v>
      </c>
      <c r="S357" s="12">
        <v>0</v>
      </c>
      <c r="T357">
        <v>226.7</v>
      </c>
      <c r="U357">
        <v>119.8</v>
      </c>
      <c r="V357" s="8">
        <v>8.4641203703703705E-2</v>
      </c>
      <c r="W357" s="8">
        <v>8.4780092592592601E-2</v>
      </c>
      <c r="X357">
        <v>278.5</v>
      </c>
      <c r="Y357">
        <v>251.3</v>
      </c>
      <c r="Z357" s="8">
        <v>8.5752314814814823E-2</v>
      </c>
    </row>
    <row r="358" spans="1:26" x14ac:dyDescent="0.2">
      <c r="A358">
        <v>2.4</v>
      </c>
      <c r="B358">
        <v>8</v>
      </c>
      <c r="C358" t="s">
        <v>274</v>
      </c>
      <c r="D358" t="s">
        <v>36</v>
      </c>
      <c r="F358" t="s">
        <v>324</v>
      </c>
      <c r="H358" s="148" t="str">
        <f t="shared" si="7"/>
        <v>Yellow 1255</v>
      </c>
      <c r="J358">
        <v>20</v>
      </c>
      <c r="K358">
        <v>48</v>
      </c>
      <c r="M358" s="8">
        <v>8.8217592592592597E-2</v>
      </c>
      <c r="N358">
        <v>238.1</v>
      </c>
      <c r="O358">
        <v>189.8</v>
      </c>
      <c r="P358" s="34">
        <v>8.9178240740740752E-2</v>
      </c>
      <c r="Q358" s="8">
        <v>8.9386574074074077E-2</v>
      </c>
      <c r="R358" s="12">
        <v>1</v>
      </c>
      <c r="S358" s="12">
        <v>1</v>
      </c>
      <c r="T358">
        <v>232.3</v>
      </c>
      <c r="U358">
        <v>186.8</v>
      </c>
      <c r="V358" s="8">
        <v>8.9421296296296304E-2</v>
      </c>
      <c r="W358" s="8">
        <v>8.9502314814814812E-2</v>
      </c>
      <c r="X358">
        <v>270.39999999999998</v>
      </c>
      <c r="Y358">
        <v>185.4</v>
      </c>
      <c r="Z358" s="8">
        <v>9.0185185185185188E-2</v>
      </c>
    </row>
    <row r="359" spans="1:26" x14ac:dyDescent="0.2">
      <c r="A359">
        <v>2.5</v>
      </c>
      <c r="B359">
        <v>8</v>
      </c>
      <c r="C359" t="s">
        <v>274</v>
      </c>
      <c r="D359" t="s">
        <v>36</v>
      </c>
      <c r="F359" t="s">
        <v>325</v>
      </c>
      <c r="H359" s="148" t="str">
        <f t="shared" si="7"/>
        <v>Yellow 1256</v>
      </c>
      <c r="J359">
        <v>21</v>
      </c>
      <c r="K359">
        <v>47</v>
      </c>
      <c r="M359" s="8">
        <v>9.1203703703703717E-2</v>
      </c>
      <c r="N359">
        <v>229.9</v>
      </c>
      <c r="O359">
        <v>188.2</v>
      </c>
      <c r="P359" s="8">
        <v>9.2222222222222219E-2</v>
      </c>
      <c r="Q359" s="34">
        <v>9.2291666666666661E-2</v>
      </c>
      <c r="R359" s="12">
        <v>1</v>
      </c>
      <c r="S359" s="12">
        <v>1</v>
      </c>
      <c r="T359">
        <v>226.2</v>
      </c>
      <c r="U359">
        <v>180.6</v>
      </c>
      <c r="V359" s="34">
        <v>9.2326388888888888E-2</v>
      </c>
      <c r="W359" s="34">
        <v>9.2430555555555557E-2</v>
      </c>
      <c r="X359">
        <v>287.8</v>
      </c>
      <c r="Y359">
        <v>257.2</v>
      </c>
      <c r="Z359" s="8">
        <v>9.341435185185186E-2</v>
      </c>
    </row>
    <row r="360" spans="1:26" x14ac:dyDescent="0.2">
      <c r="A360">
        <v>1.5</v>
      </c>
      <c r="B360">
        <v>9</v>
      </c>
      <c r="C360" t="s">
        <v>174</v>
      </c>
      <c r="D360" t="s">
        <v>36</v>
      </c>
      <c r="F360" t="s">
        <v>326</v>
      </c>
      <c r="H360" s="148" t="str">
        <f t="shared" si="7"/>
        <v>Yellow 1257</v>
      </c>
      <c r="J360">
        <v>21</v>
      </c>
      <c r="K360">
        <v>46</v>
      </c>
      <c r="M360" s="8">
        <v>9.6400462962962966E-2</v>
      </c>
      <c r="N360">
        <v>231.1</v>
      </c>
      <c r="O360">
        <v>189.3</v>
      </c>
      <c r="P360" s="34">
        <v>9.7164351851851849E-2</v>
      </c>
      <c r="Q360" s="8">
        <v>9.7199074074074077E-2</v>
      </c>
      <c r="R360" s="12">
        <v>1</v>
      </c>
      <c r="S360" s="39">
        <v>1</v>
      </c>
      <c r="T360">
        <v>218.5</v>
      </c>
      <c r="U360">
        <v>177.5</v>
      </c>
      <c r="V360" s="8">
        <v>9.723379629629629E-2</v>
      </c>
      <c r="W360" s="8">
        <v>9.7372685185185173E-2</v>
      </c>
      <c r="X360">
        <v>397.9</v>
      </c>
      <c r="Y360">
        <v>248.6</v>
      </c>
      <c r="Z360" s="8">
        <v>9.9224537037037042E-2</v>
      </c>
    </row>
    <row r="361" spans="1:26" x14ac:dyDescent="0.2">
      <c r="A361">
        <v>1.1000000000000001</v>
      </c>
      <c r="B361">
        <v>10</v>
      </c>
      <c r="C361" t="s">
        <v>274</v>
      </c>
      <c r="D361" t="s">
        <v>36</v>
      </c>
      <c r="F361" t="s">
        <v>327</v>
      </c>
      <c r="H361" s="148" t="str">
        <f t="shared" si="7"/>
        <v>Yellow 1258</v>
      </c>
      <c r="I361" t="s">
        <v>1865</v>
      </c>
      <c r="J361">
        <v>21</v>
      </c>
      <c r="K361">
        <v>46</v>
      </c>
      <c r="M361" s="8">
        <v>9.9733796296296306E-2</v>
      </c>
      <c r="N361">
        <v>232.4</v>
      </c>
      <c r="O361">
        <v>191.1</v>
      </c>
      <c r="P361" s="34">
        <v>0.10003472222222222</v>
      </c>
      <c r="Q361" s="8">
        <v>0.10094907407407407</v>
      </c>
      <c r="R361" s="12">
        <v>1</v>
      </c>
      <c r="S361" s="12">
        <v>1</v>
      </c>
      <c r="T361">
        <v>253.9</v>
      </c>
      <c r="U361">
        <v>192.6</v>
      </c>
      <c r="V361" s="8">
        <v>0.10097222222222223</v>
      </c>
      <c r="W361" s="8">
        <v>0.10108796296296296</v>
      </c>
      <c r="X361">
        <v>265.39999999999998</v>
      </c>
      <c r="Y361">
        <v>240.4</v>
      </c>
      <c r="Z361" s="8">
        <v>0.10202546296296296</v>
      </c>
    </row>
  </sheetData>
  <sortState xmlns:xlrd2="http://schemas.microsoft.com/office/spreadsheetml/2017/richdata2" ref="A2:AL362">
    <sortCondition ref="H2:H362"/>
  </sortState>
  <phoneticPr fontId="5" type="noConversion"/>
  <conditionalFormatting sqref="M1">
    <cfRule type="containsBlanks" dxfId="86" priority="7">
      <formula>LEN(TRIM(M1))=0</formula>
    </cfRule>
  </conditionalFormatting>
  <conditionalFormatting sqref="F1:H1">
    <cfRule type="cellIs" dxfId="85" priority="4" operator="equal">
      <formula>0</formula>
    </cfRule>
  </conditionalFormatting>
  <conditionalFormatting sqref="L1">
    <cfRule type="containsBlanks" dxfId="84" priority="3">
      <formula>LEN(TRIM(L1))=0</formula>
    </cfRule>
  </conditionalFormatting>
  <conditionalFormatting sqref="AG1">
    <cfRule type="containsBlanks" dxfId="83" priority="1">
      <formula>LEN(TRIM(AG1))=0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C313-EAA5-FD4E-B3CC-66143FBAD51D}">
  <dimension ref="A1:AL273"/>
  <sheetViews>
    <sheetView zoomScale="83" zoomScaleNormal="83" workbookViewId="0">
      <pane ySplit="1" topLeftCell="A38" activePane="bottomLeft" state="frozen"/>
      <selection pane="bottomLeft" activeCell="I14" sqref="I14:I25"/>
    </sheetView>
  </sheetViews>
  <sheetFormatPr baseColWidth="10" defaultColWidth="11" defaultRowHeight="16" x14ac:dyDescent="0.2"/>
  <cols>
    <col min="8" max="8" width="11" style="33"/>
    <col min="12" max="12" width="10.83203125" style="13"/>
    <col min="18" max="18" width="10.83203125" style="14"/>
  </cols>
  <sheetData>
    <row r="1" spans="1:38" s="17" customFormat="1" ht="14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45" t="s">
        <v>1858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8" t="s">
        <v>15</v>
      </c>
      <c r="R1" s="19" t="s">
        <v>16</v>
      </c>
      <c r="S1" s="17" t="s">
        <v>64</v>
      </c>
      <c r="T1" s="17" t="s">
        <v>17</v>
      </c>
      <c r="U1" s="17" t="s">
        <v>18</v>
      </c>
      <c r="V1" s="17" t="s">
        <v>312</v>
      </c>
      <c r="W1" s="18" t="s">
        <v>19</v>
      </c>
      <c r="X1" s="17" t="s">
        <v>20</v>
      </c>
      <c r="Y1" s="17" t="s">
        <v>21</v>
      </c>
      <c r="Z1" s="18" t="s">
        <v>22</v>
      </c>
      <c r="AA1" s="17" t="s">
        <v>23</v>
      </c>
      <c r="AB1" s="20" t="s">
        <v>24</v>
      </c>
      <c r="AC1" s="21" t="s">
        <v>25</v>
      </c>
      <c r="AD1" s="21" t="s">
        <v>26</v>
      </c>
      <c r="AE1" s="21" t="s">
        <v>27</v>
      </c>
      <c r="AF1" s="17" t="s">
        <v>28</v>
      </c>
      <c r="AG1" s="17" t="s">
        <v>29</v>
      </c>
      <c r="AH1" s="17" t="s">
        <v>30</v>
      </c>
      <c r="AI1" s="17" t="s">
        <v>31</v>
      </c>
      <c r="AJ1" s="17" t="s">
        <v>32</v>
      </c>
      <c r="AK1" s="19" t="s">
        <v>33</v>
      </c>
      <c r="AL1" s="17" t="s">
        <v>34</v>
      </c>
    </row>
    <row r="2" spans="1:38" x14ac:dyDescent="0.2">
      <c r="A2">
        <v>1.1000000000000001</v>
      </c>
      <c r="B2">
        <v>1</v>
      </c>
      <c r="C2" t="s">
        <v>42</v>
      </c>
      <c r="D2" t="s">
        <v>53</v>
      </c>
      <c r="G2" t="s">
        <v>328</v>
      </c>
      <c r="H2" s="33" t="str">
        <f>_xlfn.CONCAT(F2,G2)</f>
        <v>Blue 0888</v>
      </c>
      <c r="J2">
        <v>22</v>
      </c>
      <c r="M2" s="8">
        <v>0.58195601851851853</v>
      </c>
      <c r="N2">
        <v>262.89999999999998</v>
      </c>
      <c r="O2">
        <v>218.6</v>
      </c>
      <c r="Q2" s="8">
        <v>0.58833333333333326</v>
      </c>
      <c r="R2" s="14" t="s">
        <v>69</v>
      </c>
      <c r="T2">
        <v>298.10000000000002</v>
      </c>
      <c r="U2">
        <v>240.6</v>
      </c>
      <c r="V2" s="8">
        <v>0.58837962962962964</v>
      </c>
      <c r="W2" s="8">
        <v>0.71346064814814814</v>
      </c>
      <c r="X2">
        <v>298.10000000000002</v>
      </c>
      <c r="Z2" s="8">
        <v>0.5901967592592593</v>
      </c>
    </row>
    <row r="3" spans="1:38" s="42" customFormat="1" x14ac:dyDescent="0.2">
      <c r="A3" s="42">
        <v>1.2</v>
      </c>
      <c r="B3" s="42">
        <v>1</v>
      </c>
      <c r="C3" s="42" t="s">
        <v>35</v>
      </c>
      <c r="D3" s="42" t="s">
        <v>36</v>
      </c>
      <c r="G3" s="42" t="s">
        <v>329</v>
      </c>
      <c r="H3" s="42" t="str">
        <f t="shared" ref="H3:H66" si="0">_xlfn.CONCAT(F3,G3)</f>
        <v>Blue 0889</v>
      </c>
      <c r="R3" s="154"/>
      <c r="V3" s="155">
        <v>0.59483796296296299</v>
      </c>
      <c r="AA3" s="42" t="s">
        <v>335</v>
      </c>
    </row>
    <row r="4" spans="1:38" s="42" customFormat="1" x14ac:dyDescent="0.2">
      <c r="A4" s="42">
        <v>1.3</v>
      </c>
      <c r="B4" s="42">
        <v>1</v>
      </c>
      <c r="C4" s="42" t="s">
        <v>35</v>
      </c>
      <c r="D4" s="42" t="s">
        <v>36</v>
      </c>
      <c r="G4" s="42" t="s">
        <v>330</v>
      </c>
      <c r="H4" s="42" t="str">
        <f t="shared" si="0"/>
        <v>Blue 0890</v>
      </c>
      <c r="R4" s="154"/>
      <c r="V4" s="155">
        <v>0.60629629629629633</v>
      </c>
    </row>
    <row r="5" spans="1:38" s="42" customFormat="1" x14ac:dyDescent="0.2">
      <c r="A5" s="42">
        <v>1.4</v>
      </c>
      <c r="B5" s="42">
        <v>1</v>
      </c>
      <c r="C5" s="42" t="s">
        <v>35</v>
      </c>
      <c r="D5" s="42" t="s">
        <v>36</v>
      </c>
      <c r="G5" s="42" t="s">
        <v>331</v>
      </c>
      <c r="H5" s="42" t="str">
        <f t="shared" si="0"/>
        <v>Blue 0891</v>
      </c>
      <c r="R5" s="154"/>
      <c r="V5" s="155">
        <v>0.60629629629629633</v>
      </c>
    </row>
    <row r="6" spans="1:38" s="42" customFormat="1" x14ac:dyDescent="0.2">
      <c r="A6" s="42">
        <v>1.5</v>
      </c>
      <c r="B6" s="42">
        <v>1</v>
      </c>
      <c r="C6" s="42" t="s">
        <v>35</v>
      </c>
      <c r="D6" s="42" t="s">
        <v>36</v>
      </c>
      <c r="G6" s="42" t="s">
        <v>332</v>
      </c>
      <c r="H6" s="42" t="str">
        <f t="shared" si="0"/>
        <v>Blue 0892</v>
      </c>
      <c r="R6" s="154"/>
      <c r="V6" s="155">
        <v>0.61329861111111106</v>
      </c>
    </row>
    <row r="7" spans="1:38" s="42" customFormat="1" x14ac:dyDescent="0.2">
      <c r="A7" s="42">
        <v>1.6</v>
      </c>
      <c r="B7" s="42">
        <v>1</v>
      </c>
      <c r="C7" s="42" t="s">
        <v>35</v>
      </c>
      <c r="D7" s="42" t="s">
        <v>36</v>
      </c>
      <c r="G7" s="42" t="s">
        <v>333</v>
      </c>
      <c r="H7" s="42" t="str">
        <f t="shared" si="0"/>
        <v>Blue 0893</v>
      </c>
      <c r="R7" s="154"/>
      <c r="V7" s="155">
        <v>0.62038194444444439</v>
      </c>
      <c r="AA7" s="42" t="s">
        <v>336</v>
      </c>
    </row>
    <row r="8" spans="1:38" s="42" customFormat="1" x14ac:dyDescent="0.2">
      <c r="A8" s="42">
        <v>2.1</v>
      </c>
      <c r="B8" s="42">
        <v>1</v>
      </c>
      <c r="C8" s="42" t="s">
        <v>35</v>
      </c>
      <c r="D8" s="42" t="s">
        <v>36</v>
      </c>
      <c r="G8" s="42" t="s">
        <v>334</v>
      </c>
      <c r="H8" s="42" t="str">
        <f t="shared" si="0"/>
        <v>Blue 0894</v>
      </c>
      <c r="R8" s="154"/>
    </row>
    <row r="9" spans="1:38" s="42" customFormat="1" x14ac:dyDescent="0.2">
      <c r="A9" s="42">
        <v>2.5</v>
      </c>
      <c r="B9" s="42">
        <v>1</v>
      </c>
      <c r="C9" s="42" t="s">
        <v>35</v>
      </c>
      <c r="D9" s="42" t="s">
        <v>37</v>
      </c>
      <c r="G9" s="42" t="s">
        <v>337</v>
      </c>
      <c r="H9" s="42" t="str">
        <f t="shared" si="0"/>
        <v>Blue 0895</v>
      </c>
      <c r="L9" s="42">
        <v>0</v>
      </c>
      <c r="R9" s="154"/>
    </row>
    <row r="10" spans="1:38" s="42" customFormat="1" x14ac:dyDescent="0.2">
      <c r="A10" s="42">
        <v>1.1000000000000001</v>
      </c>
      <c r="B10" s="42">
        <v>2</v>
      </c>
      <c r="C10" s="42" t="s">
        <v>35</v>
      </c>
      <c r="D10" s="42" t="s">
        <v>37</v>
      </c>
      <c r="G10" s="42" t="s">
        <v>338</v>
      </c>
      <c r="H10" s="42" t="str">
        <f t="shared" si="0"/>
        <v>Blue 0896</v>
      </c>
      <c r="L10" s="42">
        <v>0</v>
      </c>
      <c r="R10" s="154"/>
    </row>
    <row r="11" spans="1:38" s="42" customFormat="1" x14ac:dyDescent="0.2">
      <c r="A11" s="42">
        <v>1.2</v>
      </c>
      <c r="B11" s="42">
        <v>2</v>
      </c>
      <c r="C11" s="42" t="s">
        <v>35</v>
      </c>
      <c r="D11" s="42" t="s">
        <v>37</v>
      </c>
      <c r="G11" s="42" t="s">
        <v>339</v>
      </c>
      <c r="H11" s="42" t="str">
        <f t="shared" si="0"/>
        <v>Blue 0897</v>
      </c>
      <c r="L11" s="42">
        <v>0</v>
      </c>
      <c r="R11" s="154"/>
    </row>
    <row r="12" spans="1:38" s="42" customFormat="1" x14ac:dyDescent="0.2">
      <c r="A12" s="42">
        <v>1.3</v>
      </c>
      <c r="B12" s="42">
        <v>2</v>
      </c>
      <c r="C12" s="42" t="s">
        <v>35</v>
      </c>
      <c r="D12" s="42" t="s">
        <v>37</v>
      </c>
      <c r="G12" s="42" t="s">
        <v>340</v>
      </c>
      <c r="H12" s="42" t="str">
        <f t="shared" si="0"/>
        <v>Blue 0898</v>
      </c>
      <c r="L12" s="42">
        <v>0</v>
      </c>
      <c r="R12" s="154"/>
    </row>
    <row r="13" spans="1:38" s="42" customFormat="1" x14ac:dyDescent="0.2">
      <c r="A13" s="42">
        <v>1.3</v>
      </c>
      <c r="B13" s="42">
        <v>2</v>
      </c>
      <c r="C13" s="42" t="s">
        <v>365</v>
      </c>
      <c r="D13" s="42" t="s">
        <v>37</v>
      </c>
      <c r="G13" s="42" t="s">
        <v>341</v>
      </c>
      <c r="H13" s="42" t="str">
        <f t="shared" si="0"/>
        <v>Blue 0899</v>
      </c>
      <c r="L13" s="42">
        <v>0</v>
      </c>
      <c r="R13" s="154"/>
    </row>
    <row r="14" spans="1:38" x14ac:dyDescent="0.2">
      <c r="A14">
        <v>1.4</v>
      </c>
      <c r="B14">
        <v>2</v>
      </c>
      <c r="C14" t="s">
        <v>35</v>
      </c>
      <c r="D14" t="s">
        <v>37</v>
      </c>
      <c r="F14" t="s">
        <v>342</v>
      </c>
      <c r="H14" s="33" t="str">
        <f t="shared" si="0"/>
        <v>Blue 0900</v>
      </c>
      <c r="J14">
        <v>24</v>
      </c>
      <c r="L14" s="13">
        <v>0</v>
      </c>
      <c r="M14" s="8">
        <v>0.73370370370370364</v>
      </c>
      <c r="N14">
        <v>267.39999999999998</v>
      </c>
      <c r="O14">
        <v>203.6</v>
      </c>
      <c r="P14" s="8">
        <v>0.73386574074074085</v>
      </c>
      <c r="R14" s="14">
        <v>0</v>
      </c>
      <c r="Z14" s="8">
        <v>0.73531250000000004</v>
      </c>
    </row>
    <row r="15" spans="1:38" x14ac:dyDescent="0.2">
      <c r="A15">
        <v>1.4</v>
      </c>
      <c r="B15">
        <v>2</v>
      </c>
      <c r="C15" t="s">
        <v>35</v>
      </c>
      <c r="D15" t="s">
        <v>37</v>
      </c>
      <c r="F15" t="s">
        <v>343</v>
      </c>
      <c r="H15" s="33" t="str">
        <f t="shared" si="0"/>
        <v>Blue 0901</v>
      </c>
      <c r="J15">
        <v>24</v>
      </c>
      <c r="L15" s="13">
        <v>0</v>
      </c>
      <c r="M15" s="8">
        <v>0.73627314814814815</v>
      </c>
      <c r="N15">
        <v>271</v>
      </c>
      <c r="O15">
        <v>202.3</v>
      </c>
      <c r="P15" s="8">
        <v>0.7364814814814814</v>
      </c>
      <c r="R15" s="14">
        <v>0</v>
      </c>
      <c r="Z15" s="8">
        <v>0.73871527777777779</v>
      </c>
    </row>
    <row r="16" spans="1:38" x14ac:dyDescent="0.2">
      <c r="A16">
        <v>1.5</v>
      </c>
      <c r="B16">
        <v>2</v>
      </c>
      <c r="C16" t="s">
        <v>35</v>
      </c>
      <c r="D16" t="s">
        <v>37</v>
      </c>
      <c r="F16" t="s">
        <v>344</v>
      </c>
      <c r="H16" s="33" t="str">
        <f t="shared" si="0"/>
        <v>Blue 0902</v>
      </c>
      <c r="J16">
        <v>25</v>
      </c>
      <c r="L16" s="13">
        <v>0</v>
      </c>
      <c r="M16" s="8">
        <v>0.74173611111111104</v>
      </c>
      <c r="N16">
        <v>274.8</v>
      </c>
      <c r="O16">
        <v>201.9</v>
      </c>
      <c r="P16" s="8">
        <v>0.74193287037037037</v>
      </c>
      <c r="R16" s="14">
        <v>0</v>
      </c>
      <c r="Z16" s="8">
        <v>0.74328703703703702</v>
      </c>
    </row>
    <row r="17" spans="1:27" x14ac:dyDescent="0.2">
      <c r="A17">
        <v>1.5</v>
      </c>
      <c r="B17">
        <v>2</v>
      </c>
      <c r="C17" t="s">
        <v>35</v>
      </c>
      <c r="D17" t="s">
        <v>37</v>
      </c>
      <c r="F17" t="s">
        <v>345</v>
      </c>
      <c r="H17" s="33" t="str">
        <f t="shared" si="0"/>
        <v>Blue 0903</v>
      </c>
      <c r="J17">
        <v>25</v>
      </c>
      <c r="Z17" s="8">
        <v>0.74656250000000002</v>
      </c>
      <c r="AA17" t="s">
        <v>366</v>
      </c>
    </row>
    <row r="18" spans="1:27" x14ac:dyDescent="0.2">
      <c r="A18">
        <v>1.6</v>
      </c>
      <c r="B18">
        <v>2</v>
      </c>
      <c r="C18" t="s">
        <v>35</v>
      </c>
      <c r="D18" t="s">
        <v>37</v>
      </c>
      <c r="F18" t="s">
        <v>346</v>
      </c>
      <c r="H18" s="33" t="str">
        <f t="shared" si="0"/>
        <v>Blue 0904</v>
      </c>
      <c r="J18">
        <v>25</v>
      </c>
      <c r="M18" s="8">
        <v>0.75288194444444445</v>
      </c>
      <c r="N18">
        <v>267.89999999999998</v>
      </c>
      <c r="O18">
        <v>198.8</v>
      </c>
      <c r="P18" s="8">
        <v>0.75300925925925932</v>
      </c>
      <c r="Q18" s="8">
        <v>0.75312499999999993</v>
      </c>
      <c r="R18" s="14">
        <v>1</v>
      </c>
      <c r="S18">
        <v>1</v>
      </c>
      <c r="T18">
        <v>252</v>
      </c>
      <c r="U18">
        <v>199.3</v>
      </c>
      <c r="Z18" s="8">
        <v>0.75460648148148157</v>
      </c>
    </row>
    <row r="19" spans="1:27" x14ac:dyDescent="0.2">
      <c r="A19">
        <v>2.1</v>
      </c>
      <c r="B19">
        <v>2</v>
      </c>
      <c r="C19" t="s">
        <v>35</v>
      </c>
      <c r="D19" t="s">
        <v>37</v>
      </c>
      <c r="F19" t="s">
        <v>347</v>
      </c>
      <c r="H19" s="33" t="str">
        <f t="shared" si="0"/>
        <v>Blue 0905</v>
      </c>
      <c r="J19">
        <v>25</v>
      </c>
      <c r="M19" s="8">
        <v>0.76003472222222224</v>
      </c>
      <c r="N19">
        <v>272.39999999999998</v>
      </c>
      <c r="O19">
        <v>202.8</v>
      </c>
      <c r="P19" s="8">
        <v>0.76018518518518519</v>
      </c>
      <c r="R19" s="14">
        <v>0</v>
      </c>
      <c r="S19">
        <v>1</v>
      </c>
      <c r="Z19" s="8">
        <v>0.76202546296296303</v>
      </c>
    </row>
    <row r="20" spans="1:27" x14ac:dyDescent="0.2">
      <c r="A20">
        <v>2.2000000000000002</v>
      </c>
      <c r="B20">
        <v>2</v>
      </c>
      <c r="C20" t="s">
        <v>35</v>
      </c>
      <c r="D20" t="s">
        <v>37</v>
      </c>
      <c r="F20" t="s">
        <v>348</v>
      </c>
      <c r="H20" s="33" t="str">
        <f t="shared" si="0"/>
        <v>Blue 0906</v>
      </c>
      <c r="J20">
        <v>25</v>
      </c>
      <c r="M20" s="8">
        <v>0.763738425925926</v>
      </c>
      <c r="N20">
        <v>263.8</v>
      </c>
      <c r="O20">
        <v>191.5</v>
      </c>
      <c r="P20" s="8">
        <v>0.76378472222222227</v>
      </c>
      <c r="R20" s="14">
        <v>0</v>
      </c>
      <c r="S20">
        <v>1</v>
      </c>
      <c r="Z20" s="8">
        <v>0.76482638888888888</v>
      </c>
    </row>
    <row r="21" spans="1:27" x14ac:dyDescent="0.2">
      <c r="A21">
        <v>2.2999999999999998</v>
      </c>
      <c r="B21">
        <v>2</v>
      </c>
      <c r="C21" t="s">
        <v>35</v>
      </c>
      <c r="D21" t="s">
        <v>37</v>
      </c>
      <c r="F21" t="s">
        <v>349</v>
      </c>
      <c r="H21" s="33" t="str">
        <f t="shared" si="0"/>
        <v>Blue 0907</v>
      </c>
      <c r="J21">
        <v>25</v>
      </c>
      <c r="M21" s="8">
        <v>0.77228009259259256</v>
      </c>
      <c r="N21">
        <v>277.2</v>
      </c>
      <c r="O21">
        <v>205</v>
      </c>
      <c r="P21" s="8">
        <v>0.77234953703703713</v>
      </c>
      <c r="Q21" s="8">
        <v>0.77260416666666665</v>
      </c>
      <c r="R21" s="14">
        <v>1</v>
      </c>
      <c r="S21">
        <v>1</v>
      </c>
      <c r="T21">
        <v>281.39999999999998</v>
      </c>
      <c r="U21">
        <v>209.5</v>
      </c>
      <c r="W21" s="8">
        <v>0.77269675925925929</v>
      </c>
      <c r="X21">
        <v>311.2</v>
      </c>
      <c r="Y21">
        <v>222.4</v>
      </c>
      <c r="Z21" s="8">
        <v>0.77348379629629627</v>
      </c>
    </row>
    <row r="22" spans="1:27" x14ac:dyDescent="0.2">
      <c r="A22">
        <v>2.4</v>
      </c>
      <c r="B22">
        <v>2</v>
      </c>
      <c r="C22" t="s">
        <v>35</v>
      </c>
      <c r="D22" t="s">
        <v>37</v>
      </c>
      <c r="F22" t="s">
        <v>350</v>
      </c>
      <c r="H22" s="33" t="str">
        <f t="shared" si="0"/>
        <v>Blue 0908</v>
      </c>
      <c r="J22">
        <v>25</v>
      </c>
      <c r="M22" s="8">
        <v>0.77981481481481474</v>
      </c>
      <c r="N22">
        <v>269.2</v>
      </c>
      <c r="O22">
        <v>198.7</v>
      </c>
      <c r="P22" s="8">
        <v>0.77991898148148142</v>
      </c>
      <c r="R22" s="14">
        <v>0</v>
      </c>
      <c r="S22">
        <v>1</v>
      </c>
      <c r="Z22" s="8">
        <v>0.78121527777777777</v>
      </c>
    </row>
    <row r="23" spans="1:27" x14ac:dyDescent="0.2">
      <c r="A23">
        <v>2.4</v>
      </c>
      <c r="B23">
        <v>2</v>
      </c>
      <c r="C23" t="s">
        <v>35</v>
      </c>
      <c r="D23" t="s">
        <v>37</v>
      </c>
      <c r="F23" t="s">
        <v>351</v>
      </c>
      <c r="H23" s="33" t="str">
        <f t="shared" si="0"/>
        <v>Blue 0909</v>
      </c>
      <c r="J23">
        <v>25</v>
      </c>
      <c r="M23" s="8">
        <v>0.78194444444444444</v>
      </c>
      <c r="N23">
        <v>271.39999999999998</v>
      </c>
      <c r="O23">
        <v>203.7</v>
      </c>
      <c r="P23" s="8">
        <v>0.78206018518518527</v>
      </c>
      <c r="R23" s="14">
        <v>0</v>
      </c>
      <c r="S23">
        <v>1</v>
      </c>
      <c r="Z23" s="8">
        <v>0.78464120370370372</v>
      </c>
    </row>
    <row r="24" spans="1:27" x14ac:dyDescent="0.2">
      <c r="A24">
        <v>2.5</v>
      </c>
      <c r="B24">
        <v>2</v>
      </c>
      <c r="C24" t="s">
        <v>35</v>
      </c>
      <c r="D24" t="s">
        <v>37</v>
      </c>
      <c r="F24" t="s">
        <v>352</v>
      </c>
      <c r="H24" s="33" t="str">
        <f t="shared" si="0"/>
        <v>Blue 0910</v>
      </c>
      <c r="J24">
        <v>25</v>
      </c>
      <c r="L24" s="13">
        <v>0</v>
      </c>
      <c r="M24" s="8">
        <v>0.78751157407407402</v>
      </c>
      <c r="N24">
        <v>271.2</v>
      </c>
      <c r="O24">
        <v>204.1</v>
      </c>
      <c r="P24" s="8">
        <v>0.78762731481481474</v>
      </c>
      <c r="R24" s="14">
        <v>0</v>
      </c>
      <c r="S24">
        <v>1</v>
      </c>
      <c r="Z24" s="8">
        <v>0.78914351851851849</v>
      </c>
    </row>
    <row r="25" spans="1:27" x14ac:dyDescent="0.2">
      <c r="A25">
        <v>1.1000000000000001</v>
      </c>
      <c r="B25">
        <v>3</v>
      </c>
      <c r="C25" t="s">
        <v>35</v>
      </c>
      <c r="D25" t="s">
        <v>37</v>
      </c>
      <c r="G25" t="s">
        <v>353</v>
      </c>
      <c r="H25" s="33" t="str">
        <f t="shared" si="0"/>
        <v>Blue 0911</v>
      </c>
      <c r="J25">
        <v>21</v>
      </c>
      <c r="L25" s="13">
        <v>9</v>
      </c>
      <c r="M25" s="8">
        <v>0.38339120370370372</v>
      </c>
      <c r="N25">
        <v>268.10000000000002</v>
      </c>
      <c r="O25">
        <v>204</v>
      </c>
      <c r="R25" s="14">
        <v>1</v>
      </c>
      <c r="S25">
        <v>1</v>
      </c>
    </row>
    <row r="26" spans="1:27" x14ac:dyDescent="0.2">
      <c r="A26">
        <v>1.2</v>
      </c>
      <c r="B26">
        <v>3</v>
      </c>
      <c r="C26" t="s">
        <v>35</v>
      </c>
      <c r="D26" t="s">
        <v>37</v>
      </c>
      <c r="G26" t="s">
        <v>354</v>
      </c>
      <c r="H26" s="33" t="str">
        <f t="shared" si="0"/>
        <v>Blue 0912</v>
      </c>
      <c r="J26">
        <v>22</v>
      </c>
      <c r="L26" s="13">
        <v>0</v>
      </c>
      <c r="M26" s="8">
        <v>0.3901041666666667</v>
      </c>
      <c r="N26">
        <v>273.39999999999998</v>
      </c>
      <c r="O26">
        <v>201.2</v>
      </c>
      <c r="R26" s="14">
        <v>0</v>
      </c>
      <c r="S26">
        <v>1</v>
      </c>
    </row>
    <row r="27" spans="1:27" x14ac:dyDescent="0.2">
      <c r="A27">
        <v>1.3</v>
      </c>
      <c r="B27">
        <v>3</v>
      </c>
      <c r="C27" t="s">
        <v>35</v>
      </c>
      <c r="D27" t="s">
        <v>37</v>
      </c>
      <c r="G27" t="s">
        <v>355</v>
      </c>
      <c r="H27" s="33" t="str">
        <f t="shared" si="0"/>
        <v>Blue 0913</v>
      </c>
      <c r="J27">
        <v>22</v>
      </c>
      <c r="L27" s="13">
        <v>7</v>
      </c>
      <c r="M27" s="8">
        <v>0.39603009259259259</v>
      </c>
      <c r="N27">
        <v>268.5</v>
      </c>
      <c r="O27">
        <v>199.7</v>
      </c>
      <c r="R27" s="14">
        <v>1</v>
      </c>
      <c r="S27">
        <v>1</v>
      </c>
    </row>
    <row r="28" spans="1:27" x14ac:dyDescent="0.2">
      <c r="A28">
        <v>1.4</v>
      </c>
      <c r="B28">
        <v>3</v>
      </c>
      <c r="C28" t="s">
        <v>35</v>
      </c>
      <c r="D28" t="s">
        <v>37</v>
      </c>
      <c r="G28" t="s">
        <v>356</v>
      </c>
      <c r="H28" s="33" t="str">
        <f t="shared" si="0"/>
        <v>Blue 0914</v>
      </c>
      <c r="J28">
        <v>23</v>
      </c>
      <c r="L28" s="13">
        <v>0</v>
      </c>
      <c r="M28" s="8">
        <v>0.40194444444444444</v>
      </c>
      <c r="N28">
        <v>266.5</v>
      </c>
      <c r="O28">
        <v>198.3</v>
      </c>
      <c r="R28" s="14">
        <v>0</v>
      </c>
      <c r="S28">
        <v>1</v>
      </c>
    </row>
    <row r="29" spans="1:27" x14ac:dyDescent="0.2">
      <c r="A29">
        <v>1.5</v>
      </c>
      <c r="B29">
        <v>3</v>
      </c>
      <c r="C29" t="s">
        <v>35</v>
      </c>
      <c r="D29" t="s">
        <v>37</v>
      </c>
      <c r="G29" t="s">
        <v>357</v>
      </c>
      <c r="H29" s="33" t="str">
        <f t="shared" si="0"/>
        <v>Blue 0915</v>
      </c>
      <c r="J29">
        <v>24</v>
      </c>
      <c r="L29" s="13">
        <v>10.25</v>
      </c>
      <c r="R29" s="14">
        <v>1</v>
      </c>
      <c r="S29">
        <v>1</v>
      </c>
    </row>
    <row r="30" spans="1:27" x14ac:dyDescent="0.2">
      <c r="A30">
        <v>1.6</v>
      </c>
      <c r="B30">
        <v>3</v>
      </c>
      <c r="C30" t="s">
        <v>35</v>
      </c>
      <c r="D30" t="s">
        <v>37</v>
      </c>
      <c r="G30" t="s">
        <v>358</v>
      </c>
      <c r="H30" s="33" t="str">
        <f t="shared" si="0"/>
        <v>Blue 0916</v>
      </c>
      <c r="J30">
        <v>24</v>
      </c>
      <c r="L30" s="13">
        <v>2.75</v>
      </c>
      <c r="M30" s="8">
        <v>0.41332175925925929</v>
      </c>
      <c r="N30">
        <v>276.39999999999998</v>
      </c>
      <c r="O30">
        <v>200.6</v>
      </c>
      <c r="R30" s="14">
        <v>1</v>
      </c>
      <c r="S30">
        <v>1</v>
      </c>
    </row>
    <row r="31" spans="1:27" x14ac:dyDescent="0.2">
      <c r="A31">
        <v>2.1</v>
      </c>
      <c r="B31">
        <v>3</v>
      </c>
      <c r="C31" t="s">
        <v>35</v>
      </c>
      <c r="D31" t="s">
        <v>37</v>
      </c>
      <c r="G31" t="s">
        <v>359</v>
      </c>
      <c r="H31" s="33" t="str">
        <f t="shared" si="0"/>
        <v>Blue 0917</v>
      </c>
      <c r="J31">
        <v>24</v>
      </c>
      <c r="L31" s="13">
        <v>0</v>
      </c>
      <c r="M31" s="8">
        <v>0.41704861111111113</v>
      </c>
      <c r="N31">
        <v>268.10000000000002</v>
      </c>
      <c r="O31">
        <v>195.3</v>
      </c>
      <c r="R31" s="14">
        <v>0</v>
      </c>
      <c r="S31">
        <v>1</v>
      </c>
    </row>
    <row r="32" spans="1:27" x14ac:dyDescent="0.2">
      <c r="A32">
        <v>2.1</v>
      </c>
      <c r="B32">
        <v>3</v>
      </c>
      <c r="C32" t="s">
        <v>35</v>
      </c>
      <c r="D32" t="s">
        <v>37</v>
      </c>
      <c r="G32" t="s">
        <v>360</v>
      </c>
      <c r="H32" s="33" t="str">
        <f t="shared" si="0"/>
        <v>Blue 0918</v>
      </c>
      <c r="J32">
        <v>25</v>
      </c>
      <c r="L32" s="13">
        <v>0</v>
      </c>
      <c r="M32" s="8">
        <v>0.41912037037037037</v>
      </c>
      <c r="N32">
        <v>267.3</v>
      </c>
      <c r="O32">
        <v>193.8</v>
      </c>
      <c r="R32" s="14">
        <v>0</v>
      </c>
      <c r="S32">
        <v>1</v>
      </c>
    </row>
    <row r="33" spans="1:19" x14ac:dyDescent="0.2">
      <c r="A33">
        <v>2.2000000000000002</v>
      </c>
      <c r="B33">
        <v>3</v>
      </c>
      <c r="C33" t="s">
        <v>35</v>
      </c>
      <c r="D33" t="s">
        <v>37</v>
      </c>
      <c r="G33" t="s">
        <v>361</v>
      </c>
      <c r="H33" s="33" t="str">
        <f t="shared" si="0"/>
        <v>Blue 0919</v>
      </c>
      <c r="J33">
        <v>25</v>
      </c>
      <c r="L33" s="13">
        <v>11</v>
      </c>
      <c r="M33" s="8">
        <v>0.42722222222222223</v>
      </c>
      <c r="N33">
        <v>272.10000000000002</v>
      </c>
      <c r="O33">
        <v>196.6</v>
      </c>
      <c r="R33" s="14">
        <v>0</v>
      </c>
      <c r="S33">
        <v>1</v>
      </c>
    </row>
    <row r="34" spans="1:19" x14ac:dyDescent="0.2">
      <c r="A34">
        <v>2.2999999999999998</v>
      </c>
      <c r="B34">
        <v>3</v>
      </c>
      <c r="C34" t="s">
        <v>35</v>
      </c>
      <c r="D34" t="s">
        <v>37</v>
      </c>
      <c r="G34" t="s">
        <v>362</v>
      </c>
      <c r="H34" s="33" t="str">
        <f t="shared" si="0"/>
        <v>Blue 0920</v>
      </c>
      <c r="J34">
        <v>25</v>
      </c>
      <c r="L34" s="13">
        <v>0</v>
      </c>
      <c r="M34" s="8">
        <v>0.42994212962962958</v>
      </c>
      <c r="N34">
        <v>277.5</v>
      </c>
      <c r="O34">
        <v>198.1</v>
      </c>
      <c r="R34" s="14">
        <v>0</v>
      </c>
      <c r="S34">
        <v>1</v>
      </c>
    </row>
    <row r="35" spans="1:19" x14ac:dyDescent="0.2">
      <c r="A35">
        <v>2.4</v>
      </c>
      <c r="B35">
        <v>3</v>
      </c>
      <c r="C35" t="s">
        <v>35</v>
      </c>
      <c r="D35" t="s">
        <v>37</v>
      </c>
      <c r="G35" t="s">
        <v>363</v>
      </c>
      <c r="H35" s="33" t="str">
        <f t="shared" si="0"/>
        <v>Blue 0921</v>
      </c>
      <c r="J35">
        <v>25</v>
      </c>
      <c r="L35" s="13">
        <v>0</v>
      </c>
      <c r="M35" s="8">
        <v>0.43667824074074074</v>
      </c>
      <c r="N35">
        <v>267.60000000000002</v>
      </c>
      <c r="O35">
        <v>188.9</v>
      </c>
      <c r="R35" s="14">
        <v>0</v>
      </c>
      <c r="S35">
        <v>1</v>
      </c>
    </row>
    <row r="36" spans="1:19" x14ac:dyDescent="0.2">
      <c r="A36">
        <v>2.5</v>
      </c>
      <c r="B36">
        <v>3</v>
      </c>
      <c r="C36" t="s">
        <v>35</v>
      </c>
      <c r="D36" t="s">
        <v>37</v>
      </c>
      <c r="G36" t="s">
        <v>364</v>
      </c>
      <c r="H36" s="33" t="str">
        <f t="shared" si="0"/>
        <v>Blue 0922</v>
      </c>
      <c r="J36">
        <v>25</v>
      </c>
      <c r="L36" s="13">
        <v>0</v>
      </c>
      <c r="M36" s="8">
        <v>0.44609953703703703</v>
      </c>
      <c r="N36">
        <v>265.3</v>
      </c>
      <c r="O36">
        <v>192.1</v>
      </c>
      <c r="R36" s="14">
        <v>0</v>
      </c>
      <c r="S36">
        <v>1</v>
      </c>
    </row>
    <row r="37" spans="1:19" x14ac:dyDescent="0.2">
      <c r="A37">
        <v>1.1000000000000001</v>
      </c>
      <c r="B37">
        <v>4</v>
      </c>
      <c r="C37" t="s">
        <v>35</v>
      </c>
      <c r="D37" t="s">
        <v>37</v>
      </c>
      <c r="G37" t="s">
        <v>367</v>
      </c>
      <c r="H37" s="33" t="str">
        <f t="shared" si="0"/>
        <v>Blue 0923</v>
      </c>
      <c r="J37">
        <v>25</v>
      </c>
      <c r="L37" s="13">
        <v>0</v>
      </c>
      <c r="M37" s="8">
        <v>0.45055555555555554</v>
      </c>
      <c r="N37">
        <v>265.3</v>
      </c>
      <c r="O37">
        <v>195.3</v>
      </c>
      <c r="R37" s="14">
        <v>0</v>
      </c>
      <c r="S37">
        <v>1</v>
      </c>
    </row>
    <row r="38" spans="1:19" x14ac:dyDescent="0.2">
      <c r="A38">
        <v>1.2</v>
      </c>
      <c r="B38">
        <v>4</v>
      </c>
      <c r="C38" t="s">
        <v>35</v>
      </c>
      <c r="D38" t="s">
        <v>37</v>
      </c>
      <c r="G38" t="s">
        <v>368</v>
      </c>
      <c r="H38" s="33" t="str">
        <f t="shared" si="0"/>
        <v>Blue 0924</v>
      </c>
      <c r="J38">
        <v>25</v>
      </c>
      <c r="L38" s="13">
        <v>8.5</v>
      </c>
      <c r="M38" s="8">
        <v>0.46989583333333335</v>
      </c>
      <c r="N38">
        <v>270.60000000000002</v>
      </c>
      <c r="O38">
        <v>196.8</v>
      </c>
      <c r="R38" s="14">
        <v>1</v>
      </c>
      <c r="S38">
        <v>1</v>
      </c>
    </row>
    <row r="39" spans="1:19" x14ac:dyDescent="0.2">
      <c r="A39">
        <v>1.3</v>
      </c>
      <c r="B39">
        <v>4</v>
      </c>
      <c r="C39" t="s">
        <v>35</v>
      </c>
      <c r="D39" t="s">
        <v>37</v>
      </c>
      <c r="G39" t="s">
        <v>369</v>
      </c>
      <c r="H39" s="33" t="str">
        <f t="shared" si="0"/>
        <v>Blue 0925</v>
      </c>
      <c r="J39">
        <v>25</v>
      </c>
      <c r="L39" s="13">
        <v>0</v>
      </c>
      <c r="M39" s="8">
        <v>0.47423611111111108</v>
      </c>
      <c r="N39">
        <v>270.3</v>
      </c>
      <c r="O39">
        <v>199.3</v>
      </c>
      <c r="R39" s="14">
        <v>0</v>
      </c>
      <c r="S39">
        <v>1</v>
      </c>
    </row>
    <row r="40" spans="1:19" x14ac:dyDescent="0.2">
      <c r="A40">
        <v>1.4</v>
      </c>
      <c r="B40">
        <v>4</v>
      </c>
      <c r="C40" t="s">
        <v>35</v>
      </c>
      <c r="D40" t="s">
        <v>37</v>
      </c>
      <c r="G40" t="s">
        <v>370</v>
      </c>
      <c r="H40" s="33" t="str">
        <f t="shared" si="0"/>
        <v>Blue 0926</v>
      </c>
      <c r="J40">
        <v>25</v>
      </c>
      <c r="L40" s="13">
        <v>0</v>
      </c>
      <c r="M40" s="8">
        <v>0.47916666666666669</v>
      </c>
      <c r="N40">
        <v>275</v>
      </c>
      <c r="O40">
        <v>205.4</v>
      </c>
      <c r="R40" s="14">
        <v>0</v>
      </c>
      <c r="S40">
        <v>1</v>
      </c>
    </row>
    <row r="41" spans="1:19" x14ac:dyDescent="0.2">
      <c r="A41">
        <v>1.5</v>
      </c>
      <c r="B41">
        <v>4</v>
      </c>
      <c r="C41" t="s">
        <v>35</v>
      </c>
      <c r="D41" t="s">
        <v>37</v>
      </c>
      <c r="G41" t="s">
        <v>371</v>
      </c>
      <c r="H41" s="33" t="str">
        <f t="shared" si="0"/>
        <v>Blue 0927</v>
      </c>
      <c r="J41">
        <v>25</v>
      </c>
      <c r="L41" s="13">
        <v>0</v>
      </c>
      <c r="M41" s="8">
        <v>0.48328703703703701</v>
      </c>
      <c r="N41">
        <v>267.7</v>
      </c>
      <c r="O41">
        <v>196.7</v>
      </c>
      <c r="R41" s="14">
        <v>0</v>
      </c>
      <c r="S41">
        <v>1</v>
      </c>
    </row>
    <row r="42" spans="1:19" x14ac:dyDescent="0.2">
      <c r="A42">
        <v>2.1</v>
      </c>
      <c r="B42">
        <v>4</v>
      </c>
      <c r="C42" t="s">
        <v>35</v>
      </c>
      <c r="D42" t="s">
        <v>37</v>
      </c>
      <c r="G42" t="s">
        <v>372</v>
      </c>
      <c r="H42" s="33" t="str">
        <f t="shared" si="0"/>
        <v>Blue 0928</v>
      </c>
      <c r="J42">
        <v>25</v>
      </c>
      <c r="L42" s="13">
        <v>0</v>
      </c>
      <c r="M42" s="8">
        <v>0.48843750000000002</v>
      </c>
      <c r="N42">
        <v>271.89999999999998</v>
      </c>
      <c r="O42">
        <v>202.7</v>
      </c>
      <c r="R42" s="14">
        <v>0</v>
      </c>
      <c r="S42">
        <v>1</v>
      </c>
    </row>
    <row r="43" spans="1:19" x14ac:dyDescent="0.2">
      <c r="A43">
        <v>2.2999999999999998</v>
      </c>
      <c r="B43">
        <v>4</v>
      </c>
      <c r="C43" t="s">
        <v>35</v>
      </c>
      <c r="D43" t="s">
        <v>37</v>
      </c>
      <c r="G43" t="s">
        <v>373</v>
      </c>
      <c r="H43" s="33" t="str">
        <f t="shared" si="0"/>
        <v>Blue 0929</v>
      </c>
      <c r="J43">
        <v>25</v>
      </c>
      <c r="L43" s="13">
        <v>10.5</v>
      </c>
      <c r="M43" s="8">
        <v>0.49512731481481481</v>
      </c>
      <c r="N43">
        <v>272.5</v>
      </c>
      <c r="O43">
        <v>202.9</v>
      </c>
      <c r="R43" s="14">
        <v>1</v>
      </c>
      <c r="S43">
        <v>1</v>
      </c>
    </row>
    <row r="44" spans="1:19" x14ac:dyDescent="0.2">
      <c r="A44">
        <v>2.5</v>
      </c>
      <c r="B44">
        <v>4</v>
      </c>
      <c r="C44" t="s">
        <v>35</v>
      </c>
      <c r="D44" t="s">
        <v>37</v>
      </c>
      <c r="G44" t="s">
        <v>374</v>
      </c>
      <c r="H44" s="33" t="str">
        <f t="shared" si="0"/>
        <v>Blue 0930</v>
      </c>
      <c r="J44">
        <v>26</v>
      </c>
      <c r="L44" s="13">
        <v>0</v>
      </c>
      <c r="M44" s="8">
        <v>0.50043981481481481</v>
      </c>
      <c r="N44">
        <v>275.3</v>
      </c>
      <c r="O44">
        <v>204.4</v>
      </c>
      <c r="R44" s="14">
        <v>0</v>
      </c>
      <c r="S44">
        <v>1</v>
      </c>
    </row>
    <row r="45" spans="1:19" x14ac:dyDescent="0.2">
      <c r="A45">
        <v>2.5</v>
      </c>
      <c r="B45">
        <v>4</v>
      </c>
      <c r="C45" t="s">
        <v>35</v>
      </c>
      <c r="D45" t="s">
        <v>37</v>
      </c>
      <c r="G45" t="s">
        <v>375</v>
      </c>
      <c r="H45" s="33" t="str">
        <f t="shared" si="0"/>
        <v>Blue 0931</v>
      </c>
      <c r="J45">
        <v>26</v>
      </c>
      <c r="L45" s="13">
        <v>0</v>
      </c>
      <c r="M45" s="8">
        <v>0.5047800925925926</v>
      </c>
      <c r="N45">
        <v>276.39999999999998</v>
      </c>
      <c r="O45">
        <v>206.1</v>
      </c>
      <c r="R45" s="14">
        <v>0</v>
      </c>
      <c r="S45">
        <v>1</v>
      </c>
    </row>
    <row r="46" spans="1:19" x14ac:dyDescent="0.2">
      <c r="A46">
        <v>1.6</v>
      </c>
      <c r="B46">
        <v>4</v>
      </c>
      <c r="C46" t="s">
        <v>35</v>
      </c>
      <c r="D46" t="s">
        <v>37</v>
      </c>
      <c r="G46" t="s">
        <v>376</v>
      </c>
      <c r="H46" s="33" t="str">
        <f t="shared" si="0"/>
        <v>Blue 0932</v>
      </c>
      <c r="J46">
        <v>26</v>
      </c>
      <c r="L46" s="13">
        <v>0</v>
      </c>
      <c r="M46" s="8">
        <v>0.50935185185185183</v>
      </c>
      <c r="N46">
        <v>272</v>
      </c>
      <c r="O46">
        <v>200.1</v>
      </c>
      <c r="R46" s="14">
        <v>0</v>
      </c>
      <c r="S46">
        <v>1</v>
      </c>
    </row>
    <row r="47" spans="1:19" x14ac:dyDescent="0.2">
      <c r="A47">
        <v>2.2000000000000002</v>
      </c>
      <c r="B47">
        <v>2</v>
      </c>
      <c r="C47" t="s">
        <v>35</v>
      </c>
      <c r="D47" t="s">
        <v>37</v>
      </c>
      <c r="G47" t="s">
        <v>377</v>
      </c>
      <c r="H47" s="33" t="str">
        <f t="shared" si="0"/>
        <v>Blue 0933</v>
      </c>
      <c r="J47">
        <v>26</v>
      </c>
      <c r="L47" s="13">
        <v>8.25</v>
      </c>
      <c r="M47" s="8">
        <v>0.5138773148148148</v>
      </c>
      <c r="N47">
        <v>268.10000000000002</v>
      </c>
      <c r="O47">
        <v>198.2</v>
      </c>
      <c r="R47" s="14">
        <v>1</v>
      </c>
      <c r="S47">
        <v>1</v>
      </c>
    </row>
    <row r="48" spans="1:19" x14ac:dyDescent="0.2">
      <c r="A48">
        <v>1.3</v>
      </c>
      <c r="B48">
        <v>5</v>
      </c>
      <c r="C48" t="s">
        <v>35</v>
      </c>
      <c r="D48" t="s">
        <v>37</v>
      </c>
      <c r="G48" t="s">
        <v>378</v>
      </c>
      <c r="H48" s="33" t="str">
        <f t="shared" si="0"/>
        <v>Blue 0934</v>
      </c>
      <c r="J48">
        <v>22</v>
      </c>
      <c r="L48" s="13">
        <v>0</v>
      </c>
      <c r="M48" s="8">
        <v>0.61866898148148153</v>
      </c>
      <c r="N48" t="s">
        <v>379</v>
      </c>
      <c r="O48" t="s">
        <v>379</v>
      </c>
      <c r="R48" s="14">
        <v>0</v>
      </c>
      <c r="S48">
        <v>1</v>
      </c>
    </row>
    <row r="49" spans="1:19" x14ac:dyDescent="0.2">
      <c r="A49">
        <v>1.3</v>
      </c>
      <c r="B49">
        <v>5</v>
      </c>
      <c r="C49" t="s">
        <v>35</v>
      </c>
      <c r="D49" t="s">
        <v>37</v>
      </c>
      <c r="G49" t="s">
        <v>380</v>
      </c>
      <c r="H49" s="33" t="str">
        <f t="shared" si="0"/>
        <v>Blue 0935</v>
      </c>
      <c r="J49">
        <v>22</v>
      </c>
      <c r="L49" s="13">
        <v>4</v>
      </c>
      <c r="M49" s="8">
        <v>0.62224537037037042</v>
      </c>
      <c r="N49">
        <v>272.7</v>
      </c>
      <c r="O49">
        <v>202.9</v>
      </c>
      <c r="R49" s="14">
        <v>1</v>
      </c>
      <c r="S49">
        <v>1</v>
      </c>
    </row>
    <row r="50" spans="1:19" x14ac:dyDescent="0.2">
      <c r="A50">
        <v>1.4</v>
      </c>
      <c r="B50">
        <v>5</v>
      </c>
      <c r="C50" t="s">
        <v>35</v>
      </c>
      <c r="D50" t="s">
        <v>37</v>
      </c>
      <c r="G50" t="s">
        <v>381</v>
      </c>
      <c r="H50" s="33" t="str">
        <f t="shared" si="0"/>
        <v>Blue 0936</v>
      </c>
      <c r="J50">
        <v>22</v>
      </c>
      <c r="L50" s="13">
        <v>7.25</v>
      </c>
      <c r="M50" s="8">
        <v>0.62769675925925927</v>
      </c>
      <c r="N50">
        <v>270</v>
      </c>
      <c r="O50">
        <v>200.9</v>
      </c>
      <c r="R50" s="14">
        <v>1</v>
      </c>
      <c r="S50">
        <v>1</v>
      </c>
    </row>
    <row r="51" spans="1:19" x14ac:dyDescent="0.2">
      <c r="A51">
        <v>2.2000000000000002</v>
      </c>
      <c r="B51">
        <v>5</v>
      </c>
      <c r="C51" t="s">
        <v>35</v>
      </c>
      <c r="D51" t="s">
        <v>37</v>
      </c>
      <c r="G51" t="s">
        <v>382</v>
      </c>
      <c r="H51" s="33" t="str">
        <f t="shared" si="0"/>
        <v>Blue 0937</v>
      </c>
      <c r="J51">
        <v>24</v>
      </c>
      <c r="L51" s="13">
        <v>8.5</v>
      </c>
      <c r="M51" s="8">
        <v>0.63997685185185182</v>
      </c>
      <c r="N51">
        <v>276.2</v>
      </c>
      <c r="O51">
        <v>202.1</v>
      </c>
      <c r="R51" s="14">
        <v>1</v>
      </c>
      <c r="S51">
        <v>1</v>
      </c>
    </row>
    <row r="52" spans="1:19" x14ac:dyDescent="0.2">
      <c r="A52">
        <v>2.5</v>
      </c>
      <c r="B52">
        <v>5</v>
      </c>
      <c r="C52" t="s">
        <v>35</v>
      </c>
      <c r="D52" t="s">
        <v>37</v>
      </c>
      <c r="G52" t="s">
        <v>383</v>
      </c>
      <c r="H52" s="33" t="str">
        <f t="shared" si="0"/>
        <v>Blue 0938</v>
      </c>
      <c r="J52">
        <v>24</v>
      </c>
      <c r="L52" s="13">
        <v>0</v>
      </c>
      <c r="M52" s="8">
        <v>0.64496527777777779</v>
      </c>
      <c r="N52">
        <v>268.8</v>
      </c>
      <c r="O52">
        <v>195.6</v>
      </c>
      <c r="R52" s="14">
        <v>0</v>
      </c>
      <c r="S52">
        <v>1</v>
      </c>
    </row>
    <row r="53" spans="1:19" x14ac:dyDescent="0.2">
      <c r="A53">
        <v>1.1000000000000001</v>
      </c>
      <c r="B53">
        <v>1</v>
      </c>
      <c r="C53" t="s">
        <v>68</v>
      </c>
      <c r="D53" t="s">
        <v>37</v>
      </c>
      <c r="G53" t="s">
        <v>384</v>
      </c>
      <c r="H53" s="33" t="str">
        <f t="shared" si="0"/>
        <v>Blue 0939</v>
      </c>
      <c r="J53">
        <v>25</v>
      </c>
      <c r="L53" s="13">
        <v>9</v>
      </c>
      <c r="M53" s="8">
        <v>0.65400462962962969</v>
      </c>
      <c r="N53">
        <v>270</v>
      </c>
      <c r="O53">
        <v>199.6</v>
      </c>
    </row>
    <row r="54" spans="1:19" x14ac:dyDescent="0.2">
      <c r="A54">
        <v>1.1000000000000001</v>
      </c>
      <c r="B54">
        <v>2</v>
      </c>
      <c r="C54" t="s">
        <v>68</v>
      </c>
      <c r="D54" t="s">
        <v>37</v>
      </c>
      <c r="G54" t="s">
        <v>385</v>
      </c>
      <c r="H54" s="33" t="str">
        <f t="shared" si="0"/>
        <v>Blue 0940</v>
      </c>
      <c r="J54">
        <v>25</v>
      </c>
      <c r="L54" s="13">
        <v>17</v>
      </c>
      <c r="M54" s="8">
        <v>0.65768518518518515</v>
      </c>
      <c r="N54">
        <v>273.89999999999998</v>
      </c>
      <c r="O54">
        <v>200</v>
      </c>
    </row>
    <row r="55" spans="1:19" s="42" customFormat="1" x14ac:dyDescent="0.2">
      <c r="A55" s="42">
        <v>1.3</v>
      </c>
      <c r="B55" s="42">
        <v>1</v>
      </c>
      <c r="C55" s="42" t="s">
        <v>68</v>
      </c>
      <c r="D55" s="42" t="s">
        <v>37</v>
      </c>
      <c r="G55" s="42" t="s">
        <v>386</v>
      </c>
      <c r="H55" s="42" t="str">
        <f t="shared" si="0"/>
        <v>Blue 0941</v>
      </c>
      <c r="J55" s="42">
        <v>25</v>
      </c>
      <c r="L55" s="42">
        <v>0</v>
      </c>
      <c r="R55" s="154"/>
    </row>
    <row r="56" spans="1:19" s="42" customFormat="1" x14ac:dyDescent="0.2">
      <c r="A56" s="42">
        <v>1.4</v>
      </c>
      <c r="B56" s="42">
        <v>1</v>
      </c>
      <c r="C56" s="42" t="s">
        <v>68</v>
      </c>
      <c r="D56" s="42" t="s">
        <v>37</v>
      </c>
      <c r="G56" s="42" t="s">
        <v>387</v>
      </c>
      <c r="H56" s="42" t="str">
        <f t="shared" si="0"/>
        <v>Blue 0942</v>
      </c>
      <c r="J56" s="42">
        <v>25</v>
      </c>
      <c r="L56" s="42">
        <v>0</v>
      </c>
      <c r="M56" s="156">
        <v>0.66666666666666663</v>
      </c>
      <c r="R56" s="154"/>
    </row>
    <row r="57" spans="1:19" s="42" customFormat="1" x14ac:dyDescent="0.2">
      <c r="A57" s="42">
        <v>1.5</v>
      </c>
      <c r="B57" s="42">
        <v>1</v>
      </c>
      <c r="C57" s="42" t="s">
        <v>68</v>
      </c>
      <c r="D57" s="42" t="s">
        <v>37</v>
      </c>
      <c r="G57" s="42" t="s">
        <v>388</v>
      </c>
      <c r="H57" s="42" t="str">
        <f t="shared" si="0"/>
        <v>Blue 0943</v>
      </c>
      <c r="J57" s="42">
        <v>25</v>
      </c>
      <c r="L57" s="42">
        <v>0</v>
      </c>
      <c r="R57" s="154"/>
    </row>
    <row r="58" spans="1:19" s="42" customFormat="1" x14ac:dyDescent="0.2">
      <c r="A58" s="42">
        <v>1.6</v>
      </c>
      <c r="B58" s="42">
        <v>1</v>
      </c>
      <c r="C58" s="42" t="s">
        <v>68</v>
      </c>
      <c r="D58" s="42" t="s">
        <v>37</v>
      </c>
      <c r="G58" s="42" t="s">
        <v>389</v>
      </c>
      <c r="H58" s="42" t="str">
        <f t="shared" si="0"/>
        <v>Blue 0944</v>
      </c>
      <c r="J58" s="42">
        <v>25</v>
      </c>
      <c r="L58" s="42">
        <v>0</v>
      </c>
      <c r="R58" s="154"/>
    </row>
    <row r="59" spans="1:19" s="42" customFormat="1" x14ac:dyDescent="0.2">
      <c r="A59" s="42">
        <v>2.1</v>
      </c>
      <c r="B59" s="42">
        <v>1</v>
      </c>
      <c r="C59" s="42" t="s">
        <v>68</v>
      </c>
      <c r="D59" s="42" t="s">
        <v>37</v>
      </c>
      <c r="G59" s="42" t="s">
        <v>390</v>
      </c>
      <c r="H59" s="42" t="str">
        <f t="shared" si="0"/>
        <v>Blue 0945</v>
      </c>
      <c r="J59" s="42">
        <v>25</v>
      </c>
      <c r="L59" s="42">
        <v>0</v>
      </c>
      <c r="R59" s="154"/>
    </row>
    <row r="60" spans="1:19" s="42" customFormat="1" x14ac:dyDescent="0.2">
      <c r="A60" s="42">
        <v>2.2000000000000002</v>
      </c>
      <c r="B60" s="42">
        <v>1</v>
      </c>
      <c r="C60" s="42" t="s">
        <v>68</v>
      </c>
      <c r="D60" s="42" t="s">
        <v>37</v>
      </c>
      <c r="G60" s="42" t="s">
        <v>391</v>
      </c>
      <c r="H60" s="42" t="str">
        <f t="shared" si="0"/>
        <v>Blue 0946</v>
      </c>
      <c r="J60" s="42">
        <v>25</v>
      </c>
      <c r="L60" s="42">
        <v>0</v>
      </c>
      <c r="R60" s="154"/>
    </row>
    <row r="61" spans="1:19" s="42" customFormat="1" x14ac:dyDescent="0.2">
      <c r="A61" s="42">
        <v>2.2999999999999998</v>
      </c>
      <c r="B61" s="42">
        <v>1</v>
      </c>
      <c r="C61" s="42" t="s">
        <v>68</v>
      </c>
      <c r="D61" s="42" t="s">
        <v>37</v>
      </c>
      <c r="G61" s="42" t="s">
        <v>392</v>
      </c>
      <c r="H61" s="42" t="str">
        <f t="shared" si="0"/>
        <v>Blue 0947</v>
      </c>
      <c r="J61" s="42">
        <v>25</v>
      </c>
      <c r="L61" s="42">
        <v>0</v>
      </c>
      <c r="R61" s="154"/>
    </row>
    <row r="62" spans="1:19" s="42" customFormat="1" x14ac:dyDescent="0.2">
      <c r="A62" s="42">
        <v>2.4</v>
      </c>
      <c r="B62" s="42">
        <v>1</v>
      </c>
      <c r="C62" s="42" t="s">
        <v>68</v>
      </c>
      <c r="D62" s="42" t="s">
        <v>37</v>
      </c>
      <c r="G62" s="42" t="s">
        <v>393</v>
      </c>
      <c r="H62" s="42" t="str">
        <f t="shared" si="0"/>
        <v>Blue 0948</v>
      </c>
      <c r="J62" s="42">
        <v>25</v>
      </c>
      <c r="L62" s="42">
        <v>0</v>
      </c>
      <c r="R62" s="154"/>
    </row>
    <row r="63" spans="1:19" s="42" customFormat="1" x14ac:dyDescent="0.2">
      <c r="A63" s="42">
        <v>2.5</v>
      </c>
      <c r="B63" s="42">
        <v>1</v>
      </c>
      <c r="C63" s="42" t="s">
        <v>68</v>
      </c>
      <c r="D63" s="42" t="s">
        <v>37</v>
      </c>
      <c r="G63" s="42" t="s">
        <v>394</v>
      </c>
      <c r="H63" s="42" t="str">
        <f t="shared" si="0"/>
        <v>Blue 0949</v>
      </c>
      <c r="L63" s="42">
        <v>0</v>
      </c>
      <c r="R63" s="154"/>
    </row>
    <row r="64" spans="1:19" s="42" customFormat="1" x14ac:dyDescent="0.2">
      <c r="A64" s="42">
        <v>2.1</v>
      </c>
      <c r="B64" s="42">
        <v>5</v>
      </c>
      <c r="C64" s="42" t="s">
        <v>68</v>
      </c>
      <c r="D64" s="42" t="s">
        <v>37</v>
      </c>
      <c r="G64" s="42" t="s">
        <v>395</v>
      </c>
      <c r="H64" s="42" t="str">
        <f t="shared" si="0"/>
        <v>Blue 0950</v>
      </c>
      <c r="L64" s="42">
        <v>5</v>
      </c>
      <c r="R64" s="154"/>
    </row>
    <row r="65" spans="1:18" s="42" customFormat="1" x14ac:dyDescent="0.2">
      <c r="A65" s="42">
        <v>1.2</v>
      </c>
      <c r="B65" s="42">
        <v>5</v>
      </c>
      <c r="C65" s="42" t="s">
        <v>68</v>
      </c>
      <c r="D65" s="42" t="s">
        <v>37</v>
      </c>
      <c r="G65" s="42" t="s">
        <v>396</v>
      </c>
      <c r="H65" s="42" t="str">
        <f t="shared" si="0"/>
        <v>Blue 0951</v>
      </c>
      <c r="L65" s="42">
        <v>0</v>
      </c>
      <c r="R65" s="154"/>
    </row>
    <row r="66" spans="1:18" s="42" customFormat="1" x14ac:dyDescent="0.2">
      <c r="A66" s="42">
        <v>1.6</v>
      </c>
      <c r="B66" s="42">
        <v>5</v>
      </c>
      <c r="C66" s="42" t="s">
        <v>68</v>
      </c>
      <c r="D66" s="42" t="s">
        <v>37</v>
      </c>
      <c r="G66" s="42" t="s">
        <v>397</v>
      </c>
      <c r="H66" s="42" t="str">
        <f t="shared" si="0"/>
        <v>Blue 0952</v>
      </c>
      <c r="L66" s="42">
        <v>1</v>
      </c>
      <c r="R66" s="154"/>
    </row>
    <row r="67" spans="1:18" s="42" customFormat="1" x14ac:dyDescent="0.2">
      <c r="A67" s="42">
        <v>2.2999999999999998</v>
      </c>
      <c r="B67" s="42">
        <v>5</v>
      </c>
      <c r="C67" s="42" t="s">
        <v>35</v>
      </c>
      <c r="D67" s="42" t="s">
        <v>37</v>
      </c>
      <c r="G67" s="42" t="s">
        <v>398</v>
      </c>
      <c r="H67" s="42" t="str">
        <f t="shared" ref="H67:H130" si="1">_xlfn.CONCAT(F67,G67)</f>
        <v>Blue 0953</v>
      </c>
      <c r="L67" s="42">
        <v>0</v>
      </c>
      <c r="R67" s="154"/>
    </row>
    <row r="68" spans="1:18" s="42" customFormat="1" x14ac:dyDescent="0.2">
      <c r="A68" s="42">
        <v>2.4</v>
      </c>
      <c r="B68" s="42">
        <v>5</v>
      </c>
      <c r="C68" s="42" t="s">
        <v>35</v>
      </c>
      <c r="D68" s="42" t="s">
        <v>37</v>
      </c>
      <c r="G68" s="42" t="s">
        <v>399</v>
      </c>
      <c r="H68" s="42" t="str">
        <f t="shared" si="1"/>
        <v>Blue 0954</v>
      </c>
      <c r="L68" s="42">
        <v>6</v>
      </c>
      <c r="R68" s="154"/>
    </row>
    <row r="69" spans="1:18" s="42" customFormat="1" x14ac:dyDescent="0.2">
      <c r="A69" s="42">
        <v>1.3</v>
      </c>
      <c r="B69" s="42">
        <v>2</v>
      </c>
      <c r="C69" s="42" t="s">
        <v>68</v>
      </c>
      <c r="D69" s="42" t="s">
        <v>37</v>
      </c>
      <c r="G69" s="42" t="s">
        <v>400</v>
      </c>
      <c r="H69" s="42" t="str">
        <f t="shared" si="1"/>
        <v>Blue 0955</v>
      </c>
      <c r="L69" s="42">
        <v>0</v>
      </c>
      <c r="R69" s="154"/>
    </row>
    <row r="70" spans="1:18" s="42" customFormat="1" x14ac:dyDescent="0.2">
      <c r="A70" s="42">
        <v>1.2</v>
      </c>
      <c r="B70" s="42">
        <v>2</v>
      </c>
      <c r="C70" s="42" t="s">
        <v>68</v>
      </c>
      <c r="D70" s="42" t="s">
        <v>37</v>
      </c>
      <c r="G70" s="42" t="s">
        <v>401</v>
      </c>
      <c r="H70" s="42" t="str">
        <f t="shared" si="1"/>
        <v>Blue 0956</v>
      </c>
      <c r="L70" s="42">
        <v>5</v>
      </c>
      <c r="R70" s="154"/>
    </row>
    <row r="71" spans="1:18" s="42" customFormat="1" x14ac:dyDescent="0.2">
      <c r="A71" s="42">
        <v>1.1000000000000001</v>
      </c>
      <c r="B71" s="42">
        <v>2</v>
      </c>
      <c r="C71" s="42" t="s">
        <v>68</v>
      </c>
      <c r="D71" s="42" t="s">
        <v>37</v>
      </c>
      <c r="G71" s="42" t="s">
        <v>402</v>
      </c>
      <c r="H71" s="42" t="str">
        <f t="shared" si="1"/>
        <v>Blue 0957</v>
      </c>
      <c r="L71" s="42">
        <v>2</v>
      </c>
      <c r="R71" s="154"/>
    </row>
    <row r="72" spans="1:18" s="42" customFormat="1" x14ac:dyDescent="0.2">
      <c r="A72" s="42">
        <v>1.4</v>
      </c>
      <c r="B72" s="42">
        <v>2</v>
      </c>
      <c r="C72" s="42" t="s">
        <v>68</v>
      </c>
      <c r="D72" s="42" t="s">
        <v>37</v>
      </c>
      <c r="G72" s="42" t="s">
        <v>403</v>
      </c>
      <c r="H72" s="42" t="str">
        <f t="shared" si="1"/>
        <v>Blue 0958</v>
      </c>
      <c r="L72" s="42">
        <v>0</v>
      </c>
      <c r="R72" s="154"/>
    </row>
    <row r="73" spans="1:18" s="42" customFormat="1" x14ac:dyDescent="0.2">
      <c r="G73" s="42" t="s">
        <v>404</v>
      </c>
      <c r="H73" s="42" t="str">
        <f t="shared" si="1"/>
        <v>Blue 0959</v>
      </c>
      <c r="I73" s="42" t="s">
        <v>412</v>
      </c>
      <c r="R73" s="154"/>
    </row>
    <row r="74" spans="1:18" s="42" customFormat="1" x14ac:dyDescent="0.2">
      <c r="A74" s="42">
        <v>1.6</v>
      </c>
      <c r="B74" s="42">
        <v>2</v>
      </c>
      <c r="C74" s="42" t="s">
        <v>68</v>
      </c>
      <c r="D74" s="42" t="s">
        <v>37</v>
      </c>
      <c r="G74" s="42" t="s">
        <v>405</v>
      </c>
      <c r="H74" s="42" t="str">
        <f t="shared" si="1"/>
        <v>Blue 0960</v>
      </c>
      <c r="L74" s="42">
        <v>0</v>
      </c>
      <c r="R74" s="154"/>
    </row>
    <row r="75" spans="1:18" s="42" customFormat="1" x14ac:dyDescent="0.2">
      <c r="A75" s="42">
        <v>2.1</v>
      </c>
      <c r="B75" s="42">
        <v>2</v>
      </c>
      <c r="C75" s="42" t="s">
        <v>68</v>
      </c>
      <c r="D75" s="42" t="s">
        <v>37</v>
      </c>
      <c r="G75" s="42" t="s">
        <v>406</v>
      </c>
      <c r="H75" s="42" t="str">
        <f t="shared" si="1"/>
        <v>Blue 0961</v>
      </c>
      <c r="L75" s="42">
        <v>0</v>
      </c>
      <c r="R75" s="154"/>
    </row>
    <row r="76" spans="1:18" s="42" customFormat="1" x14ac:dyDescent="0.2">
      <c r="A76" s="42">
        <v>2.2000000000000002</v>
      </c>
      <c r="B76" s="42">
        <v>2</v>
      </c>
      <c r="C76" s="42" t="s">
        <v>68</v>
      </c>
      <c r="D76" s="42" t="s">
        <v>37</v>
      </c>
      <c r="G76" s="42" t="s">
        <v>407</v>
      </c>
      <c r="H76" s="42" t="str">
        <f t="shared" si="1"/>
        <v>Blue 0962</v>
      </c>
      <c r="L76" s="42">
        <v>0</v>
      </c>
      <c r="R76" s="154"/>
    </row>
    <row r="77" spans="1:18" s="42" customFormat="1" x14ac:dyDescent="0.2">
      <c r="A77" s="42">
        <v>2.2999999999999998</v>
      </c>
      <c r="B77" s="42">
        <v>2</v>
      </c>
      <c r="C77" s="42" t="s">
        <v>68</v>
      </c>
      <c r="D77" s="42" t="s">
        <v>37</v>
      </c>
      <c r="G77" s="42" t="s">
        <v>408</v>
      </c>
      <c r="H77" s="42" t="str">
        <f t="shared" si="1"/>
        <v>Blue 0963</v>
      </c>
      <c r="L77" s="42">
        <v>0</v>
      </c>
      <c r="R77" s="154"/>
    </row>
    <row r="78" spans="1:18" s="42" customFormat="1" x14ac:dyDescent="0.2">
      <c r="A78" s="42">
        <v>2.4</v>
      </c>
      <c r="B78" s="42">
        <v>4</v>
      </c>
      <c r="C78" s="42" t="s">
        <v>68</v>
      </c>
      <c r="D78" s="42" t="s">
        <v>37</v>
      </c>
      <c r="G78" s="42" t="s">
        <v>409</v>
      </c>
      <c r="H78" s="42" t="str">
        <f t="shared" si="1"/>
        <v>Blue 0964</v>
      </c>
      <c r="L78" s="42">
        <v>2.5</v>
      </c>
      <c r="R78" s="154"/>
    </row>
    <row r="79" spans="1:18" s="42" customFormat="1" x14ac:dyDescent="0.2">
      <c r="A79" s="42">
        <v>2.5</v>
      </c>
      <c r="B79" s="42">
        <v>2</v>
      </c>
      <c r="C79" s="42" t="s">
        <v>68</v>
      </c>
      <c r="D79" s="42" t="s">
        <v>37</v>
      </c>
      <c r="G79" s="42" t="s">
        <v>410</v>
      </c>
      <c r="H79" s="42" t="str">
        <f t="shared" si="1"/>
        <v>Blue 0965</v>
      </c>
      <c r="L79" s="42">
        <v>0</v>
      </c>
      <c r="R79" s="154"/>
    </row>
    <row r="80" spans="1:18" s="42" customFormat="1" x14ac:dyDescent="0.2">
      <c r="A80" s="42">
        <v>1.5</v>
      </c>
      <c r="B80" s="42">
        <v>2</v>
      </c>
      <c r="C80" s="42" t="s">
        <v>68</v>
      </c>
      <c r="D80" s="42" t="s">
        <v>37</v>
      </c>
      <c r="G80" s="42" t="s">
        <v>411</v>
      </c>
      <c r="H80" s="42" t="str">
        <f t="shared" si="1"/>
        <v>Blue 0966</v>
      </c>
      <c r="L80" s="42">
        <v>0</v>
      </c>
      <c r="R80" s="154"/>
    </row>
    <row r="81" spans="1:18" s="42" customFormat="1" x14ac:dyDescent="0.2">
      <c r="A81" s="42">
        <v>1.1000000000000001</v>
      </c>
      <c r="B81" s="42">
        <v>6</v>
      </c>
      <c r="C81" s="42" t="s">
        <v>35</v>
      </c>
      <c r="D81" s="42" t="s">
        <v>37</v>
      </c>
      <c r="G81" s="42" t="s">
        <v>413</v>
      </c>
      <c r="H81" s="42" t="str">
        <f t="shared" si="1"/>
        <v>Blue 0967</v>
      </c>
      <c r="L81" s="42">
        <v>0</v>
      </c>
      <c r="R81" s="154"/>
    </row>
    <row r="82" spans="1:18" s="42" customFormat="1" x14ac:dyDescent="0.2">
      <c r="A82" s="42">
        <v>1.1000000000000001</v>
      </c>
      <c r="B82" s="42">
        <v>3</v>
      </c>
      <c r="C82" s="42" t="s">
        <v>78</v>
      </c>
      <c r="D82" s="42" t="s">
        <v>36</v>
      </c>
      <c r="G82" s="42" t="s">
        <v>414</v>
      </c>
      <c r="H82" s="42" t="str">
        <f t="shared" si="1"/>
        <v>Blue 0968</v>
      </c>
      <c r="L82" s="42">
        <v>36</v>
      </c>
      <c r="R82" s="154"/>
    </row>
    <row r="83" spans="1:18" s="42" customFormat="1" x14ac:dyDescent="0.2">
      <c r="A83" s="42">
        <v>1.3</v>
      </c>
      <c r="B83" s="42">
        <v>3</v>
      </c>
      <c r="C83" s="42" t="s">
        <v>68</v>
      </c>
      <c r="D83" s="42" t="s">
        <v>36</v>
      </c>
      <c r="G83" s="42" t="s">
        <v>415</v>
      </c>
      <c r="H83" s="42" t="str">
        <f t="shared" si="1"/>
        <v>Blue 0969</v>
      </c>
      <c r="L83" s="42">
        <v>0</v>
      </c>
      <c r="R83" s="154"/>
    </row>
    <row r="84" spans="1:18" s="42" customFormat="1" x14ac:dyDescent="0.2">
      <c r="A84" s="42">
        <v>1.4</v>
      </c>
      <c r="B84" s="42">
        <v>3</v>
      </c>
      <c r="C84" s="42" t="s">
        <v>68</v>
      </c>
      <c r="D84" s="42" t="s">
        <v>36</v>
      </c>
      <c r="G84" s="42" t="s">
        <v>416</v>
      </c>
      <c r="H84" s="42" t="str">
        <f t="shared" si="1"/>
        <v>Blue 0970</v>
      </c>
      <c r="L84" s="42">
        <v>26</v>
      </c>
      <c r="R84" s="154"/>
    </row>
    <row r="85" spans="1:18" s="42" customFormat="1" x14ac:dyDescent="0.2">
      <c r="A85" s="42">
        <v>1.5</v>
      </c>
      <c r="B85" s="42">
        <v>3</v>
      </c>
      <c r="C85" s="42" t="s">
        <v>68</v>
      </c>
      <c r="D85" s="42" t="s">
        <v>36</v>
      </c>
      <c r="G85" s="42" t="s">
        <v>417</v>
      </c>
      <c r="H85" s="42" t="str">
        <f t="shared" si="1"/>
        <v>Blue 0971</v>
      </c>
      <c r="L85" s="42">
        <v>40</v>
      </c>
      <c r="R85" s="154"/>
    </row>
    <row r="86" spans="1:18" s="42" customFormat="1" x14ac:dyDescent="0.2">
      <c r="A86" s="42">
        <v>1.5</v>
      </c>
      <c r="B86" s="42">
        <v>4</v>
      </c>
      <c r="C86" s="42" t="s">
        <v>68</v>
      </c>
      <c r="D86" s="42" t="s">
        <v>36</v>
      </c>
      <c r="G86" s="42" t="s">
        <v>418</v>
      </c>
      <c r="H86" s="42" t="str">
        <f t="shared" si="1"/>
        <v>Blue 0972</v>
      </c>
      <c r="L86" s="42">
        <v>21</v>
      </c>
      <c r="R86" s="154"/>
    </row>
    <row r="87" spans="1:18" s="42" customFormat="1" x14ac:dyDescent="0.2">
      <c r="A87" s="42">
        <v>2.1</v>
      </c>
      <c r="B87" s="42">
        <v>3</v>
      </c>
      <c r="C87" s="42" t="s">
        <v>68</v>
      </c>
      <c r="D87" s="42" t="s">
        <v>36</v>
      </c>
      <c r="G87" s="42" t="s">
        <v>419</v>
      </c>
      <c r="H87" s="42" t="str">
        <f t="shared" si="1"/>
        <v>Blue 0973</v>
      </c>
      <c r="L87" s="42">
        <v>16</v>
      </c>
      <c r="R87" s="154"/>
    </row>
    <row r="88" spans="1:18" s="42" customFormat="1" x14ac:dyDescent="0.2">
      <c r="A88" s="42">
        <v>2.2999999999999998</v>
      </c>
      <c r="B88" s="42">
        <v>3</v>
      </c>
      <c r="C88" s="42" t="s">
        <v>68</v>
      </c>
      <c r="D88" s="42" t="s">
        <v>36</v>
      </c>
      <c r="G88" s="42" t="s">
        <v>420</v>
      </c>
      <c r="H88" s="42" t="str">
        <f t="shared" si="1"/>
        <v>Blue 0974</v>
      </c>
      <c r="L88" s="42">
        <v>0</v>
      </c>
      <c r="R88" s="154"/>
    </row>
    <row r="89" spans="1:18" s="42" customFormat="1" x14ac:dyDescent="0.2">
      <c r="A89" s="42">
        <v>2.4</v>
      </c>
      <c r="B89" s="42">
        <v>3</v>
      </c>
      <c r="C89" s="42" t="s">
        <v>68</v>
      </c>
      <c r="D89" s="42" t="s">
        <v>36</v>
      </c>
      <c r="G89" s="42" t="s">
        <v>421</v>
      </c>
      <c r="H89" s="42" t="str">
        <f t="shared" si="1"/>
        <v>Blue 0975</v>
      </c>
      <c r="L89" s="42">
        <v>31</v>
      </c>
      <c r="R89" s="154"/>
    </row>
    <row r="90" spans="1:18" s="42" customFormat="1" x14ac:dyDescent="0.2">
      <c r="A90" s="42">
        <v>1.6</v>
      </c>
      <c r="B90" s="42">
        <v>3</v>
      </c>
      <c r="C90" s="42" t="s">
        <v>68</v>
      </c>
      <c r="D90" s="42" t="s">
        <v>36</v>
      </c>
      <c r="G90" s="42" t="s">
        <v>422</v>
      </c>
      <c r="H90" s="42" t="str">
        <f t="shared" si="1"/>
        <v>Blue 0976</v>
      </c>
      <c r="L90" s="42">
        <v>32</v>
      </c>
      <c r="R90" s="154"/>
    </row>
    <row r="91" spans="1:18" s="42" customFormat="1" x14ac:dyDescent="0.2">
      <c r="A91" s="42">
        <v>1.1000000000000001</v>
      </c>
      <c r="B91" s="42">
        <v>4</v>
      </c>
      <c r="C91" s="42" t="s">
        <v>68</v>
      </c>
      <c r="D91" s="42" t="s">
        <v>36</v>
      </c>
      <c r="G91" s="42" t="s">
        <v>423</v>
      </c>
      <c r="H91" s="42" t="str">
        <f t="shared" si="1"/>
        <v>Blue 0977</v>
      </c>
      <c r="L91" s="42">
        <v>33</v>
      </c>
      <c r="R91" s="154"/>
    </row>
    <row r="92" spans="1:18" s="42" customFormat="1" x14ac:dyDescent="0.2">
      <c r="A92" s="42">
        <v>1.2</v>
      </c>
      <c r="B92" s="42">
        <v>4</v>
      </c>
      <c r="C92" s="42" t="s">
        <v>68</v>
      </c>
      <c r="D92" s="42" t="s">
        <v>36</v>
      </c>
      <c r="G92" s="42" t="s">
        <v>424</v>
      </c>
      <c r="H92" s="42" t="str">
        <f t="shared" si="1"/>
        <v>Blue 0978</v>
      </c>
      <c r="L92" s="42">
        <v>28</v>
      </c>
      <c r="R92" s="154"/>
    </row>
    <row r="93" spans="1:18" s="42" customFormat="1" x14ac:dyDescent="0.2">
      <c r="A93" s="42">
        <v>1.4</v>
      </c>
      <c r="B93" s="42">
        <v>4</v>
      </c>
      <c r="C93" s="42" t="s">
        <v>68</v>
      </c>
      <c r="D93" s="42" t="s">
        <v>36</v>
      </c>
      <c r="G93" s="42" t="s">
        <v>425</v>
      </c>
      <c r="H93" s="42" t="str">
        <f t="shared" si="1"/>
        <v>Blue 0979</v>
      </c>
      <c r="L93" s="42">
        <v>27</v>
      </c>
      <c r="R93" s="154"/>
    </row>
    <row r="94" spans="1:18" s="42" customFormat="1" x14ac:dyDescent="0.2">
      <c r="A94" s="42">
        <v>2.2999999999999998</v>
      </c>
      <c r="B94" s="42">
        <v>4</v>
      </c>
      <c r="C94" s="42" t="s">
        <v>68</v>
      </c>
      <c r="D94" s="42" t="s">
        <v>37</v>
      </c>
      <c r="G94" s="42" t="s">
        <v>426</v>
      </c>
      <c r="H94" s="42" t="str">
        <f t="shared" si="1"/>
        <v>Blue 0980</v>
      </c>
      <c r="L94" s="42">
        <v>0</v>
      </c>
      <c r="R94" s="154"/>
    </row>
    <row r="95" spans="1:18" s="42" customFormat="1" x14ac:dyDescent="0.2">
      <c r="A95" s="42">
        <v>2.4</v>
      </c>
      <c r="B95" s="42">
        <v>4</v>
      </c>
      <c r="C95" s="42" t="s">
        <v>68</v>
      </c>
      <c r="D95" s="42" t="s">
        <v>37</v>
      </c>
      <c r="G95" s="42" t="s">
        <v>427</v>
      </c>
      <c r="H95" s="42" t="str">
        <f t="shared" si="1"/>
        <v>Blue 0981</v>
      </c>
      <c r="L95" s="42">
        <v>3.75</v>
      </c>
      <c r="R95" s="154"/>
    </row>
    <row r="96" spans="1:18" s="42" customFormat="1" x14ac:dyDescent="0.2">
      <c r="A96" s="42">
        <v>2.5</v>
      </c>
      <c r="B96" s="42">
        <v>3</v>
      </c>
      <c r="C96" s="42" t="s">
        <v>68</v>
      </c>
      <c r="D96" s="42" t="s">
        <v>37</v>
      </c>
      <c r="G96" s="42" t="s">
        <v>428</v>
      </c>
      <c r="H96" s="42" t="str">
        <f t="shared" si="1"/>
        <v>Blue 0982</v>
      </c>
      <c r="L96" s="42">
        <v>0</v>
      </c>
      <c r="R96" s="154"/>
    </row>
    <row r="97" spans="1:18" s="42" customFormat="1" x14ac:dyDescent="0.2">
      <c r="A97" s="42">
        <v>2.5</v>
      </c>
      <c r="B97" s="42">
        <v>4</v>
      </c>
      <c r="C97" s="42" t="s">
        <v>68</v>
      </c>
      <c r="D97" s="42" t="s">
        <v>37</v>
      </c>
      <c r="G97" s="42" t="s">
        <v>429</v>
      </c>
      <c r="H97" s="42" t="str">
        <f t="shared" si="1"/>
        <v>Blue 0983</v>
      </c>
      <c r="L97" s="42">
        <v>11</v>
      </c>
      <c r="R97" s="154"/>
    </row>
    <row r="98" spans="1:18" s="42" customFormat="1" x14ac:dyDescent="0.2">
      <c r="A98" s="42">
        <v>2.1</v>
      </c>
      <c r="B98" s="42">
        <v>4</v>
      </c>
      <c r="C98" s="42" t="s">
        <v>68</v>
      </c>
      <c r="D98" s="42" t="s">
        <v>37</v>
      </c>
      <c r="G98" s="42" t="s">
        <v>430</v>
      </c>
      <c r="H98" s="42" t="str">
        <f t="shared" si="1"/>
        <v>Blue 0984</v>
      </c>
      <c r="L98" s="42">
        <v>4</v>
      </c>
      <c r="R98" s="154"/>
    </row>
    <row r="99" spans="1:18" s="42" customFormat="1" x14ac:dyDescent="0.2">
      <c r="A99" s="42">
        <v>1.3</v>
      </c>
      <c r="B99" s="42">
        <v>4</v>
      </c>
      <c r="C99" s="42" t="s">
        <v>68</v>
      </c>
      <c r="D99" s="42" t="s">
        <v>37</v>
      </c>
      <c r="G99" s="42" t="s">
        <v>431</v>
      </c>
      <c r="H99" s="42" t="str">
        <f t="shared" si="1"/>
        <v>Blue 0985</v>
      </c>
      <c r="L99" s="42">
        <v>0</v>
      </c>
      <c r="R99" s="154"/>
    </row>
    <row r="100" spans="1:18" s="42" customFormat="1" x14ac:dyDescent="0.2">
      <c r="A100" s="42">
        <v>1.6</v>
      </c>
      <c r="B100" s="42">
        <v>4</v>
      </c>
      <c r="C100" s="42" t="s">
        <v>68</v>
      </c>
      <c r="D100" s="42" t="s">
        <v>37</v>
      </c>
      <c r="G100" s="42" t="s">
        <v>432</v>
      </c>
      <c r="H100" s="42" t="str">
        <f t="shared" si="1"/>
        <v>Blue 0986</v>
      </c>
      <c r="L100" s="42">
        <v>0</v>
      </c>
      <c r="R100" s="154"/>
    </row>
    <row r="101" spans="1:18" s="42" customFormat="1" x14ac:dyDescent="0.2">
      <c r="A101" s="42">
        <v>1.2</v>
      </c>
      <c r="B101" s="42">
        <v>6</v>
      </c>
      <c r="C101" s="42" t="s">
        <v>35</v>
      </c>
      <c r="D101" s="42" t="s">
        <v>37</v>
      </c>
      <c r="G101" s="42" t="s">
        <v>433</v>
      </c>
      <c r="H101" s="42" t="str">
        <f t="shared" si="1"/>
        <v>Blue 0987</v>
      </c>
      <c r="L101" s="42">
        <v>0</v>
      </c>
      <c r="R101" s="154"/>
    </row>
    <row r="102" spans="1:18" s="42" customFormat="1" x14ac:dyDescent="0.2">
      <c r="A102" s="42">
        <v>1.6</v>
      </c>
      <c r="B102" s="42">
        <v>6</v>
      </c>
      <c r="C102" s="42" t="s">
        <v>35</v>
      </c>
      <c r="D102" s="42" t="s">
        <v>37</v>
      </c>
      <c r="G102" s="42" t="s">
        <v>434</v>
      </c>
      <c r="H102" s="42" t="str">
        <f t="shared" si="1"/>
        <v>Blue 0988</v>
      </c>
      <c r="L102" s="42">
        <v>20</v>
      </c>
      <c r="R102" s="154"/>
    </row>
    <row r="103" spans="1:18" s="42" customFormat="1" x14ac:dyDescent="0.2">
      <c r="A103" s="42">
        <v>2.2999999999999998</v>
      </c>
      <c r="B103" s="42">
        <v>6</v>
      </c>
      <c r="C103" s="42" t="s">
        <v>35</v>
      </c>
      <c r="D103" s="42" t="s">
        <v>37</v>
      </c>
      <c r="G103" s="42" t="s">
        <v>435</v>
      </c>
      <c r="H103" s="42" t="str">
        <f t="shared" si="1"/>
        <v>Blue 0989</v>
      </c>
      <c r="L103" s="42">
        <v>0</v>
      </c>
      <c r="R103" s="154"/>
    </row>
    <row r="104" spans="1:18" s="42" customFormat="1" x14ac:dyDescent="0.2">
      <c r="A104" s="42">
        <v>2.4</v>
      </c>
      <c r="B104" s="42">
        <v>6</v>
      </c>
      <c r="C104" s="42" t="s">
        <v>35</v>
      </c>
      <c r="D104" s="42" t="s">
        <v>37</v>
      </c>
      <c r="G104" s="42" t="s">
        <v>436</v>
      </c>
      <c r="H104" s="42" t="str">
        <f t="shared" si="1"/>
        <v>Blue 0990</v>
      </c>
      <c r="L104" s="42">
        <v>0</v>
      </c>
      <c r="R104" s="154"/>
    </row>
    <row r="105" spans="1:18" s="42" customFormat="1" x14ac:dyDescent="0.2">
      <c r="A105" s="42">
        <v>2.5</v>
      </c>
      <c r="B105" s="42">
        <v>6</v>
      </c>
      <c r="C105" s="42" t="s">
        <v>35</v>
      </c>
      <c r="D105" s="42" t="s">
        <v>37</v>
      </c>
      <c r="G105" s="42" t="s">
        <v>437</v>
      </c>
      <c r="H105" s="42" t="str">
        <f t="shared" si="1"/>
        <v>Blue 0991</v>
      </c>
      <c r="L105" s="42">
        <v>0</v>
      </c>
      <c r="R105" s="154"/>
    </row>
    <row r="106" spans="1:18" s="42" customFormat="1" x14ac:dyDescent="0.2">
      <c r="A106" s="42">
        <v>2.2000000000000002</v>
      </c>
      <c r="B106" s="42">
        <v>6</v>
      </c>
      <c r="C106" s="42" t="s">
        <v>35</v>
      </c>
      <c r="D106" s="42" t="s">
        <v>37</v>
      </c>
      <c r="G106" s="42" t="s">
        <v>438</v>
      </c>
      <c r="H106" s="42" t="str">
        <f t="shared" si="1"/>
        <v>Blue 0992</v>
      </c>
      <c r="L106" s="42">
        <v>13.75</v>
      </c>
      <c r="R106" s="154"/>
    </row>
    <row r="107" spans="1:18" s="42" customFormat="1" x14ac:dyDescent="0.2">
      <c r="A107" s="42">
        <v>2.1</v>
      </c>
      <c r="B107" s="42">
        <v>6</v>
      </c>
      <c r="C107" s="42" t="s">
        <v>35</v>
      </c>
      <c r="D107" s="42" t="s">
        <v>37</v>
      </c>
      <c r="G107" s="42" t="s">
        <v>439</v>
      </c>
      <c r="H107" s="42" t="str">
        <f t="shared" si="1"/>
        <v>Blue 0993</v>
      </c>
      <c r="L107" s="42">
        <v>4</v>
      </c>
      <c r="R107" s="154"/>
    </row>
    <row r="108" spans="1:18" s="42" customFormat="1" x14ac:dyDescent="0.2">
      <c r="A108" s="42">
        <v>1.5</v>
      </c>
      <c r="B108" s="42">
        <v>6</v>
      </c>
      <c r="C108" s="42" t="s">
        <v>35</v>
      </c>
      <c r="D108" s="42" t="s">
        <v>37</v>
      </c>
      <c r="G108" s="42" t="s">
        <v>440</v>
      </c>
      <c r="H108" s="42" t="str">
        <f t="shared" si="1"/>
        <v>Blue 0994</v>
      </c>
      <c r="L108" s="42">
        <v>0</v>
      </c>
      <c r="R108" s="154"/>
    </row>
    <row r="109" spans="1:18" s="42" customFormat="1" x14ac:dyDescent="0.2">
      <c r="A109" s="42">
        <v>1.4</v>
      </c>
      <c r="B109" s="42">
        <v>6</v>
      </c>
      <c r="C109" s="42" t="s">
        <v>35</v>
      </c>
      <c r="D109" s="42" t="s">
        <v>37</v>
      </c>
      <c r="G109" s="42" t="s">
        <v>441</v>
      </c>
      <c r="H109" s="42" t="str">
        <f t="shared" si="1"/>
        <v>Blue 0995</v>
      </c>
      <c r="L109" s="42">
        <v>0</v>
      </c>
      <c r="R109" s="154"/>
    </row>
    <row r="110" spans="1:18" s="42" customFormat="1" x14ac:dyDescent="0.2">
      <c r="A110" s="42">
        <v>1.1000000000000001</v>
      </c>
      <c r="B110" s="42">
        <v>5</v>
      </c>
      <c r="C110" s="42" t="s">
        <v>68</v>
      </c>
      <c r="D110" s="42" t="s">
        <v>37</v>
      </c>
      <c r="G110" s="42" t="s">
        <v>442</v>
      </c>
      <c r="H110" s="42" t="str">
        <f t="shared" si="1"/>
        <v>Blue 0996</v>
      </c>
      <c r="L110" s="42">
        <v>0</v>
      </c>
      <c r="R110" s="154"/>
    </row>
    <row r="111" spans="1:18" s="42" customFormat="1" x14ac:dyDescent="0.2">
      <c r="A111" s="42">
        <v>2.2000000000000002</v>
      </c>
      <c r="B111" s="42">
        <v>4</v>
      </c>
      <c r="C111" s="42" t="s">
        <v>68</v>
      </c>
      <c r="D111" s="42" t="s">
        <v>37</v>
      </c>
      <c r="G111" s="42" t="s">
        <v>443</v>
      </c>
      <c r="H111" s="42" t="str">
        <f t="shared" si="1"/>
        <v>Blue 0997</v>
      </c>
      <c r="L111" s="42">
        <v>0</v>
      </c>
      <c r="R111" s="154"/>
    </row>
    <row r="112" spans="1:18" s="42" customFormat="1" x14ac:dyDescent="0.2">
      <c r="A112" s="42">
        <v>1.1000000000000001</v>
      </c>
      <c r="B112" s="42">
        <v>1</v>
      </c>
      <c r="C112" s="42" t="s">
        <v>78</v>
      </c>
      <c r="D112" s="42" t="s">
        <v>37</v>
      </c>
      <c r="G112" s="42" t="s">
        <v>444</v>
      </c>
      <c r="H112" s="42" t="str">
        <f t="shared" si="1"/>
        <v>Blue 0998</v>
      </c>
      <c r="L112" s="42">
        <v>0</v>
      </c>
      <c r="R112" s="154"/>
    </row>
    <row r="113" spans="1:18" s="42" customFormat="1" x14ac:dyDescent="0.2">
      <c r="A113" s="42">
        <v>1.2</v>
      </c>
      <c r="B113" s="42">
        <v>1</v>
      </c>
      <c r="C113" s="42" t="s">
        <v>78</v>
      </c>
      <c r="D113" s="42" t="s">
        <v>37</v>
      </c>
      <c r="G113" s="42" t="s">
        <v>445</v>
      </c>
      <c r="H113" s="42" t="str">
        <f t="shared" si="1"/>
        <v>Blue 0999</v>
      </c>
      <c r="L113" s="42">
        <v>7</v>
      </c>
      <c r="R113" s="154"/>
    </row>
    <row r="114" spans="1:18" s="42" customFormat="1" x14ac:dyDescent="0.2">
      <c r="A114" s="42">
        <v>1.3</v>
      </c>
      <c r="B114" s="42">
        <v>1</v>
      </c>
      <c r="C114" s="42" t="s">
        <v>78</v>
      </c>
      <c r="D114" s="42" t="s">
        <v>37</v>
      </c>
      <c r="G114" s="42" t="s">
        <v>446</v>
      </c>
      <c r="H114" s="42" t="str">
        <f t="shared" si="1"/>
        <v>Blue 1001</v>
      </c>
      <c r="L114" s="42">
        <v>0</v>
      </c>
      <c r="R114" s="154"/>
    </row>
    <row r="115" spans="1:18" s="42" customFormat="1" x14ac:dyDescent="0.2">
      <c r="A115" s="42">
        <v>1.4</v>
      </c>
      <c r="B115" s="42">
        <v>1</v>
      </c>
      <c r="C115" s="42" t="s">
        <v>78</v>
      </c>
      <c r="D115" s="42" t="s">
        <v>37</v>
      </c>
      <c r="G115" s="42" t="s">
        <v>447</v>
      </c>
      <c r="H115" s="42" t="str">
        <f t="shared" si="1"/>
        <v>Blue 1002</v>
      </c>
      <c r="L115" s="42">
        <v>0</v>
      </c>
      <c r="R115" s="154"/>
    </row>
    <row r="116" spans="1:18" s="42" customFormat="1" x14ac:dyDescent="0.2">
      <c r="A116" s="42">
        <v>1.5</v>
      </c>
      <c r="B116" s="42">
        <v>1</v>
      </c>
      <c r="C116" s="42" t="s">
        <v>78</v>
      </c>
      <c r="D116" s="42" t="s">
        <v>37</v>
      </c>
      <c r="G116" s="42" t="s">
        <v>448</v>
      </c>
      <c r="H116" s="42" t="str">
        <f t="shared" si="1"/>
        <v>Blue 1003</v>
      </c>
      <c r="L116" s="42">
        <v>0</v>
      </c>
      <c r="R116" s="154"/>
    </row>
    <row r="117" spans="1:18" s="42" customFormat="1" x14ac:dyDescent="0.2">
      <c r="A117" s="42">
        <v>1.6</v>
      </c>
      <c r="B117" s="42">
        <v>1</v>
      </c>
      <c r="C117" s="42" t="s">
        <v>78</v>
      </c>
      <c r="D117" s="42" t="s">
        <v>37</v>
      </c>
      <c r="G117" s="42" t="s">
        <v>449</v>
      </c>
      <c r="H117" s="42" t="str">
        <f t="shared" si="1"/>
        <v>Blue 1004</v>
      </c>
      <c r="L117" s="42">
        <v>15</v>
      </c>
      <c r="R117" s="154"/>
    </row>
    <row r="118" spans="1:18" s="42" customFormat="1" x14ac:dyDescent="0.2">
      <c r="A118" s="42">
        <v>1.7</v>
      </c>
      <c r="B118" s="42">
        <v>1</v>
      </c>
      <c r="C118" s="42" t="s">
        <v>78</v>
      </c>
      <c r="D118" s="42" t="s">
        <v>37</v>
      </c>
      <c r="G118" s="42" t="s">
        <v>450</v>
      </c>
      <c r="H118" s="42" t="str">
        <f t="shared" si="1"/>
        <v>Blue 1005</v>
      </c>
      <c r="L118" s="42">
        <v>0</v>
      </c>
      <c r="R118" s="154"/>
    </row>
    <row r="119" spans="1:18" s="42" customFormat="1" x14ac:dyDescent="0.2">
      <c r="A119" s="42">
        <v>1.8</v>
      </c>
      <c r="B119" s="42">
        <v>1</v>
      </c>
      <c r="C119" s="42" t="s">
        <v>78</v>
      </c>
      <c r="D119" s="42" t="s">
        <v>37</v>
      </c>
      <c r="G119" s="42" t="s">
        <v>451</v>
      </c>
      <c r="H119" s="42" t="str">
        <f t="shared" si="1"/>
        <v>Blue 1006</v>
      </c>
      <c r="L119" s="42">
        <v>0</v>
      </c>
      <c r="R119" s="154"/>
    </row>
    <row r="120" spans="1:18" s="42" customFormat="1" x14ac:dyDescent="0.2">
      <c r="A120" s="42">
        <v>1.9</v>
      </c>
      <c r="B120" s="42">
        <v>1</v>
      </c>
      <c r="C120" s="42" t="s">
        <v>78</v>
      </c>
      <c r="D120" s="42" t="s">
        <v>37</v>
      </c>
      <c r="G120" s="42" t="s">
        <v>452</v>
      </c>
      <c r="H120" s="42" t="str">
        <f t="shared" si="1"/>
        <v>Blue 1007</v>
      </c>
      <c r="L120" s="42">
        <v>0</v>
      </c>
      <c r="R120" s="154"/>
    </row>
    <row r="121" spans="1:18" s="42" customFormat="1" x14ac:dyDescent="0.2">
      <c r="A121" s="42">
        <v>2.1</v>
      </c>
      <c r="B121" s="42">
        <v>5</v>
      </c>
      <c r="C121" s="42" t="s">
        <v>68</v>
      </c>
      <c r="D121" s="42" t="s">
        <v>37</v>
      </c>
      <c r="G121" s="42" t="s">
        <v>453</v>
      </c>
      <c r="H121" s="42" t="str">
        <f t="shared" si="1"/>
        <v>Blue 1008</v>
      </c>
      <c r="L121" s="42">
        <v>0</v>
      </c>
      <c r="R121" s="154"/>
    </row>
    <row r="122" spans="1:18" s="42" customFormat="1" x14ac:dyDescent="0.2">
      <c r="A122" s="42">
        <v>2.5</v>
      </c>
      <c r="B122" s="42">
        <v>5</v>
      </c>
      <c r="C122" s="42" t="s">
        <v>68</v>
      </c>
      <c r="D122" s="42" t="s">
        <v>37</v>
      </c>
      <c r="G122" s="42" t="s">
        <v>454</v>
      </c>
      <c r="H122" s="42" t="str">
        <f t="shared" si="1"/>
        <v>Blue 1009</v>
      </c>
      <c r="L122" s="42">
        <v>0</v>
      </c>
      <c r="R122" s="154"/>
    </row>
    <row r="123" spans="1:18" s="42" customFormat="1" x14ac:dyDescent="0.2">
      <c r="A123" s="42">
        <v>2.2999999999999998</v>
      </c>
      <c r="B123" s="42">
        <v>5</v>
      </c>
      <c r="C123" s="42" t="s">
        <v>68</v>
      </c>
      <c r="D123" s="42" t="s">
        <v>37</v>
      </c>
      <c r="G123" s="42" t="s">
        <v>455</v>
      </c>
      <c r="H123" s="42" t="str">
        <f t="shared" si="1"/>
        <v>Blue 1010</v>
      </c>
      <c r="L123" s="42">
        <v>0</v>
      </c>
      <c r="R123" s="154"/>
    </row>
    <row r="124" spans="1:18" s="42" customFormat="1" x14ac:dyDescent="0.2">
      <c r="A124" s="42">
        <v>1.4</v>
      </c>
      <c r="B124" s="42">
        <v>5</v>
      </c>
      <c r="C124" s="42" t="s">
        <v>68</v>
      </c>
      <c r="D124" s="42" t="s">
        <v>37</v>
      </c>
      <c r="G124" s="42" t="s">
        <v>456</v>
      </c>
      <c r="H124" s="42" t="str">
        <f t="shared" si="1"/>
        <v>Blue 1011</v>
      </c>
      <c r="L124" s="42">
        <v>0</v>
      </c>
      <c r="R124" s="154"/>
    </row>
    <row r="125" spans="1:18" s="42" customFormat="1" x14ac:dyDescent="0.2">
      <c r="A125" s="42">
        <v>1.6</v>
      </c>
      <c r="B125" s="42">
        <v>5</v>
      </c>
      <c r="C125" s="42" t="s">
        <v>68</v>
      </c>
      <c r="D125" s="42" t="s">
        <v>37</v>
      </c>
      <c r="G125" s="42" t="s">
        <v>457</v>
      </c>
      <c r="H125" s="42" t="str">
        <f t="shared" si="1"/>
        <v>Blue 1012</v>
      </c>
      <c r="L125" s="42">
        <v>0</v>
      </c>
      <c r="R125" s="154"/>
    </row>
    <row r="126" spans="1:18" s="42" customFormat="1" x14ac:dyDescent="0.2">
      <c r="A126" s="42">
        <v>2.4</v>
      </c>
      <c r="B126" s="42">
        <v>5</v>
      </c>
      <c r="C126" s="42" t="s">
        <v>68</v>
      </c>
      <c r="D126" s="42" t="s">
        <v>37</v>
      </c>
      <c r="G126" s="42" t="s">
        <v>458</v>
      </c>
      <c r="H126" s="42" t="str">
        <f t="shared" si="1"/>
        <v>Blue 1013</v>
      </c>
      <c r="L126" s="42">
        <v>0</v>
      </c>
      <c r="R126" s="154"/>
    </row>
    <row r="127" spans="1:18" s="42" customFormat="1" x14ac:dyDescent="0.2">
      <c r="A127" s="42">
        <v>1.3</v>
      </c>
      <c r="B127" s="42">
        <v>2</v>
      </c>
      <c r="C127" s="42" t="s">
        <v>68</v>
      </c>
      <c r="D127" s="42" t="s">
        <v>37</v>
      </c>
      <c r="G127" s="42" t="s">
        <v>459</v>
      </c>
      <c r="H127" s="42" t="str">
        <f t="shared" si="1"/>
        <v>Blue 1014</v>
      </c>
      <c r="L127" s="42">
        <v>0</v>
      </c>
      <c r="R127" s="154"/>
    </row>
    <row r="128" spans="1:18" s="42" customFormat="1" x14ac:dyDescent="0.2">
      <c r="A128" s="42">
        <v>1.4</v>
      </c>
      <c r="B128" s="42">
        <v>2</v>
      </c>
      <c r="C128" s="42" t="s">
        <v>78</v>
      </c>
      <c r="D128" s="42" t="s">
        <v>37</v>
      </c>
      <c r="G128" s="42" t="s">
        <v>460</v>
      </c>
      <c r="H128" s="42" t="str">
        <f t="shared" si="1"/>
        <v>Blue 1015</v>
      </c>
      <c r="L128" s="42">
        <v>0</v>
      </c>
      <c r="R128" s="154"/>
    </row>
    <row r="129" spans="1:27" s="42" customFormat="1" x14ac:dyDescent="0.2">
      <c r="A129" s="42">
        <v>1.6</v>
      </c>
      <c r="B129" s="42">
        <v>2</v>
      </c>
      <c r="C129" s="42" t="s">
        <v>78</v>
      </c>
      <c r="D129" s="42" t="s">
        <v>37</v>
      </c>
      <c r="G129" s="42" t="s">
        <v>461</v>
      </c>
      <c r="H129" s="42" t="str">
        <f t="shared" si="1"/>
        <v>Blue 1016</v>
      </c>
      <c r="L129" s="42">
        <v>0</v>
      </c>
      <c r="R129" s="154"/>
    </row>
    <row r="130" spans="1:27" s="42" customFormat="1" x14ac:dyDescent="0.2">
      <c r="A130" s="42">
        <v>1.3</v>
      </c>
      <c r="B130" s="42">
        <v>6</v>
      </c>
      <c r="C130" s="42" t="s">
        <v>35</v>
      </c>
      <c r="D130" s="42" t="s">
        <v>37</v>
      </c>
      <c r="G130" s="42" t="s">
        <v>462</v>
      </c>
      <c r="H130" s="42" t="str">
        <f t="shared" si="1"/>
        <v>Blue 1017</v>
      </c>
      <c r="L130" s="42">
        <v>14.5</v>
      </c>
      <c r="R130" s="154"/>
    </row>
    <row r="131" spans="1:27" s="42" customFormat="1" x14ac:dyDescent="0.2">
      <c r="A131" s="42">
        <v>1.1000000000000001</v>
      </c>
      <c r="B131" s="42" t="s">
        <v>465</v>
      </c>
      <c r="C131" s="42" t="s">
        <v>35</v>
      </c>
      <c r="D131" s="42" t="s">
        <v>37</v>
      </c>
      <c r="G131" s="42" t="s">
        <v>463</v>
      </c>
      <c r="H131" s="42" t="str">
        <f t="shared" ref="H131:H194" si="2">_xlfn.CONCAT(F131,G131)</f>
        <v>Blue 1018</v>
      </c>
      <c r="L131" s="42">
        <v>14</v>
      </c>
      <c r="R131" s="154"/>
    </row>
    <row r="132" spans="1:27" s="42" customFormat="1" x14ac:dyDescent="0.2">
      <c r="A132" s="42">
        <v>1.8</v>
      </c>
      <c r="B132" s="42">
        <v>1</v>
      </c>
      <c r="C132" s="42" t="s">
        <v>68</v>
      </c>
      <c r="D132" s="42" t="s">
        <v>37</v>
      </c>
      <c r="G132" s="42" t="s">
        <v>464</v>
      </c>
      <c r="H132" s="42" t="str">
        <f t="shared" si="2"/>
        <v>Blue 1019</v>
      </c>
      <c r="L132" s="42">
        <v>0</v>
      </c>
      <c r="R132" s="154"/>
    </row>
    <row r="133" spans="1:27" s="42" customFormat="1" x14ac:dyDescent="0.2">
      <c r="A133" s="42">
        <v>1.3</v>
      </c>
      <c r="B133" s="42">
        <v>3</v>
      </c>
      <c r="C133" s="42" t="s">
        <v>78</v>
      </c>
      <c r="D133" s="42" t="s">
        <v>37</v>
      </c>
      <c r="G133" s="42" t="s">
        <v>466</v>
      </c>
      <c r="H133" s="42" t="str">
        <f t="shared" si="2"/>
        <v>Blue 1021</v>
      </c>
      <c r="L133" s="42">
        <v>0</v>
      </c>
      <c r="R133" s="154"/>
    </row>
    <row r="134" spans="1:27" s="42" customFormat="1" x14ac:dyDescent="0.2">
      <c r="A134" s="42">
        <v>1.1000000000000001</v>
      </c>
      <c r="B134" s="42">
        <v>3</v>
      </c>
      <c r="C134" s="42" t="s">
        <v>78</v>
      </c>
      <c r="D134" s="42" t="s">
        <v>37</v>
      </c>
      <c r="G134" s="42" t="s">
        <v>467</v>
      </c>
      <c r="H134" s="42" t="str">
        <f t="shared" si="2"/>
        <v>Blue 1022</v>
      </c>
      <c r="L134" s="42">
        <v>0</v>
      </c>
      <c r="R134" s="154"/>
    </row>
    <row r="135" spans="1:27" s="42" customFormat="1" x14ac:dyDescent="0.2">
      <c r="A135" s="42">
        <v>1.7</v>
      </c>
      <c r="B135" s="42">
        <v>2</v>
      </c>
      <c r="C135" s="42" t="s">
        <v>78</v>
      </c>
      <c r="D135" s="42" t="s">
        <v>37</v>
      </c>
      <c r="G135" s="42" t="s">
        <v>468</v>
      </c>
      <c r="H135" s="42" t="str">
        <f t="shared" si="2"/>
        <v>Blue 1023</v>
      </c>
      <c r="L135" s="42">
        <v>0</v>
      </c>
      <c r="R135" s="154"/>
    </row>
    <row r="136" spans="1:27" s="42" customFormat="1" x14ac:dyDescent="0.2">
      <c r="A136" s="42">
        <v>1.1000000000000001</v>
      </c>
      <c r="B136" s="42">
        <v>7</v>
      </c>
      <c r="C136" s="42" t="s">
        <v>35</v>
      </c>
      <c r="D136" s="42" t="s">
        <v>36</v>
      </c>
      <c r="G136" s="42" t="s">
        <v>469</v>
      </c>
      <c r="H136" s="42" t="str">
        <f t="shared" si="2"/>
        <v>Blue 1024</v>
      </c>
      <c r="L136" s="42">
        <v>15</v>
      </c>
      <c r="R136" s="154"/>
    </row>
    <row r="137" spans="1:27" s="42" customFormat="1" x14ac:dyDescent="0.2">
      <c r="A137" s="42">
        <v>1.2</v>
      </c>
      <c r="B137" s="42">
        <v>7</v>
      </c>
      <c r="C137" s="42" t="s">
        <v>35</v>
      </c>
      <c r="D137" s="42" t="s">
        <v>36</v>
      </c>
      <c r="G137" s="42" t="s">
        <v>470</v>
      </c>
      <c r="H137" s="42" t="str">
        <f t="shared" si="2"/>
        <v>Blue 1025</v>
      </c>
      <c r="L137" s="42">
        <v>17</v>
      </c>
      <c r="R137" s="154"/>
    </row>
    <row r="138" spans="1:27" s="42" customFormat="1" x14ac:dyDescent="0.2">
      <c r="A138" s="42">
        <v>1.4</v>
      </c>
      <c r="B138" s="42">
        <v>7</v>
      </c>
      <c r="C138" s="42" t="s">
        <v>35</v>
      </c>
      <c r="D138" s="42" t="s">
        <v>36</v>
      </c>
      <c r="G138" s="42" t="s">
        <v>471</v>
      </c>
      <c r="H138" s="42" t="str">
        <f t="shared" si="2"/>
        <v>Blue 1026</v>
      </c>
      <c r="L138" s="42">
        <v>0</v>
      </c>
      <c r="R138" s="154"/>
    </row>
    <row r="139" spans="1:27" s="42" customFormat="1" x14ac:dyDescent="0.2">
      <c r="A139" s="42">
        <v>1.5</v>
      </c>
      <c r="B139" s="42">
        <v>2</v>
      </c>
      <c r="C139" s="42" t="s">
        <v>78</v>
      </c>
      <c r="D139" s="42" t="s">
        <v>36</v>
      </c>
      <c r="G139" s="42" t="s">
        <v>472</v>
      </c>
      <c r="H139" s="42" t="str">
        <f t="shared" si="2"/>
        <v>Blue 1027</v>
      </c>
      <c r="L139" s="42">
        <v>33</v>
      </c>
      <c r="R139" s="154"/>
      <c r="V139" s="155">
        <v>0.46061342592592597</v>
      </c>
    </row>
    <row r="140" spans="1:27" s="42" customFormat="1" x14ac:dyDescent="0.2">
      <c r="A140" s="42">
        <v>1.5</v>
      </c>
      <c r="B140" s="42">
        <v>7</v>
      </c>
      <c r="C140" s="42" t="s">
        <v>35</v>
      </c>
      <c r="D140" s="42" t="s">
        <v>36</v>
      </c>
      <c r="G140" s="42" t="s">
        <v>473</v>
      </c>
      <c r="H140" s="42" t="str">
        <f t="shared" si="2"/>
        <v>Blue 1028</v>
      </c>
      <c r="L140" s="42">
        <v>0</v>
      </c>
      <c r="R140" s="154"/>
    </row>
    <row r="141" spans="1:27" s="42" customFormat="1" x14ac:dyDescent="0.2">
      <c r="A141" s="42">
        <v>1.6</v>
      </c>
      <c r="B141" s="42">
        <v>7</v>
      </c>
      <c r="C141" s="42" t="s">
        <v>35</v>
      </c>
      <c r="D141" s="42" t="s">
        <v>36</v>
      </c>
      <c r="G141" s="42" t="s">
        <v>474</v>
      </c>
      <c r="H141" s="42" t="str">
        <f t="shared" si="2"/>
        <v>Blue 1029</v>
      </c>
      <c r="L141" s="42">
        <v>16</v>
      </c>
      <c r="R141" s="154"/>
      <c r="V141" s="155">
        <v>0.4748263888888889</v>
      </c>
    </row>
    <row r="142" spans="1:27" s="42" customFormat="1" x14ac:dyDescent="0.2">
      <c r="A142" s="42">
        <v>2.2000000000000002</v>
      </c>
      <c r="B142" s="42">
        <v>7</v>
      </c>
      <c r="C142" s="42" t="s">
        <v>35</v>
      </c>
      <c r="D142" s="42" t="s">
        <v>36</v>
      </c>
      <c r="G142" s="42" t="s">
        <v>475</v>
      </c>
      <c r="H142" s="42" t="str">
        <f t="shared" si="2"/>
        <v>Blue 1030</v>
      </c>
      <c r="L142" s="42">
        <v>15</v>
      </c>
      <c r="R142" s="154"/>
      <c r="V142" s="155">
        <v>0.4806597222222222</v>
      </c>
    </row>
    <row r="143" spans="1:27" x14ac:dyDescent="0.2">
      <c r="A143">
        <v>2.5</v>
      </c>
      <c r="B143">
        <v>7</v>
      </c>
      <c r="C143" t="s">
        <v>35</v>
      </c>
      <c r="D143" t="s">
        <v>36</v>
      </c>
      <c r="G143" t="s">
        <v>476</v>
      </c>
      <c r="H143" s="33" t="str">
        <f t="shared" si="2"/>
        <v>Blue 1031</v>
      </c>
      <c r="L143" s="13">
        <v>13</v>
      </c>
      <c r="M143" s="8">
        <v>0.48298611111111112</v>
      </c>
      <c r="N143">
        <v>244.2</v>
      </c>
      <c r="O143">
        <v>204.2</v>
      </c>
      <c r="Q143" s="8">
        <v>0.48759259259259258</v>
      </c>
      <c r="R143" s="14">
        <v>1</v>
      </c>
      <c r="S143">
        <v>0</v>
      </c>
      <c r="T143">
        <v>230.6</v>
      </c>
      <c r="U143">
        <v>203.1</v>
      </c>
      <c r="V143" s="8">
        <v>0.48760416666666667</v>
      </c>
      <c r="W143" s="8">
        <v>0.48767361111111113</v>
      </c>
      <c r="X143">
        <v>239.2</v>
      </c>
      <c r="Y143">
        <v>213.8</v>
      </c>
      <c r="Z143" s="8">
        <v>0.49085648148148148</v>
      </c>
      <c r="AA143" t="s">
        <v>479</v>
      </c>
    </row>
    <row r="144" spans="1:27" x14ac:dyDescent="0.2">
      <c r="A144">
        <v>1.3</v>
      </c>
      <c r="B144">
        <v>7</v>
      </c>
      <c r="C144" t="s">
        <v>35</v>
      </c>
      <c r="D144" t="s">
        <v>36</v>
      </c>
      <c r="G144" t="s">
        <v>477</v>
      </c>
      <c r="H144" s="33" t="str">
        <f t="shared" si="2"/>
        <v>Blue 1032</v>
      </c>
      <c r="L144" s="13">
        <v>16.25</v>
      </c>
      <c r="M144" s="8">
        <v>0.49106481481481484</v>
      </c>
      <c r="N144">
        <v>231.8</v>
      </c>
      <c r="O144">
        <v>202.4</v>
      </c>
      <c r="P144" s="8">
        <v>0.49349537037037039</v>
      </c>
      <c r="Q144" s="8">
        <v>0.49556712962962962</v>
      </c>
      <c r="R144" s="14" t="s">
        <v>69</v>
      </c>
      <c r="S144">
        <v>1</v>
      </c>
      <c r="T144">
        <v>234.8</v>
      </c>
      <c r="U144">
        <v>198.5</v>
      </c>
      <c r="V144" s="8">
        <v>0.49563657407407408</v>
      </c>
      <c r="W144" s="8">
        <v>0.49565972222222227</v>
      </c>
      <c r="X144">
        <v>258</v>
      </c>
      <c r="Y144">
        <v>206.7</v>
      </c>
      <c r="Z144" s="8">
        <v>0.49687500000000001</v>
      </c>
      <c r="AA144" t="s">
        <v>479</v>
      </c>
    </row>
    <row r="145" spans="1:27" x14ac:dyDescent="0.2">
      <c r="A145">
        <v>2.4</v>
      </c>
      <c r="B145">
        <v>7</v>
      </c>
      <c r="C145" t="s">
        <v>35</v>
      </c>
      <c r="D145" t="s">
        <v>36</v>
      </c>
      <c r="G145" t="s">
        <v>478</v>
      </c>
      <c r="H145" s="33" t="str">
        <f t="shared" si="2"/>
        <v>Blue 1033</v>
      </c>
      <c r="L145" s="13">
        <v>0</v>
      </c>
      <c r="M145" s="8">
        <v>0.49704861111111115</v>
      </c>
      <c r="N145">
        <v>226.8</v>
      </c>
      <c r="O145">
        <v>197.1</v>
      </c>
      <c r="P145" s="8">
        <v>0.49731481481481482</v>
      </c>
      <c r="R145" s="14">
        <v>0</v>
      </c>
      <c r="S145">
        <v>0</v>
      </c>
    </row>
    <row r="146" spans="1:27" x14ac:dyDescent="0.2">
      <c r="A146">
        <v>2.1</v>
      </c>
      <c r="B146">
        <v>7</v>
      </c>
      <c r="C146" t="s">
        <v>35</v>
      </c>
      <c r="D146" t="s">
        <v>36</v>
      </c>
      <c r="G146" t="s">
        <v>481</v>
      </c>
      <c r="H146" s="33" t="str">
        <f t="shared" si="2"/>
        <v>Blue 1034</v>
      </c>
      <c r="M146" s="8">
        <v>2.6620370370370372E-4</v>
      </c>
      <c r="N146">
        <v>253.6</v>
      </c>
      <c r="O146">
        <v>206.9</v>
      </c>
      <c r="AA146" t="s">
        <v>480</v>
      </c>
    </row>
    <row r="147" spans="1:27" x14ac:dyDescent="0.2">
      <c r="A147">
        <v>1.1000000000000001</v>
      </c>
      <c r="B147">
        <v>6</v>
      </c>
      <c r="C147" t="s">
        <v>68</v>
      </c>
      <c r="D147" t="s">
        <v>36</v>
      </c>
      <c r="G147" t="s">
        <v>482</v>
      </c>
      <c r="H147" s="33" t="str">
        <f t="shared" si="2"/>
        <v>Blue 1035</v>
      </c>
      <c r="L147" s="13">
        <v>30</v>
      </c>
      <c r="M147" s="8">
        <v>4.7453703703703704E-4</v>
      </c>
      <c r="N147">
        <v>236.2</v>
      </c>
      <c r="O147">
        <v>192.9</v>
      </c>
      <c r="Q147" s="8">
        <v>9.4907407407407408E-4</v>
      </c>
      <c r="R147" s="14">
        <v>1</v>
      </c>
      <c r="S147">
        <v>0</v>
      </c>
      <c r="T147">
        <v>251.6</v>
      </c>
      <c r="U147">
        <v>186.9</v>
      </c>
      <c r="V147" s="8">
        <v>1.0069444444444444E-3</v>
      </c>
      <c r="W147" s="8">
        <v>1.2152777777777778E-3</v>
      </c>
      <c r="X147">
        <v>397.9</v>
      </c>
      <c r="Y147">
        <v>276.3</v>
      </c>
      <c r="Z147" s="8">
        <v>2.9398148148148148E-3</v>
      </c>
    </row>
    <row r="148" spans="1:27" x14ac:dyDescent="0.2">
      <c r="A148">
        <v>1.2</v>
      </c>
      <c r="B148">
        <v>6</v>
      </c>
      <c r="C148" t="s">
        <v>68</v>
      </c>
      <c r="D148" t="s">
        <v>36</v>
      </c>
      <c r="G148" t="s">
        <v>483</v>
      </c>
      <c r="H148" s="33" t="str">
        <f t="shared" si="2"/>
        <v>Blue 1036</v>
      </c>
      <c r="L148" s="13">
        <v>25</v>
      </c>
      <c r="M148" s="8">
        <v>3.5879629629629635E-4</v>
      </c>
      <c r="N148">
        <v>252.6</v>
      </c>
      <c r="O148">
        <v>192</v>
      </c>
      <c r="Q148" s="8">
        <v>7.291666666666667E-4</v>
      </c>
      <c r="R148" s="14">
        <v>1</v>
      </c>
      <c r="S148">
        <v>0</v>
      </c>
      <c r="T148">
        <v>238.1</v>
      </c>
      <c r="U148">
        <v>184.8</v>
      </c>
      <c r="V148" s="8">
        <v>8.1018518518518516E-4</v>
      </c>
      <c r="W148" s="8">
        <v>1.0185185185185186E-3</v>
      </c>
      <c r="X148">
        <v>337.9</v>
      </c>
      <c r="Y148">
        <v>212.6</v>
      </c>
      <c r="Z148" s="8">
        <v>1.0300925925925926E-3</v>
      </c>
    </row>
    <row r="149" spans="1:27" x14ac:dyDescent="0.2">
      <c r="A149">
        <v>1.3</v>
      </c>
      <c r="B149">
        <v>5</v>
      </c>
      <c r="C149" t="s">
        <v>68</v>
      </c>
      <c r="D149" t="s">
        <v>36</v>
      </c>
      <c r="G149" t="s">
        <v>484</v>
      </c>
      <c r="H149" s="33" t="str">
        <f t="shared" si="2"/>
        <v>Blue 1037</v>
      </c>
      <c r="L149" s="13">
        <v>31</v>
      </c>
      <c r="M149" s="8">
        <v>1.5046296296296297E-4</v>
      </c>
      <c r="N149">
        <v>243.9</v>
      </c>
      <c r="O149">
        <v>195.5</v>
      </c>
      <c r="P149" s="8">
        <v>1.1689814814814816E-3</v>
      </c>
      <c r="Q149" s="8">
        <v>1.5046296296296294E-3</v>
      </c>
      <c r="R149" s="14">
        <v>1</v>
      </c>
      <c r="S149">
        <v>1</v>
      </c>
      <c r="T149">
        <v>260.8</v>
      </c>
      <c r="U149">
        <v>199.9</v>
      </c>
      <c r="V149" s="8">
        <v>1.5046296296296294E-3</v>
      </c>
      <c r="W149" s="8">
        <v>1.5740740740740741E-3</v>
      </c>
      <c r="X149">
        <v>261.2</v>
      </c>
      <c r="Y149">
        <v>206</v>
      </c>
      <c r="Z149" s="8">
        <v>4.9768518518518521E-3</v>
      </c>
      <c r="AA149" t="s">
        <v>487</v>
      </c>
    </row>
    <row r="150" spans="1:27" x14ac:dyDescent="0.2">
      <c r="A150">
        <v>1.3</v>
      </c>
      <c r="B150">
        <v>6</v>
      </c>
      <c r="C150" t="s">
        <v>68</v>
      </c>
      <c r="D150" t="s">
        <v>36</v>
      </c>
      <c r="G150" t="s">
        <v>485</v>
      </c>
      <c r="H150" s="33" t="str">
        <f t="shared" si="2"/>
        <v>Blue 1038</v>
      </c>
      <c r="L150" s="13">
        <v>32</v>
      </c>
      <c r="M150" s="8">
        <v>2.8935185185185189E-4</v>
      </c>
      <c r="N150">
        <v>240.2</v>
      </c>
      <c r="O150">
        <v>198.8</v>
      </c>
      <c r="P150" s="8">
        <v>1.5972222222222221E-3</v>
      </c>
      <c r="Q150" s="8">
        <v>1.689814814814815E-3</v>
      </c>
      <c r="R150" s="14">
        <v>1</v>
      </c>
      <c r="S150">
        <v>1</v>
      </c>
      <c r="T150">
        <v>264.10000000000002</v>
      </c>
      <c r="U150">
        <v>208.2</v>
      </c>
      <c r="V150" s="8">
        <v>1.7476851851851852E-3</v>
      </c>
      <c r="W150" s="8">
        <v>1.8171296296296297E-3</v>
      </c>
      <c r="X150">
        <v>270.8</v>
      </c>
      <c r="Y150">
        <v>222.3</v>
      </c>
      <c r="Z150" s="8">
        <v>3.2291666666666666E-3</v>
      </c>
    </row>
    <row r="151" spans="1:27" x14ac:dyDescent="0.2">
      <c r="A151">
        <v>1.5</v>
      </c>
      <c r="B151">
        <v>5</v>
      </c>
      <c r="C151" t="s">
        <v>68</v>
      </c>
      <c r="D151" t="s">
        <v>36</v>
      </c>
      <c r="G151" t="s">
        <v>486</v>
      </c>
      <c r="H151" s="33" t="str">
        <f t="shared" si="2"/>
        <v>Blue 1039</v>
      </c>
      <c r="J151">
        <v>24</v>
      </c>
      <c r="K151">
        <v>40</v>
      </c>
      <c r="L151" s="13">
        <v>31</v>
      </c>
      <c r="M151" s="8">
        <v>3.2407407407407406E-4</v>
      </c>
      <c r="N151">
        <v>245.3</v>
      </c>
      <c r="O151">
        <v>204.7</v>
      </c>
      <c r="P151" s="8"/>
      <c r="Q151" s="8">
        <v>8.7962962962962962E-4</v>
      </c>
      <c r="R151" s="14">
        <v>1</v>
      </c>
      <c r="S151">
        <v>0</v>
      </c>
      <c r="T151">
        <v>239.9</v>
      </c>
      <c r="U151">
        <v>193.3</v>
      </c>
      <c r="V151" s="8">
        <v>9.0277777777777784E-4</v>
      </c>
      <c r="W151" s="8">
        <v>1.261574074074074E-3</v>
      </c>
      <c r="X151">
        <v>337.2</v>
      </c>
      <c r="Y151">
        <v>227.7</v>
      </c>
      <c r="Z151" s="8">
        <v>2.3726851851851851E-3</v>
      </c>
    </row>
    <row r="152" spans="1:27" x14ac:dyDescent="0.2">
      <c r="A152">
        <v>2.2000000000000002</v>
      </c>
      <c r="B152">
        <v>5</v>
      </c>
      <c r="C152" t="s">
        <v>68</v>
      </c>
      <c r="D152" t="s">
        <v>36</v>
      </c>
      <c r="G152" t="s">
        <v>488</v>
      </c>
      <c r="H152" s="33" t="str">
        <f t="shared" si="2"/>
        <v>Blue 1040</v>
      </c>
      <c r="J152">
        <v>24</v>
      </c>
      <c r="K152">
        <v>40</v>
      </c>
      <c r="L152" s="13">
        <v>33</v>
      </c>
      <c r="M152" s="8">
        <v>3.1250000000000001E-4</v>
      </c>
      <c r="N152">
        <v>237.4</v>
      </c>
      <c r="O152">
        <v>190.4</v>
      </c>
      <c r="Q152" s="8">
        <v>1.3310185185185185E-3</v>
      </c>
      <c r="R152" s="14">
        <v>1</v>
      </c>
      <c r="S152">
        <v>1</v>
      </c>
      <c r="T152">
        <v>275.60000000000002</v>
      </c>
      <c r="U152">
        <v>192.2</v>
      </c>
      <c r="V152" s="8">
        <v>1.4004629629629629E-3</v>
      </c>
      <c r="W152" s="8">
        <v>1.5393518518518519E-3</v>
      </c>
      <c r="X152">
        <v>353.7</v>
      </c>
      <c r="Y152">
        <v>245.4</v>
      </c>
      <c r="Z152" s="8">
        <v>3.4606481481481485E-3</v>
      </c>
    </row>
    <row r="153" spans="1:27" x14ac:dyDescent="0.2">
      <c r="A153">
        <v>2.4</v>
      </c>
      <c r="B153">
        <v>6</v>
      </c>
      <c r="C153" t="s">
        <v>68</v>
      </c>
      <c r="D153" t="s">
        <v>36</v>
      </c>
      <c r="G153" t="s">
        <v>489</v>
      </c>
      <c r="H153" s="33" t="str">
        <f t="shared" si="2"/>
        <v>Blue 1041</v>
      </c>
      <c r="J153">
        <v>24</v>
      </c>
      <c r="K153">
        <v>39</v>
      </c>
      <c r="L153" s="13">
        <v>0</v>
      </c>
      <c r="M153" s="8">
        <v>1.8518518518518518E-4</v>
      </c>
      <c r="N153">
        <v>253.9</v>
      </c>
      <c r="O153">
        <v>195.5</v>
      </c>
      <c r="P153" s="8">
        <v>1.736111111111111E-3</v>
      </c>
      <c r="R153" s="14">
        <v>0</v>
      </c>
      <c r="S153">
        <v>1</v>
      </c>
      <c r="Z153" s="8">
        <v>4.1319444444444442E-3</v>
      </c>
    </row>
    <row r="154" spans="1:27" x14ac:dyDescent="0.2">
      <c r="A154">
        <v>1.2</v>
      </c>
      <c r="B154">
        <v>3</v>
      </c>
      <c r="C154" t="s">
        <v>78</v>
      </c>
      <c r="D154" t="s">
        <v>36</v>
      </c>
      <c r="G154" t="s">
        <v>490</v>
      </c>
      <c r="H154" s="33" t="str">
        <f t="shared" si="2"/>
        <v>Blue 1042</v>
      </c>
      <c r="J154">
        <v>25</v>
      </c>
      <c r="K154">
        <v>28</v>
      </c>
      <c r="L154" s="13">
        <v>34</v>
      </c>
      <c r="M154" s="8">
        <v>7.7326388888888889E-2</v>
      </c>
      <c r="N154">
        <v>224</v>
      </c>
      <c r="O154">
        <v>211.2</v>
      </c>
      <c r="Q154" s="8">
        <v>7.7534722222222227E-2</v>
      </c>
      <c r="R154" s="14">
        <v>1</v>
      </c>
      <c r="S154">
        <v>0</v>
      </c>
      <c r="T154">
        <v>224.5</v>
      </c>
      <c r="U154">
        <v>207.7</v>
      </c>
      <c r="V154" s="8">
        <v>7.7557870370370374E-2</v>
      </c>
      <c r="W154" s="8">
        <v>7.7604166666666669E-2</v>
      </c>
      <c r="X154">
        <v>334.5</v>
      </c>
      <c r="Y154">
        <v>220.5</v>
      </c>
      <c r="Z154" s="8">
        <v>7.8009259259259264E-2</v>
      </c>
    </row>
    <row r="155" spans="1:27" x14ac:dyDescent="0.2">
      <c r="A155">
        <v>1.9</v>
      </c>
      <c r="B155">
        <v>6</v>
      </c>
      <c r="C155" t="s">
        <v>78</v>
      </c>
      <c r="D155" t="s">
        <v>36</v>
      </c>
      <c r="G155" t="s">
        <v>491</v>
      </c>
      <c r="H155" s="33" t="str">
        <f t="shared" si="2"/>
        <v>Blue 1043</v>
      </c>
      <c r="J155">
        <v>24</v>
      </c>
      <c r="K155">
        <v>28</v>
      </c>
      <c r="L155" s="13">
        <v>0</v>
      </c>
      <c r="M155" s="8">
        <v>8.0636574074074083E-2</v>
      </c>
      <c r="N155">
        <v>222.4</v>
      </c>
      <c r="O155">
        <v>201</v>
      </c>
      <c r="AA155" t="s">
        <v>170</v>
      </c>
    </row>
    <row r="156" spans="1:27" x14ac:dyDescent="0.2">
      <c r="C156" t="s">
        <v>78</v>
      </c>
      <c r="D156" t="s">
        <v>36</v>
      </c>
      <c r="G156" t="s">
        <v>492</v>
      </c>
      <c r="H156" s="33" t="str">
        <f t="shared" si="2"/>
        <v>Blue 1044</v>
      </c>
      <c r="I156" t="s">
        <v>495</v>
      </c>
      <c r="J156">
        <v>24</v>
      </c>
      <c r="K156">
        <v>29</v>
      </c>
      <c r="L156" s="13">
        <v>33.5</v>
      </c>
      <c r="M156" s="8">
        <v>8.5532407407407404E-2</v>
      </c>
      <c r="N156">
        <v>223.2</v>
      </c>
      <c r="O156">
        <v>199.8</v>
      </c>
      <c r="Q156" s="8">
        <v>8.5740740740740742E-2</v>
      </c>
      <c r="R156" s="14">
        <v>1</v>
      </c>
      <c r="S156">
        <v>0</v>
      </c>
      <c r="T156">
        <v>222</v>
      </c>
      <c r="U156">
        <v>196.2</v>
      </c>
      <c r="V156" s="8">
        <v>8.5763888888888876E-2</v>
      </c>
      <c r="W156" s="8">
        <v>8.5856481481481492E-2</v>
      </c>
      <c r="X156">
        <v>227.3</v>
      </c>
      <c r="Y156">
        <v>209</v>
      </c>
      <c r="Z156" s="8">
        <v>8.622685185185186E-2</v>
      </c>
    </row>
    <row r="157" spans="1:27" x14ac:dyDescent="0.2">
      <c r="A157">
        <v>1.8</v>
      </c>
      <c r="B157">
        <v>7</v>
      </c>
      <c r="C157" t="s">
        <v>78</v>
      </c>
      <c r="D157" t="s">
        <v>36</v>
      </c>
      <c r="G157" t="s">
        <v>493</v>
      </c>
      <c r="H157" s="33" t="str">
        <f t="shared" si="2"/>
        <v>Blue 1045</v>
      </c>
      <c r="J157">
        <v>25</v>
      </c>
      <c r="K157">
        <v>29</v>
      </c>
      <c r="L157" s="13">
        <v>0</v>
      </c>
      <c r="M157" s="8">
        <v>8.953703703703704E-2</v>
      </c>
      <c r="N157">
        <v>225.8</v>
      </c>
      <c r="O157">
        <v>209.9</v>
      </c>
      <c r="P157" s="8">
        <v>9.0092592592592599E-2</v>
      </c>
      <c r="R157" s="14">
        <v>0</v>
      </c>
      <c r="S157">
        <v>1</v>
      </c>
      <c r="Z157" s="8">
        <v>9.2025462962962976E-2</v>
      </c>
    </row>
    <row r="158" spans="1:27" x14ac:dyDescent="0.2">
      <c r="A158">
        <v>1.7</v>
      </c>
      <c r="B158">
        <v>7</v>
      </c>
      <c r="C158" t="s">
        <v>78</v>
      </c>
      <c r="D158" t="s">
        <v>36</v>
      </c>
      <c r="G158" t="s">
        <v>494</v>
      </c>
      <c r="H158" s="33" t="str">
        <f t="shared" si="2"/>
        <v>Blue 1046</v>
      </c>
      <c r="J158">
        <v>25</v>
      </c>
      <c r="K158">
        <v>27</v>
      </c>
      <c r="L158" s="13">
        <v>28.5</v>
      </c>
      <c r="M158" s="8">
        <v>9.3923611111111097E-2</v>
      </c>
      <c r="N158">
        <v>225.6</v>
      </c>
      <c r="O158">
        <v>196.5</v>
      </c>
      <c r="Q158" s="8">
        <v>9.4131944444444449E-2</v>
      </c>
      <c r="R158" s="14">
        <v>1</v>
      </c>
      <c r="S158">
        <v>0</v>
      </c>
      <c r="T158">
        <v>224.9</v>
      </c>
      <c r="U158">
        <v>195</v>
      </c>
      <c r="V158" s="8">
        <v>9.4131944444444449E-2</v>
      </c>
      <c r="W158" s="8">
        <v>9.4178240740740729E-2</v>
      </c>
      <c r="X158">
        <v>228.1</v>
      </c>
      <c r="Y158">
        <v>204</v>
      </c>
      <c r="Z158" s="8">
        <v>9.4525462962962978E-2</v>
      </c>
    </row>
    <row r="159" spans="1:27" x14ac:dyDescent="0.2">
      <c r="A159">
        <v>1.5</v>
      </c>
      <c r="B159">
        <v>6</v>
      </c>
      <c r="C159" t="s">
        <v>78</v>
      </c>
      <c r="D159" t="s">
        <v>36</v>
      </c>
      <c r="G159" t="s">
        <v>496</v>
      </c>
      <c r="H159" s="33" t="str">
        <f t="shared" si="2"/>
        <v>Blue 1047</v>
      </c>
      <c r="J159">
        <v>23</v>
      </c>
      <c r="K159">
        <v>29</v>
      </c>
      <c r="L159" s="13">
        <v>0</v>
      </c>
      <c r="M159" s="8">
        <v>0.19468750000000001</v>
      </c>
      <c r="N159">
        <v>142.80000000000001</v>
      </c>
      <c r="O159">
        <v>143</v>
      </c>
      <c r="R159" s="14">
        <v>0</v>
      </c>
      <c r="S159">
        <v>0</v>
      </c>
      <c r="AA159" t="s">
        <v>170</v>
      </c>
    </row>
    <row r="160" spans="1:27" x14ac:dyDescent="0.2">
      <c r="A160">
        <v>1.5</v>
      </c>
      <c r="B160">
        <v>6</v>
      </c>
      <c r="C160" t="s">
        <v>78</v>
      </c>
      <c r="D160" t="s">
        <v>36</v>
      </c>
      <c r="G160" t="s">
        <v>497</v>
      </c>
      <c r="H160" s="33" t="str">
        <f t="shared" si="2"/>
        <v>Blue 1048</v>
      </c>
      <c r="J160">
        <v>24</v>
      </c>
      <c r="K160">
        <v>36</v>
      </c>
      <c r="L160" s="13">
        <v>0</v>
      </c>
      <c r="M160" s="8">
        <v>0.20843750000000003</v>
      </c>
      <c r="N160">
        <v>157.19999999999999</v>
      </c>
      <c r="O160">
        <v>149</v>
      </c>
      <c r="R160" s="14">
        <v>0</v>
      </c>
      <c r="S160">
        <v>0</v>
      </c>
      <c r="AA160" t="s">
        <v>170</v>
      </c>
    </row>
    <row r="161" spans="1:27" x14ac:dyDescent="0.2">
      <c r="A161">
        <v>1.3</v>
      </c>
      <c r="B161">
        <v>7</v>
      </c>
      <c r="C161" t="s">
        <v>78</v>
      </c>
      <c r="D161" t="s">
        <v>36</v>
      </c>
      <c r="G161" t="s">
        <v>498</v>
      </c>
      <c r="H161" s="33" t="str">
        <f t="shared" si="2"/>
        <v>Blue 1049</v>
      </c>
      <c r="J161">
        <v>24</v>
      </c>
      <c r="K161">
        <v>39</v>
      </c>
      <c r="L161" s="13">
        <v>0</v>
      </c>
      <c r="M161" s="8">
        <v>0.21164351851851851</v>
      </c>
      <c r="N161">
        <v>158.30000000000001</v>
      </c>
      <c r="O161">
        <v>148.69999999999999</v>
      </c>
      <c r="R161" s="14">
        <v>0</v>
      </c>
      <c r="S161">
        <v>0</v>
      </c>
      <c r="AA161" t="s">
        <v>170</v>
      </c>
    </row>
    <row r="162" spans="1:27" x14ac:dyDescent="0.2">
      <c r="A162">
        <v>1.7</v>
      </c>
      <c r="B162">
        <v>7</v>
      </c>
      <c r="C162" t="s">
        <v>78</v>
      </c>
      <c r="D162" t="s">
        <v>36</v>
      </c>
      <c r="G162" t="s">
        <v>499</v>
      </c>
      <c r="H162" s="33" t="str">
        <f t="shared" si="2"/>
        <v>Blue 1050</v>
      </c>
      <c r="J162">
        <v>24</v>
      </c>
      <c r="K162">
        <v>34</v>
      </c>
      <c r="L162" s="13">
        <v>0</v>
      </c>
      <c r="M162" s="8">
        <v>0.22296296296296295</v>
      </c>
      <c r="N162">
        <v>161.6</v>
      </c>
      <c r="O162">
        <v>161.1</v>
      </c>
      <c r="R162" s="14">
        <v>0</v>
      </c>
      <c r="S162">
        <v>0</v>
      </c>
      <c r="AA162" t="s">
        <v>170</v>
      </c>
    </row>
    <row r="163" spans="1:27" x14ac:dyDescent="0.2">
      <c r="A163">
        <v>2.2000000000000002</v>
      </c>
      <c r="B163">
        <v>7</v>
      </c>
      <c r="C163" t="s">
        <v>68</v>
      </c>
      <c r="D163" t="s">
        <v>36</v>
      </c>
      <c r="G163" t="s">
        <v>500</v>
      </c>
      <c r="H163" s="33" t="str">
        <f t="shared" si="2"/>
        <v>Blue 1051</v>
      </c>
      <c r="J163">
        <v>24</v>
      </c>
      <c r="K163">
        <v>35</v>
      </c>
      <c r="L163" s="13">
        <v>0</v>
      </c>
      <c r="Z163" s="8">
        <v>0.24761574074074075</v>
      </c>
    </row>
    <row r="164" spans="1:27" x14ac:dyDescent="0.2">
      <c r="D164" t="s">
        <v>36</v>
      </c>
      <c r="G164" t="s">
        <v>501</v>
      </c>
      <c r="H164" s="33" t="str">
        <f t="shared" si="2"/>
        <v>Blue 1052</v>
      </c>
      <c r="I164" t="s">
        <v>506</v>
      </c>
      <c r="J164">
        <v>24</v>
      </c>
      <c r="K164">
        <v>37</v>
      </c>
    </row>
    <row r="165" spans="1:27" x14ac:dyDescent="0.2">
      <c r="A165">
        <v>1.6</v>
      </c>
      <c r="B165">
        <v>6</v>
      </c>
      <c r="C165" t="s">
        <v>68</v>
      </c>
      <c r="D165" t="s">
        <v>36</v>
      </c>
      <c r="G165" t="s">
        <v>502</v>
      </c>
      <c r="H165" s="33" t="str">
        <f t="shared" si="2"/>
        <v>Blue 1053</v>
      </c>
      <c r="J165">
        <v>24</v>
      </c>
      <c r="K165">
        <v>36</v>
      </c>
      <c r="L165" s="13">
        <v>35</v>
      </c>
      <c r="M165" s="8">
        <v>0.24771990740740743</v>
      </c>
      <c r="N165">
        <v>200.4</v>
      </c>
      <c r="O165">
        <v>184.5</v>
      </c>
      <c r="Q165" s="8">
        <v>0.24916666666666668</v>
      </c>
      <c r="R165" s="14">
        <v>1</v>
      </c>
      <c r="S165">
        <v>0</v>
      </c>
      <c r="T165">
        <v>195.3</v>
      </c>
      <c r="U165">
        <v>188.3</v>
      </c>
      <c r="V165" s="8">
        <v>0.24921296296296294</v>
      </c>
      <c r="W165" s="8">
        <v>0.24924768518518517</v>
      </c>
      <c r="X165">
        <v>198.7</v>
      </c>
      <c r="Y165">
        <v>195.1</v>
      </c>
      <c r="Z165" s="8">
        <v>0.25013888888888886</v>
      </c>
    </row>
    <row r="166" spans="1:27" x14ac:dyDescent="0.2">
      <c r="A166">
        <v>2.5</v>
      </c>
      <c r="B166">
        <v>6</v>
      </c>
      <c r="C166" t="s">
        <v>68</v>
      </c>
      <c r="D166" t="s">
        <v>36</v>
      </c>
      <c r="G166" t="s">
        <v>503</v>
      </c>
      <c r="H166" s="33" t="str">
        <f t="shared" si="2"/>
        <v>Blue 1054</v>
      </c>
      <c r="J166">
        <v>24</v>
      </c>
      <c r="K166">
        <v>35</v>
      </c>
      <c r="L166" s="13">
        <v>0</v>
      </c>
      <c r="M166" s="8">
        <v>0.25325231481481481</v>
      </c>
      <c r="N166">
        <v>196.8</v>
      </c>
      <c r="O166">
        <v>186.5</v>
      </c>
      <c r="P166" s="8">
        <v>0.25491898148148145</v>
      </c>
      <c r="R166" s="14">
        <v>0</v>
      </c>
      <c r="S166">
        <v>1</v>
      </c>
      <c r="Z166" s="8">
        <v>0.25990740740740742</v>
      </c>
    </row>
    <row r="167" spans="1:27" x14ac:dyDescent="0.2">
      <c r="A167">
        <v>1.1000000000000001</v>
      </c>
      <c r="B167">
        <v>1</v>
      </c>
      <c r="C167" t="s">
        <v>174</v>
      </c>
      <c r="D167" t="s">
        <v>36</v>
      </c>
      <c r="G167" t="s">
        <v>504</v>
      </c>
      <c r="H167" s="33" t="str">
        <f t="shared" si="2"/>
        <v>Blue 1055</v>
      </c>
      <c r="J167">
        <v>21</v>
      </c>
      <c r="L167" s="13">
        <v>39</v>
      </c>
      <c r="M167" s="8">
        <v>9.5856481481481473E-2</v>
      </c>
      <c r="N167">
        <v>218.2</v>
      </c>
      <c r="O167">
        <v>170.5</v>
      </c>
      <c r="P167" s="8">
        <v>0.10350694444444446</v>
      </c>
      <c r="Q167" s="8">
        <v>0.10085648148148148</v>
      </c>
      <c r="R167" s="14" t="s">
        <v>69</v>
      </c>
      <c r="S167">
        <v>1</v>
      </c>
      <c r="T167">
        <v>248.4</v>
      </c>
      <c r="U167">
        <v>188.3</v>
      </c>
      <c r="V167" s="8">
        <v>0.10023148148148148</v>
      </c>
      <c r="W167" s="8">
        <v>0.10033564814814815</v>
      </c>
      <c r="X167">
        <v>412.5</v>
      </c>
      <c r="Y167">
        <v>243.4</v>
      </c>
      <c r="Z167" s="8">
        <v>0.10107638888888888</v>
      </c>
    </row>
    <row r="168" spans="1:27" x14ac:dyDescent="0.2">
      <c r="A168">
        <v>1.2</v>
      </c>
      <c r="B168">
        <v>1</v>
      </c>
      <c r="C168" t="s">
        <v>174</v>
      </c>
      <c r="D168" t="s">
        <v>36</v>
      </c>
      <c r="G168" t="s">
        <v>505</v>
      </c>
      <c r="H168" s="33" t="str">
        <f t="shared" si="2"/>
        <v>Blue 1056</v>
      </c>
      <c r="I168" t="s">
        <v>507</v>
      </c>
      <c r="J168">
        <v>21</v>
      </c>
      <c r="M168" s="8">
        <v>0.10171296296296296</v>
      </c>
      <c r="N168">
        <v>274.89999999999998</v>
      </c>
      <c r="O168">
        <v>204.8</v>
      </c>
    </row>
    <row r="169" spans="1:27" x14ac:dyDescent="0.2">
      <c r="A169">
        <v>1.3</v>
      </c>
      <c r="B169">
        <v>1</v>
      </c>
      <c r="C169" t="s">
        <v>174</v>
      </c>
      <c r="D169" t="s">
        <v>36</v>
      </c>
      <c r="G169" t="s">
        <v>508</v>
      </c>
      <c r="H169" s="33" t="str">
        <f t="shared" si="2"/>
        <v>Blue 1057</v>
      </c>
      <c r="J169">
        <v>21</v>
      </c>
      <c r="L169" s="13">
        <v>42</v>
      </c>
      <c r="M169" s="8">
        <v>0.10534722222222222</v>
      </c>
      <c r="N169">
        <v>266.60000000000002</v>
      </c>
      <c r="O169">
        <v>202.2</v>
      </c>
      <c r="P169" s="8">
        <v>0.10734953703703703</v>
      </c>
      <c r="Q169" s="8">
        <v>0.10953703703703704</v>
      </c>
      <c r="R169" s="14" t="s">
        <v>69</v>
      </c>
      <c r="S169">
        <v>1</v>
      </c>
      <c r="T169">
        <v>279.60000000000002</v>
      </c>
      <c r="U169">
        <v>197</v>
      </c>
      <c r="V169" s="8">
        <v>0.10961805555555555</v>
      </c>
      <c r="W169" s="8">
        <v>0.10972222222222222</v>
      </c>
      <c r="X169">
        <v>416.8</v>
      </c>
      <c r="Y169">
        <v>245</v>
      </c>
      <c r="Z169" s="8">
        <v>0.11056712962962963</v>
      </c>
    </row>
    <row r="170" spans="1:27" x14ac:dyDescent="0.2">
      <c r="A170">
        <v>1.4</v>
      </c>
      <c r="B170">
        <v>1</v>
      </c>
      <c r="C170" t="s">
        <v>174</v>
      </c>
      <c r="D170" t="s">
        <v>36</v>
      </c>
      <c r="G170" t="s">
        <v>509</v>
      </c>
      <c r="H170" s="33" t="str">
        <f t="shared" si="2"/>
        <v>Blue 1058</v>
      </c>
      <c r="J170">
        <v>22</v>
      </c>
      <c r="L170" s="13">
        <v>48</v>
      </c>
      <c r="M170" s="8">
        <v>0.11164351851851852</v>
      </c>
      <c r="N170">
        <v>271.10000000000002</v>
      </c>
      <c r="O170">
        <v>206.9</v>
      </c>
      <c r="P170" s="8">
        <v>0.1131712962962963</v>
      </c>
      <c r="Q170" s="8">
        <v>0.11342592592592593</v>
      </c>
      <c r="R170" s="14">
        <v>1</v>
      </c>
      <c r="S170">
        <v>1</v>
      </c>
      <c r="T170">
        <v>277.8</v>
      </c>
      <c r="U170">
        <v>201.9</v>
      </c>
      <c r="V170" s="8">
        <v>0.11351851851851852</v>
      </c>
      <c r="W170" s="8">
        <v>0.11364583333333333</v>
      </c>
      <c r="X170">
        <v>410.2</v>
      </c>
      <c r="Y170">
        <v>266.2</v>
      </c>
      <c r="Z170" s="8">
        <v>0.11408564814814814</v>
      </c>
    </row>
    <row r="171" spans="1:27" x14ac:dyDescent="0.2">
      <c r="A171">
        <v>1.5</v>
      </c>
      <c r="B171">
        <v>1</v>
      </c>
      <c r="C171" t="s">
        <v>174</v>
      </c>
      <c r="D171" t="s">
        <v>36</v>
      </c>
      <c r="G171" t="s">
        <v>510</v>
      </c>
      <c r="H171" s="33" t="str">
        <f t="shared" si="2"/>
        <v>Blue 1059</v>
      </c>
      <c r="J171">
        <v>22</v>
      </c>
      <c r="L171" s="13">
        <v>47</v>
      </c>
      <c r="M171" s="8">
        <v>0.11543981481481481</v>
      </c>
      <c r="N171">
        <v>286.89999999999998</v>
      </c>
      <c r="O171">
        <v>213.4</v>
      </c>
      <c r="Q171" s="8">
        <v>0.11667824074074074</v>
      </c>
      <c r="R171" s="14">
        <v>1</v>
      </c>
      <c r="S171">
        <v>0</v>
      </c>
      <c r="T171">
        <v>269.39999999999998</v>
      </c>
      <c r="U171">
        <v>202.3</v>
      </c>
      <c r="V171" s="8">
        <v>0.11675925925925927</v>
      </c>
      <c r="W171" s="8">
        <v>0.11684027777777778</v>
      </c>
      <c r="X171">
        <v>436.5</v>
      </c>
      <c r="Y171">
        <v>251.1</v>
      </c>
      <c r="Z171" s="8">
        <v>0.11815972222222222</v>
      </c>
    </row>
    <row r="172" spans="1:27" x14ac:dyDescent="0.2">
      <c r="A172">
        <v>1.6</v>
      </c>
      <c r="B172">
        <v>1</v>
      </c>
      <c r="C172" t="s">
        <v>174</v>
      </c>
      <c r="D172" t="s">
        <v>36</v>
      </c>
      <c r="G172" t="s">
        <v>511</v>
      </c>
      <c r="H172" s="33" t="str">
        <f t="shared" si="2"/>
        <v>Blue 1060</v>
      </c>
      <c r="J172">
        <v>23</v>
      </c>
      <c r="L172" s="13">
        <v>46</v>
      </c>
      <c r="M172" s="8">
        <v>0.12020833333333332</v>
      </c>
      <c r="N172">
        <v>271.5</v>
      </c>
      <c r="O172">
        <v>208.5</v>
      </c>
      <c r="P172" s="8">
        <v>0.1213773148148148</v>
      </c>
      <c r="Q172" s="8">
        <v>0.12146990740740742</v>
      </c>
      <c r="R172" s="14">
        <v>1</v>
      </c>
      <c r="S172">
        <v>1</v>
      </c>
      <c r="T172">
        <v>286.5</v>
      </c>
      <c r="U172">
        <v>200.9</v>
      </c>
      <c r="V172" s="8">
        <v>0.12165509259259259</v>
      </c>
      <c r="W172" s="8">
        <v>0.12172453703703705</v>
      </c>
      <c r="X172">
        <v>267.8</v>
      </c>
      <c r="Y172">
        <v>235.6</v>
      </c>
      <c r="Z172" s="8">
        <v>0.12225694444444445</v>
      </c>
    </row>
    <row r="173" spans="1:27" x14ac:dyDescent="0.2">
      <c r="A173">
        <v>1.7</v>
      </c>
      <c r="B173">
        <v>1</v>
      </c>
      <c r="C173" t="s">
        <v>174</v>
      </c>
      <c r="D173" t="s">
        <v>36</v>
      </c>
      <c r="G173" t="s">
        <v>512</v>
      </c>
      <c r="H173" s="33" t="str">
        <f t="shared" si="2"/>
        <v>Blue 1061</v>
      </c>
      <c r="J173">
        <v>23</v>
      </c>
      <c r="L173" s="13">
        <v>44</v>
      </c>
      <c r="M173" s="8">
        <v>0.12515046296296298</v>
      </c>
      <c r="N173">
        <v>277.3</v>
      </c>
      <c r="O173">
        <v>210.3</v>
      </c>
      <c r="Q173" s="8">
        <v>0.12982638888888889</v>
      </c>
      <c r="R173" s="14" t="s">
        <v>69</v>
      </c>
      <c r="S173">
        <v>0</v>
      </c>
      <c r="T173">
        <v>272.39999999999998</v>
      </c>
      <c r="U173">
        <v>210.1</v>
      </c>
      <c r="V173" s="8">
        <v>0.12987268518518519</v>
      </c>
      <c r="W173" s="8">
        <v>0.12997685185185184</v>
      </c>
      <c r="X173">
        <v>420.9</v>
      </c>
      <c r="Y173">
        <v>241.8</v>
      </c>
      <c r="Z173" s="8">
        <v>0.13074074074074074</v>
      </c>
    </row>
    <row r="174" spans="1:27" x14ac:dyDescent="0.2">
      <c r="A174">
        <v>1.8</v>
      </c>
      <c r="B174">
        <v>1</v>
      </c>
      <c r="C174" t="s">
        <v>174</v>
      </c>
      <c r="D174" t="s">
        <v>36</v>
      </c>
      <c r="G174" t="s">
        <v>513</v>
      </c>
      <c r="H174" s="33" t="str">
        <f t="shared" si="2"/>
        <v>Blue 1062</v>
      </c>
      <c r="J174">
        <v>23</v>
      </c>
      <c r="L174" s="13">
        <v>44</v>
      </c>
      <c r="M174" s="8">
        <v>0.13164351851851852</v>
      </c>
      <c r="N174">
        <v>279</v>
      </c>
      <c r="O174">
        <v>209.9</v>
      </c>
      <c r="Q174" s="8">
        <v>0.13583333333333333</v>
      </c>
      <c r="R174" s="14" t="s">
        <v>69</v>
      </c>
      <c r="S174">
        <v>0</v>
      </c>
      <c r="T174">
        <v>288.2</v>
      </c>
      <c r="U174">
        <v>213.9</v>
      </c>
      <c r="V174" s="8">
        <v>0.13590277777777779</v>
      </c>
      <c r="W174" s="8">
        <v>0.13600694444444444</v>
      </c>
      <c r="X174">
        <v>332.1</v>
      </c>
      <c r="Y174">
        <v>241.8</v>
      </c>
      <c r="Z174" s="8">
        <v>0.13653935185185184</v>
      </c>
    </row>
    <row r="175" spans="1:27" x14ac:dyDescent="0.2">
      <c r="A175">
        <v>1.9</v>
      </c>
      <c r="B175">
        <v>1</v>
      </c>
      <c r="C175" t="s">
        <v>174</v>
      </c>
      <c r="D175" t="s">
        <v>36</v>
      </c>
      <c r="G175" t="s">
        <v>514</v>
      </c>
      <c r="H175" s="33" t="str">
        <f t="shared" si="2"/>
        <v>Blue 1063</v>
      </c>
      <c r="J175">
        <v>23</v>
      </c>
      <c r="L175" s="13">
        <v>45</v>
      </c>
      <c r="M175" s="8">
        <v>0.13725694444444445</v>
      </c>
      <c r="N175">
        <v>269</v>
      </c>
      <c r="O175">
        <v>204.3</v>
      </c>
      <c r="P175" s="8">
        <v>0.13822916666666665</v>
      </c>
      <c r="Q175" s="8">
        <v>0.13892361111111109</v>
      </c>
      <c r="R175" s="14">
        <v>1</v>
      </c>
      <c r="S175">
        <v>1</v>
      </c>
      <c r="T175">
        <v>284.7</v>
      </c>
      <c r="U175">
        <v>208.3</v>
      </c>
      <c r="V175" s="8">
        <v>0.13895833333333332</v>
      </c>
      <c r="W175" s="8">
        <v>0.13902777777777778</v>
      </c>
      <c r="X175">
        <v>332.7</v>
      </c>
      <c r="Y175">
        <v>220.3</v>
      </c>
      <c r="Z175" s="8">
        <v>0.14011574074074074</v>
      </c>
    </row>
    <row r="176" spans="1:27" x14ac:dyDescent="0.2">
      <c r="A176">
        <v>1.1000000000000001</v>
      </c>
      <c r="B176">
        <v>2</v>
      </c>
      <c r="C176" t="s">
        <v>174</v>
      </c>
      <c r="D176" t="s">
        <v>36</v>
      </c>
      <c r="G176" t="s">
        <v>515</v>
      </c>
      <c r="H176" s="33" t="str">
        <f t="shared" si="2"/>
        <v>Blue 1064</v>
      </c>
      <c r="J176">
        <v>23</v>
      </c>
      <c r="L176" s="13">
        <v>48</v>
      </c>
      <c r="M176" s="8">
        <v>0.1507175925925926</v>
      </c>
      <c r="N176">
        <v>276.39999999999998</v>
      </c>
      <c r="O176">
        <v>204.3</v>
      </c>
      <c r="P176" s="8">
        <v>0.15194444444444444</v>
      </c>
      <c r="Q176" s="8">
        <v>0.15210648148148148</v>
      </c>
      <c r="R176" s="14">
        <v>1</v>
      </c>
      <c r="S176">
        <v>1</v>
      </c>
      <c r="T176">
        <v>291.39999999999998</v>
      </c>
      <c r="U176">
        <v>202.5</v>
      </c>
      <c r="V176" s="8">
        <v>0.15217592592592591</v>
      </c>
      <c r="W176" s="8">
        <v>0.15238425925925925</v>
      </c>
      <c r="X176">
        <v>387.1</v>
      </c>
      <c r="Y176">
        <v>236.6</v>
      </c>
      <c r="Z176" s="8">
        <v>0.15354166666666666</v>
      </c>
      <c r="AA176" t="s">
        <v>524</v>
      </c>
    </row>
    <row r="177" spans="1:27" x14ac:dyDescent="0.2">
      <c r="A177">
        <v>1.2</v>
      </c>
      <c r="B177">
        <v>2</v>
      </c>
      <c r="C177" t="s">
        <v>174</v>
      </c>
      <c r="D177" t="s">
        <v>36</v>
      </c>
      <c r="G177" t="s">
        <v>516</v>
      </c>
      <c r="H177" s="33" t="str">
        <f t="shared" si="2"/>
        <v>Blue 1065</v>
      </c>
      <c r="J177">
        <v>23</v>
      </c>
      <c r="L177" s="13">
        <v>47</v>
      </c>
      <c r="M177" s="8">
        <v>0.15527777777777776</v>
      </c>
      <c r="N177">
        <v>275.89999999999998</v>
      </c>
      <c r="O177">
        <v>211.2</v>
      </c>
      <c r="Q177" s="8">
        <v>0.15648148148148147</v>
      </c>
      <c r="R177" s="14">
        <v>1</v>
      </c>
      <c r="S177">
        <v>0</v>
      </c>
      <c r="T177">
        <v>285.8</v>
      </c>
      <c r="U177">
        <v>210.9</v>
      </c>
      <c r="V177" s="8">
        <v>0.1565162037037037</v>
      </c>
      <c r="W177" s="8">
        <v>0.15671296296296297</v>
      </c>
      <c r="X177">
        <v>377.7</v>
      </c>
      <c r="Y177">
        <v>284.8</v>
      </c>
      <c r="Z177" s="8">
        <v>0.1572800925925926</v>
      </c>
    </row>
    <row r="178" spans="1:27" x14ac:dyDescent="0.2">
      <c r="A178">
        <v>1.3</v>
      </c>
      <c r="B178">
        <v>2</v>
      </c>
      <c r="C178" t="s">
        <v>174</v>
      </c>
      <c r="D178" t="s">
        <v>36</v>
      </c>
      <c r="G178" t="s">
        <v>517</v>
      </c>
      <c r="H178" s="33" t="str">
        <f t="shared" si="2"/>
        <v>Blue 1066</v>
      </c>
      <c r="J178">
        <v>22</v>
      </c>
      <c r="L178" s="13">
        <v>49</v>
      </c>
      <c r="M178" s="8">
        <v>0.19208333333333336</v>
      </c>
      <c r="N178">
        <v>224.1</v>
      </c>
      <c r="O178">
        <v>175</v>
      </c>
      <c r="Q178" s="8">
        <v>0.1965740740740741</v>
      </c>
      <c r="R178" s="14">
        <v>1</v>
      </c>
      <c r="S178">
        <v>0</v>
      </c>
      <c r="T178">
        <v>283.89999999999998</v>
      </c>
      <c r="U178">
        <v>205.2</v>
      </c>
      <c r="V178" s="8">
        <v>0.19666666666666666</v>
      </c>
      <c r="W178" s="8">
        <v>0.1967939814814815</v>
      </c>
      <c r="X178">
        <v>308.5</v>
      </c>
      <c r="Y178">
        <v>230</v>
      </c>
      <c r="Z178" s="8">
        <v>0.1973148148148148</v>
      </c>
    </row>
    <row r="179" spans="1:27" x14ac:dyDescent="0.2">
      <c r="A179">
        <v>1.5</v>
      </c>
      <c r="B179">
        <v>2</v>
      </c>
      <c r="C179" t="s">
        <v>174</v>
      </c>
      <c r="D179" t="s">
        <v>36</v>
      </c>
      <c r="G179" t="s">
        <v>518</v>
      </c>
      <c r="H179" s="33" t="str">
        <f t="shared" si="2"/>
        <v>Blue 1067</v>
      </c>
      <c r="J179">
        <v>22</v>
      </c>
      <c r="L179" s="13">
        <v>49</v>
      </c>
      <c r="M179" s="8">
        <v>0.19840277777777779</v>
      </c>
      <c r="N179">
        <v>272.8</v>
      </c>
      <c r="O179">
        <v>210.1</v>
      </c>
      <c r="Q179" s="8">
        <v>0.19972222222222222</v>
      </c>
      <c r="R179" s="14">
        <v>1</v>
      </c>
      <c r="S179">
        <v>0</v>
      </c>
      <c r="T179">
        <v>294.8</v>
      </c>
      <c r="U179">
        <v>211.2</v>
      </c>
      <c r="V179" s="8">
        <v>0.19981481481481481</v>
      </c>
      <c r="W179" s="8">
        <v>0.19988425925925926</v>
      </c>
      <c r="X179">
        <v>363.9</v>
      </c>
      <c r="Y179">
        <v>243</v>
      </c>
      <c r="Z179" s="8">
        <v>0.20070601851851852</v>
      </c>
    </row>
    <row r="180" spans="1:27" x14ac:dyDescent="0.2">
      <c r="A180">
        <v>1.6</v>
      </c>
      <c r="B180">
        <v>2</v>
      </c>
      <c r="C180" t="s">
        <v>174</v>
      </c>
      <c r="D180" t="s">
        <v>36</v>
      </c>
      <c r="G180" t="s">
        <v>519</v>
      </c>
      <c r="H180" s="33" t="str">
        <f t="shared" si="2"/>
        <v>Blue 1068</v>
      </c>
      <c r="J180">
        <v>22</v>
      </c>
      <c r="L180" s="13">
        <v>49</v>
      </c>
      <c r="M180" s="8">
        <v>0.201875</v>
      </c>
      <c r="N180">
        <v>268.39999999999998</v>
      </c>
      <c r="O180">
        <v>199.8</v>
      </c>
      <c r="Q180" s="8">
        <v>0.20638888888888887</v>
      </c>
      <c r="R180" s="14" t="s">
        <v>69</v>
      </c>
      <c r="S180">
        <v>0</v>
      </c>
      <c r="T180">
        <v>313</v>
      </c>
      <c r="U180">
        <v>202.1</v>
      </c>
      <c r="V180" s="8">
        <v>0.20649305555555555</v>
      </c>
      <c r="W180" s="8">
        <v>0.20656249999999998</v>
      </c>
      <c r="X180">
        <v>471.3</v>
      </c>
      <c r="Y180">
        <v>266.3</v>
      </c>
      <c r="Z180" s="8">
        <v>0.20688657407407407</v>
      </c>
    </row>
    <row r="181" spans="1:27" x14ac:dyDescent="0.2">
      <c r="A181">
        <v>1.7</v>
      </c>
      <c r="B181">
        <v>2</v>
      </c>
      <c r="C181" t="s">
        <v>174</v>
      </c>
      <c r="D181" t="s">
        <v>36</v>
      </c>
      <c r="G181" t="s">
        <v>520</v>
      </c>
      <c r="H181" s="33" t="str">
        <f t="shared" si="2"/>
        <v>Blue 1069</v>
      </c>
      <c r="J181">
        <v>23</v>
      </c>
      <c r="L181" s="13">
        <v>43</v>
      </c>
      <c r="M181" s="8">
        <v>0.20788194444444444</v>
      </c>
      <c r="N181">
        <v>270.10000000000002</v>
      </c>
      <c r="O181">
        <v>203.6</v>
      </c>
      <c r="P181" s="8">
        <v>0.20979166666666668</v>
      </c>
      <c r="Q181" s="8">
        <v>0.21190972222222224</v>
      </c>
      <c r="R181" s="14" t="s">
        <v>69</v>
      </c>
      <c r="S181">
        <v>1</v>
      </c>
      <c r="T181">
        <v>284.8</v>
      </c>
      <c r="U181">
        <v>209.9</v>
      </c>
      <c r="V181" s="8">
        <v>0.2119675925925926</v>
      </c>
      <c r="W181" s="8">
        <v>0.21209490740740741</v>
      </c>
      <c r="X181">
        <v>311.89999999999998</v>
      </c>
      <c r="Y181">
        <v>232</v>
      </c>
    </row>
    <row r="182" spans="1:27" x14ac:dyDescent="0.2">
      <c r="A182">
        <v>1.8</v>
      </c>
      <c r="B182">
        <v>2</v>
      </c>
      <c r="C182" t="s">
        <v>174</v>
      </c>
      <c r="D182" t="s">
        <v>36</v>
      </c>
      <c r="G182" t="s">
        <v>521</v>
      </c>
      <c r="H182" s="33" t="str">
        <f t="shared" si="2"/>
        <v>Blue 1070</v>
      </c>
      <c r="J182">
        <v>23</v>
      </c>
      <c r="L182" s="13">
        <v>44</v>
      </c>
      <c r="M182" s="8">
        <v>0.21371527777777777</v>
      </c>
      <c r="N182">
        <v>286.5</v>
      </c>
      <c r="O182">
        <v>223.8</v>
      </c>
      <c r="Q182" s="8">
        <v>0.21461805555555555</v>
      </c>
      <c r="R182" s="14">
        <v>1</v>
      </c>
      <c r="S182">
        <v>0</v>
      </c>
      <c r="T182">
        <v>288.2</v>
      </c>
      <c r="U182">
        <v>207.4</v>
      </c>
      <c r="V182" s="8">
        <v>0.21466435185185184</v>
      </c>
      <c r="W182" s="8">
        <v>0.21506944444444445</v>
      </c>
      <c r="X182">
        <v>372.4</v>
      </c>
      <c r="Y182">
        <v>238</v>
      </c>
      <c r="Z182" s="8">
        <v>0.21542824074074074</v>
      </c>
      <c r="AA182" t="s">
        <v>525</v>
      </c>
    </row>
    <row r="183" spans="1:27" x14ac:dyDescent="0.2">
      <c r="A183">
        <v>1.9</v>
      </c>
      <c r="B183">
        <v>2</v>
      </c>
      <c r="C183" t="s">
        <v>174</v>
      </c>
      <c r="D183" t="s">
        <v>36</v>
      </c>
      <c r="G183" t="s">
        <v>522</v>
      </c>
      <c r="H183" s="33" t="str">
        <f t="shared" si="2"/>
        <v>Blue 1071</v>
      </c>
      <c r="J183">
        <v>23</v>
      </c>
      <c r="L183" s="13">
        <v>45</v>
      </c>
      <c r="M183" s="8">
        <v>0.21649305555555556</v>
      </c>
      <c r="N183">
        <v>278.7</v>
      </c>
      <c r="O183">
        <v>218.8</v>
      </c>
      <c r="Q183" s="8">
        <v>0.21752314814814813</v>
      </c>
      <c r="R183" s="14">
        <v>1</v>
      </c>
      <c r="S183">
        <v>1</v>
      </c>
      <c r="T183">
        <v>273.3</v>
      </c>
      <c r="U183">
        <v>210.5</v>
      </c>
      <c r="V183" s="8">
        <v>0.21754629629629629</v>
      </c>
      <c r="W183" s="8">
        <v>0.21767361111111114</v>
      </c>
      <c r="X183">
        <v>352.7</v>
      </c>
      <c r="Y183">
        <v>257.8</v>
      </c>
      <c r="Z183" s="8">
        <v>0.17663194444444444</v>
      </c>
    </row>
    <row r="184" spans="1:27" x14ac:dyDescent="0.2">
      <c r="A184">
        <v>1.4</v>
      </c>
      <c r="B184">
        <v>2</v>
      </c>
      <c r="C184" t="s">
        <v>174</v>
      </c>
      <c r="D184" t="s">
        <v>36</v>
      </c>
      <c r="G184" t="s">
        <v>523</v>
      </c>
      <c r="H184" s="33" t="str">
        <f t="shared" si="2"/>
        <v>Blue 1072</v>
      </c>
      <c r="I184" t="s">
        <v>526</v>
      </c>
    </row>
    <row r="185" spans="1:27" x14ac:dyDescent="0.2">
      <c r="A185">
        <v>1.4</v>
      </c>
      <c r="B185">
        <v>2</v>
      </c>
      <c r="C185" t="s">
        <v>174</v>
      </c>
      <c r="D185" t="s">
        <v>36</v>
      </c>
      <c r="G185" t="s">
        <v>527</v>
      </c>
      <c r="H185" s="33" t="str">
        <f t="shared" si="2"/>
        <v>Blue 1073</v>
      </c>
      <c r="J185">
        <v>23</v>
      </c>
      <c r="L185" s="13">
        <v>37</v>
      </c>
      <c r="M185" s="8">
        <v>0.2222685185185185</v>
      </c>
      <c r="N185">
        <v>299.3</v>
      </c>
      <c r="O185">
        <v>221</v>
      </c>
      <c r="P185" s="8">
        <v>0.22339120370370369</v>
      </c>
      <c r="Q185" s="8">
        <v>0.22686342592592593</v>
      </c>
      <c r="R185" s="14" t="s">
        <v>69</v>
      </c>
      <c r="S185">
        <v>1</v>
      </c>
      <c r="T185">
        <v>279.7</v>
      </c>
      <c r="U185">
        <v>218.6</v>
      </c>
      <c r="V185" s="8">
        <v>0.22693287037037035</v>
      </c>
      <c r="W185" s="8">
        <v>0.22719907407407405</v>
      </c>
      <c r="X185">
        <v>311.3</v>
      </c>
      <c r="Y185">
        <v>239.1</v>
      </c>
      <c r="Z185" s="8">
        <v>0.22767361111111109</v>
      </c>
    </row>
    <row r="186" spans="1:27" x14ac:dyDescent="0.2">
      <c r="A186">
        <v>1.1000000000000001</v>
      </c>
      <c r="B186">
        <v>3</v>
      </c>
      <c r="C186" t="s">
        <v>174</v>
      </c>
      <c r="D186" t="s">
        <v>36</v>
      </c>
      <c r="G186" t="s">
        <v>528</v>
      </c>
      <c r="H186" s="33" t="str">
        <f t="shared" si="2"/>
        <v>Blue 1074</v>
      </c>
      <c r="J186">
        <v>24</v>
      </c>
      <c r="L186" s="13">
        <v>41</v>
      </c>
      <c r="M186" s="8">
        <v>0.22899305555555557</v>
      </c>
      <c r="N186">
        <v>279.7</v>
      </c>
      <c r="O186">
        <v>222.6</v>
      </c>
      <c r="Q186" s="8">
        <v>0.22996527777777778</v>
      </c>
      <c r="R186" s="14">
        <v>1</v>
      </c>
      <c r="S186">
        <v>0</v>
      </c>
      <c r="T186">
        <v>292.10000000000002</v>
      </c>
      <c r="U186">
        <v>211.7</v>
      </c>
      <c r="V186" s="8">
        <v>0.23005787037037037</v>
      </c>
      <c r="W186" s="8">
        <v>0.23028935185185184</v>
      </c>
      <c r="X186">
        <v>337.8</v>
      </c>
      <c r="Y186">
        <v>245.6</v>
      </c>
      <c r="Z186" s="8">
        <v>0.23082175925925927</v>
      </c>
    </row>
    <row r="187" spans="1:27" x14ac:dyDescent="0.2">
      <c r="A187">
        <v>1.3</v>
      </c>
      <c r="B187">
        <v>3</v>
      </c>
      <c r="C187" t="s">
        <v>174</v>
      </c>
      <c r="D187" t="s">
        <v>36</v>
      </c>
      <c r="G187" t="s">
        <v>529</v>
      </c>
      <c r="H187" s="33" t="str">
        <f t="shared" si="2"/>
        <v>Blue 1075</v>
      </c>
      <c r="J187">
        <v>24</v>
      </c>
      <c r="L187" s="13">
        <v>41</v>
      </c>
      <c r="M187" s="8">
        <v>0.23418981481481482</v>
      </c>
      <c r="N187">
        <v>295.3</v>
      </c>
      <c r="O187">
        <v>235.7</v>
      </c>
      <c r="Q187" s="8">
        <v>0.23512731481481483</v>
      </c>
      <c r="R187" s="14">
        <v>1</v>
      </c>
      <c r="S187">
        <v>0</v>
      </c>
      <c r="T187">
        <v>310.5</v>
      </c>
      <c r="U187">
        <v>227.2</v>
      </c>
      <c r="V187" s="8">
        <v>0.23521990740740742</v>
      </c>
      <c r="W187" s="8">
        <v>0.23549768518518518</v>
      </c>
      <c r="X187">
        <v>367.3</v>
      </c>
      <c r="Y187">
        <v>249</v>
      </c>
      <c r="Z187" s="8">
        <v>0.23744212962962963</v>
      </c>
    </row>
    <row r="188" spans="1:27" x14ac:dyDescent="0.2">
      <c r="A188">
        <v>1.5</v>
      </c>
      <c r="B188">
        <v>3</v>
      </c>
      <c r="C188" t="s">
        <v>174</v>
      </c>
      <c r="D188" t="s">
        <v>36</v>
      </c>
      <c r="G188" t="s">
        <v>530</v>
      </c>
      <c r="H188" s="33" t="str">
        <f t="shared" si="2"/>
        <v>Blue 1076</v>
      </c>
      <c r="I188" t="s">
        <v>531</v>
      </c>
      <c r="J188">
        <v>21</v>
      </c>
      <c r="L188" s="13">
        <v>42</v>
      </c>
      <c r="M188" s="8">
        <v>0.33309027777777778</v>
      </c>
      <c r="N188">
        <v>216.8</v>
      </c>
      <c r="O188">
        <v>153</v>
      </c>
      <c r="Q188" s="8">
        <v>0.33681712962962962</v>
      </c>
      <c r="R188" s="14" t="s">
        <v>69</v>
      </c>
      <c r="S188">
        <v>0</v>
      </c>
      <c r="T188">
        <v>274.10000000000002</v>
      </c>
      <c r="U188">
        <v>178.6</v>
      </c>
      <c r="V188" s="8">
        <v>0.33689814814814811</v>
      </c>
      <c r="W188" s="8">
        <v>0.33702546296296299</v>
      </c>
      <c r="X188">
        <v>374.1</v>
      </c>
      <c r="Y188">
        <v>333.6</v>
      </c>
      <c r="Z188" s="8">
        <v>0.33747685185185183</v>
      </c>
    </row>
    <row r="189" spans="1:27" x14ac:dyDescent="0.2">
      <c r="A189">
        <v>1.6</v>
      </c>
      <c r="B189">
        <v>3</v>
      </c>
      <c r="C189" t="s">
        <v>174</v>
      </c>
      <c r="D189" t="s">
        <v>36</v>
      </c>
      <c r="G189" t="s">
        <v>532</v>
      </c>
      <c r="H189" s="33" t="str">
        <f t="shared" si="2"/>
        <v>Blue 1078</v>
      </c>
      <c r="J189">
        <v>22</v>
      </c>
      <c r="L189" s="13">
        <v>41</v>
      </c>
      <c r="M189" s="8">
        <v>0.3402662037037037</v>
      </c>
      <c r="N189">
        <v>270.7</v>
      </c>
      <c r="O189">
        <v>198.2</v>
      </c>
      <c r="P189" s="8">
        <v>0.34133101851851855</v>
      </c>
      <c r="Q189" s="8">
        <v>0.34143518518518517</v>
      </c>
      <c r="R189" s="14">
        <v>1</v>
      </c>
      <c r="S189">
        <v>1</v>
      </c>
      <c r="T189">
        <v>262.7</v>
      </c>
      <c r="U189">
        <v>187.6</v>
      </c>
      <c r="V189" s="8">
        <v>0.34197916666666667</v>
      </c>
      <c r="W189" s="8">
        <v>0.34209490740740739</v>
      </c>
      <c r="X189">
        <v>291.7</v>
      </c>
      <c r="Y189">
        <v>213.2</v>
      </c>
      <c r="Z189" s="8">
        <v>0.34239583333333329</v>
      </c>
      <c r="AA189" t="s">
        <v>533</v>
      </c>
    </row>
    <row r="190" spans="1:27" x14ac:dyDescent="0.2">
      <c r="A190">
        <v>1.8</v>
      </c>
      <c r="B190">
        <v>3</v>
      </c>
      <c r="C190" t="s">
        <v>174</v>
      </c>
      <c r="D190" t="s">
        <v>36</v>
      </c>
      <c r="G190" t="s">
        <v>534</v>
      </c>
      <c r="H190" s="33" t="str">
        <f t="shared" si="2"/>
        <v>Blue 1079</v>
      </c>
      <c r="J190">
        <v>23</v>
      </c>
      <c r="L190" s="13">
        <v>49</v>
      </c>
      <c r="M190" s="8">
        <v>0.34912037037037041</v>
      </c>
      <c r="N190">
        <v>278.39999999999998</v>
      </c>
      <c r="O190">
        <v>214.8</v>
      </c>
      <c r="P190" s="8">
        <v>0.35003472222222221</v>
      </c>
      <c r="Q190" s="8">
        <v>0.35018518518518515</v>
      </c>
      <c r="R190" s="14">
        <v>1</v>
      </c>
      <c r="S190">
        <v>1</v>
      </c>
      <c r="T190">
        <v>263.8</v>
      </c>
      <c r="U190">
        <v>191</v>
      </c>
      <c r="V190" s="8">
        <v>0.35041666666666665</v>
      </c>
      <c r="W190" s="8">
        <v>0.35042824074074069</v>
      </c>
      <c r="X190">
        <v>365.2</v>
      </c>
      <c r="Y190">
        <v>229.6</v>
      </c>
      <c r="Z190" s="8">
        <v>0.3520138888888889</v>
      </c>
    </row>
    <row r="191" spans="1:27" x14ac:dyDescent="0.2">
      <c r="A191">
        <v>1.9</v>
      </c>
      <c r="B191">
        <v>3</v>
      </c>
      <c r="C191" t="s">
        <v>174</v>
      </c>
      <c r="D191" t="s">
        <v>36</v>
      </c>
      <c r="G191" t="s">
        <v>535</v>
      </c>
      <c r="H191" s="33" t="str">
        <f t="shared" si="2"/>
        <v>Blue 1080</v>
      </c>
      <c r="J191">
        <v>23</v>
      </c>
      <c r="L191" s="13">
        <v>42</v>
      </c>
      <c r="M191" s="8">
        <v>0.35385416666666664</v>
      </c>
      <c r="N191">
        <v>270</v>
      </c>
      <c r="O191">
        <v>216.6</v>
      </c>
      <c r="Q191" s="8">
        <v>0.35478009259259258</v>
      </c>
      <c r="R191" s="14">
        <v>1</v>
      </c>
      <c r="S191">
        <v>0</v>
      </c>
      <c r="T191">
        <v>274.39999999999998</v>
      </c>
      <c r="U191">
        <v>202.3</v>
      </c>
      <c r="V191" s="8">
        <v>0.35481481481481486</v>
      </c>
      <c r="W191" s="8">
        <v>0.3550578703703704</v>
      </c>
      <c r="X191">
        <v>346.1</v>
      </c>
      <c r="Y191">
        <v>239.4</v>
      </c>
      <c r="Z191" s="8">
        <v>0.35574074074074075</v>
      </c>
    </row>
    <row r="192" spans="1:27" x14ac:dyDescent="0.2">
      <c r="C192" t="s">
        <v>174</v>
      </c>
      <c r="D192" t="s">
        <v>36</v>
      </c>
      <c r="G192" t="s">
        <v>536</v>
      </c>
      <c r="H192" s="33" t="str">
        <f t="shared" si="2"/>
        <v>Blue 1081</v>
      </c>
      <c r="I192" t="s">
        <v>172</v>
      </c>
      <c r="L192" s="13">
        <v>45</v>
      </c>
      <c r="M192" s="8">
        <v>0.35968749999999999</v>
      </c>
      <c r="N192">
        <v>277.3</v>
      </c>
      <c r="O192">
        <v>215.4</v>
      </c>
      <c r="P192" s="8">
        <v>0.3606712962962963</v>
      </c>
      <c r="Q192" s="8">
        <v>0.36077546296296298</v>
      </c>
      <c r="R192" s="14">
        <v>1</v>
      </c>
      <c r="S192">
        <v>1</v>
      </c>
      <c r="T192">
        <v>276.10000000000002</v>
      </c>
      <c r="U192">
        <v>194.9</v>
      </c>
      <c r="V192" s="8">
        <v>0.36092592592592593</v>
      </c>
      <c r="W192" s="8">
        <v>0.36105324074074074</v>
      </c>
      <c r="X192">
        <v>406.1</v>
      </c>
      <c r="Y192">
        <v>247.5</v>
      </c>
      <c r="Z192" s="8">
        <v>0.36459490740740735</v>
      </c>
      <c r="AA192" t="s">
        <v>539</v>
      </c>
    </row>
    <row r="193" spans="1:26" x14ac:dyDescent="0.2">
      <c r="A193">
        <v>1.4</v>
      </c>
      <c r="B193">
        <v>3</v>
      </c>
      <c r="C193" t="s">
        <v>174</v>
      </c>
      <c r="D193" t="s">
        <v>36</v>
      </c>
      <c r="G193" t="s">
        <v>537</v>
      </c>
      <c r="H193" s="33" t="str">
        <f t="shared" si="2"/>
        <v>Blue 1082</v>
      </c>
      <c r="J193">
        <v>23</v>
      </c>
    </row>
    <row r="194" spans="1:26" x14ac:dyDescent="0.2">
      <c r="A194">
        <v>1.3</v>
      </c>
      <c r="B194">
        <v>4</v>
      </c>
      <c r="C194" t="s">
        <v>174</v>
      </c>
      <c r="D194" t="s">
        <v>36</v>
      </c>
      <c r="G194" t="s">
        <v>538</v>
      </c>
      <c r="H194" s="33" t="str">
        <f t="shared" si="2"/>
        <v>Blue 1083</v>
      </c>
      <c r="J194">
        <v>23</v>
      </c>
      <c r="M194" s="8">
        <v>0.36474537037037041</v>
      </c>
      <c r="N194">
        <v>293.10000000000002</v>
      </c>
      <c r="O194">
        <v>229.3</v>
      </c>
      <c r="P194" s="8">
        <v>0.36578703703703702</v>
      </c>
      <c r="R194" s="14">
        <v>0</v>
      </c>
      <c r="S194">
        <v>1</v>
      </c>
      <c r="Z194" s="8">
        <v>0.37003472222222222</v>
      </c>
    </row>
    <row r="195" spans="1:26" x14ac:dyDescent="0.2">
      <c r="A195">
        <v>1.6</v>
      </c>
      <c r="B195">
        <v>4</v>
      </c>
      <c r="C195" t="s">
        <v>174</v>
      </c>
      <c r="D195" t="s">
        <v>36</v>
      </c>
      <c r="G195" t="s">
        <v>540</v>
      </c>
      <c r="H195" s="33" t="str">
        <f t="shared" ref="H195:H258" si="3">_xlfn.CONCAT(F195,G195)</f>
        <v>Blue 1084</v>
      </c>
      <c r="J195">
        <v>24</v>
      </c>
      <c r="L195" s="13">
        <v>37</v>
      </c>
      <c r="M195" s="8">
        <v>0.37179398148148146</v>
      </c>
      <c r="N195">
        <v>283.60000000000002</v>
      </c>
      <c r="O195">
        <v>223.5</v>
      </c>
      <c r="P195" s="8">
        <v>0.37244212962962964</v>
      </c>
      <c r="Q195" s="8">
        <v>0.37254629629629626</v>
      </c>
      <c r="R195" s="14">
        <v>1</v>
      </c>
      <c r="S195">
        <v>1</v>
      </c>
      <c r="T195">
        <v>268.39999999999998</v>
      </c>
      <c r="U195">
        <v>208.6</v>
      </c>
      <c r="V195" s="8">
        <v>0.37261574074074072</v>
      </c>
      <c r="W195" s="8">
        <v>0.37282407407407409</v>
      </c>
      <c r="X195">
        <v>300.60000000000002</v>
      </c>
      <c r="Y195">
        <v>226.7</v>
      </c>
      <c r="Z195" s="8">
        <v>0.3747800925925926</v>
      </c>
    </row>
    <row r="196" spans="1:26" x14ac:dyDescent="0.2">
      <c r="A196">
        <v>1.8</v>
      </c>
      <c r="B196">
        <v>4</v>
      </c>
      <c r="C196" t="s">
        <v>174</v>
      </c>
      <c r="D196" t="s">
        <v>36</v>
      </c>
      <c r="G196" t="s">
        <v>541</v>
      </c>
      <c r="H196" s="33" t="str">
        <f t="shared" si="3"/>
        <v>Blue 1085</v>
      </c>
      <c r="J196">
        <v>24</v>
      </c>
      <c r="M196" s="8">
        <v>0.37644675925925924</v>
      </c>
      <c r="N196">
        <v>277</v>
      </c>
      <c r="O196">
        <v>215.5</v>
      </c>
      <c r="P196" s="8">
        <v>0.37721064814814814</v>
      </c>
      <c r="Q196" s="8">
        <v>0.37723379629629633</v>
      </c>
      <c r="R196" s="14">
        <v>1</v>
      </c>
      <c r="S196">
        <v>1</v>
      </c>
      <c r="T196">
        <v>278.7</v>
      </c>
      <c r="U196">
        <v>203.9</v>
      </c>
      <c r="V196" s="8">
        <v>0.37731481481481483</v>
      </c>
      <c r="W196" s="8">
        <v>0.37752314814814819</v>
      </c>
      <c r="X196">
        <v>362.9</v>
      </c>
      <c r="Y196">
        <v>344.7</v>
      </c>
      <c r="Z196" s="8">
        <v>0.37781250000000005</v>
      </c>
    </row>
    <row r="197" spans="1:26" x14ac:dyDescent="0.2">
      <c r="A197">
        <v>1.3</v>
      </c>
      <c r="B197">
        <v>1</v>
      </c>
      <c r="C197" t="s">
        <v>215</v>
      </c>
      <c r="D197" t="s">
        <v>37</v>
      </c>
      <c r="F197" t="s">
        <v>542</v>
      </c>
      <c r="H197" s="33" t="str">
        <f t="shared" si="3"/>
        <v>Blue 1086</v>
      </c>
      <c r="J197">
        <v>43</v>
      </c>
      <c r="K197">
        <v>21</v>
      </c>
      <c r="M197" s="8">
        <v>7.7719907407407404E-2</v>
      </c>
      <c r="N197">
        <v>264.8</v>
      </c>
      <c r="O197">
        <v>165.5</v>
      </c>
      <c r="P197" s="8">
        <v>7.7986111111111103E-2</v>
      </c>
    </row>
    <row r="198" spans="1:26" x14ac:dyDescent="0.2">
      <c r="A198">
        <v>1.1000000000000001</v>
      </c>
      <c r="B198">
        <v>1</v>
      </c>
      <c r="C198" t="s">
        <v>215</v>
      </c>
      <c r="D198" t="s">
        <v>37</v>
      </c>
      <c r="F198" t="s">
        <v>543</v>
      </c>
      <c r="H198" s="33" t="str">
        <f t="shared" si="3"/>
        <v>Blue 1087</v>
      </c>
      <c r="J198">
        <v>43</v>
      </c>
      <c r="K198">
        <v>21</v>
      </c>
      <c r="M198" s="8">
        <v>8.2384259259259254E-2</v>
      </c>
      <c r="N198">
        <v>265.89999999999998</v>
      </c>
      <c r="O198">
        <v>174.7</v>
      </c>
      <c r="P198" s="8">
        <v>8.2731481481481475E-2</v>
      </c>
      <c r="R198" s="14">
        <v>0</v>
      </c>
      <c r="S198">
        <v>1</v>
      </c>
      <c r="Z198" s="8">
        <v>8.3842592592592594E-2</v>
      </c>
    </row>
    <row r="199" spans="1:26" x14ac:dyDescent="0.2">
      <c r="A199">
        <v>1.2</v>
      </c>
      <c r="B199">
        <v>1</v>
      </c>
      <c r="C199" t="s">
        <v>215</v>
      </c>
      <c r="D199" t="s">
        <v>37</v>
      </c>
      <c r="F199" t="s">
        <v>544</v>
      </c>
      <c r="H199" s="33" t="str">
        <f t="shared" si="3"/>
        <v>Blue 1088</v>
      </c>
      <c r="J199">
        <v>44</v>
      </c>
      <c r="K199">
        <v>25</v>
      </c>
      <c r="M199" s="8">
        <v>8.6944444444444449E-2</v>
      </c>
      <c r="N199">
        <v>268.5</v>
      </c>
      <c r="O199">
        <v>180.3</v>
      </c>
      <c r="P199" s="8">
        <v>8.7175925925925934E-2</v>
      </c>
      <c r="R199" s="14">
        <v>0</v>
      </c>
      <c r="S199">
        <v>1</v>
      </c>
      <c r="Z199" s="8">
        <v>8.8020833333333326E-2</v>
      </c>
    </row>
    <row r="200" spans="1:26" x14ac:dyDescent="0.2">
      <c r="A200">
        <v>1.4</v>
      </c>
      <c r="B200">
        <v>1</v>
      </c>
      <c r="C200" t="s">
        <v>215</v>
      </c>
      <c r="D200" t="s">
        <v>37</v>
      </c>
      <c r="F200" t="s">
        <v>545</v>
      </c>
      <c r="H200" s="33" t="str">
        <f t="shared" si="3"/>
        <v>Blue 1089</v>
      </c>
      <c r="J200">
        <v>45</v>
      </c>
      <c r="K200">
        <v>23</v>
      </c>
      <c r="M200" s="8">
        <v>9.3043981481481478E-2</v>
      </c>
      <c r="N200">
        <v>262.8</v>
      </c>
      <c r="O200">
        <v>183.3</v>
      </c>
      <c r="P200" s="8">
        <v>9.3182870370370374E-2</v>
      </c>
      <c r="Q200" s="8">
        <v>9.3333333333333338E-2</v>
      </c>
      <c r="R200" s="14">
        <v>1</v>
      </c>
      <c r="S200">
        <v>1</v>
      </c>
      <c r="T200">
        <v>294.39999999999998</v>
      </c>
      <c r="U200">
        <v>184.8</v>
      </c>
      <c r="W200" s="8">
        <v>9.3391203703703699E-2</v>
      </c>
      <c r="X200">
        <v>232.4</v>
      </c>
      <c r="Y200">
        <v>185.9</v>
      </c>
      <c r="Z200" s="8">
        <v>9.3935185185185177E-2</v>
      </c>
    </row>
    <row r="201" spans="1:26" x14ac:dyDescent="0.2">
      <c r="A201">
        <v>1.5</v>
      </c>
      <c r="B201">
        <v>1</v>
      </c>
      <c r="C201" t="s">
        <v>215</v>
      </c>
      <c r="D201" t="s">
        <v>37</v>
      </c>
      <c r="F201" t="s">
        <v>546</v>
      </c>
      <c r="H201" s="33" t="str">
        <f t="shared" si="3"/>
        <v>Blue 1090</v>
      </c>
      <c r="J201">
        <v>45</v>
      </c>
      <c r="K201">
        <v>23</v>
      </c>
      <c r="M201" s="8">
        <v>9.795138888888888E-2</v>
      </c>
      <c r="N201">
        <v>266.10000000000002</v>
      </c>
      <c r="O201">
        <v>177.2</v>
      </c>
      <c r="P201" s="8">
        <v>9.807870370370371E-2</v>
      </c>
      <c r="R201" s="14">
        <v>0</v>
      </c>
      <c r="S201">
        <v>1</v>
      </c>
      <c r="Z201" s="8">
        <v>9.857638888888888E-2</v>
      </c>
    </row>
    <row r="202" spans="1:26" x14ac:dyDescent="0.2">
      <c r="A202">
        <v>1.6</v>
      </c>
      <c r="B202">
        <v>1</v>
      </c>
      <c r="C202" t="s">
        <v>215</v>
      </c>
      <c r="D202" t="s">
        <v>37</v>
      </c>
      <c r="F202" t="s">
        <v>547</v>
      </c>
      <c r="H202" s="33" t="str">
        <f t="shared" si="3"/>
        <v>Blue 1091</v>
      </c>
      <c r="J202">
        <v>45</v>
      </c>
      <c r="K202">
        <v>22</v>
      </c>
      <c r="M202" s="8">
        <v>0.10590277777777778</v>
      </c>
      <c r="N202">
        <v>269.39999999999998</v>
      </c>
      <c r="O202">
        <v>172</v>
      </c>
      <c r="P202" s="8">
        <v>0.10609953703703705</v>
      </c>
      <c r="R202" s="14">
        <v>0</v>
      </c>
      <c r="S202">
        <v>1</v>
      </c>
      <c r="Z202" s="8">
        <v>0.10678240740740741</v>
      </c>
    </row>
    <row r="203" spans="1:26" x14ac:dyDescent="0.2">
      <c r="A203">
        <v>2.1</v>
      </c>
      <c r="B203">
        <v>1</v>
      </c>
      <c r="C203" t="s">
        <v>215</v>
      </c>
      <c r="D203" t="s">
        <v>37</v>
      </c>
      <c r="F203" t="s">
        <v>548</v>
      </c>
      <c r="H203" s="33" t="str">
        <f t="shared" si="3"/>
        <v>Blue 1092</v>
      </c>
      <c r="J203">
        <v>45</v>
      </c>
      <c r="K203">
        <v>21</v>
      </c>
      <c r="M203" s="8">
        <v>0.10924768518518518</v>
      </c>
      <c r="N203">
        <v>269.7</v>
      </c>
      <c r="O203">
        <v>173.8</v>
      </c>
      <c r="P203" s="8">
        <v>0.109375</v>
      </c>
      <c r="R203" s="14">
        <v>0</v>
      </c>
      <c r="S203">
        <v>1</v>
      </c>
      <c r="Z203" s="8">
        <v>0.10979166666666666</v>
      </c>
    </row>
    <row r="204" spans="1:26" x14ac:dyDescent="0.2">
      <c r="A204">
        <v>2.2000000000000002</v>
      </c>
      <c r="B204">
        <v>1</v>
      </c>
      <c r="C204" t="s">
        <v>215</v>
      </c>
      <c r="D204" t="s">
        <v>37</v>
      </c>
      <c r="F204" t="s">
        <v>549</v>
      </c>
      <c r="H204" s="33" t="str">
        <f t="shared" si="3"/>
        <v>Blue 1093</v>
      </c>
      <c r="J204">
        <v>47</v>
      </c>
      <c r="K204">
        <v>22</v>
      </c>
      <c r="M204" s="8">
        <v>0.11361111111111111</v>
      </c>
      <c r="N204">
        <v>270.60000000000002</v>
      </c>
      <c r="O204">
        <v>192.2</v>
      </c>
      <c r="P204" s="8">
        <v>0.11384259259259259</v>
      </c>
      <c r="R204" s="14">
        <v>0</v>
      </c>
      <c r="S204">
        <v>1</v>
      </c>
      <c r="Z204" s="8">
        <v>0.11502314814814814</v>
      </c>
    </row>
    <row r="205" spans="1:26" x14ac:dyDescent="0.2">
      <c r="A205">
        <v>2.4</v>
      </c>
      <c r="B205">
        <v>1</v>
      </c>
      <c r="C205" t="s">
        <v>215</v>
      </c>
      <c r="D205" t="s">
        <v>37</v>
      </c>
      <c r="F205" t="s">
        <v>550</v>
      </c>
      <c r="H205" s="33" t="str">
        <f t="shared" si="3"/>
        <v>Blue 1094</v>
      </c>
      <c r="I205" t="s">
        <v>553</v>
      </c>
      <c r="J205">
        <v>47</v>
      </c>
      <c r="K205">
        <v>23</v>
      </c>
      <c r="M205" s="8">
        <v>0.11761574074074073</v>
      </c>
      <c r="N205">
        <v>271.2</v>
      </c>
      <c r="O205">
        <v>146.19999999999999</v>
      </c>
      <c r="P205" s="8">
        <v>0.11778935185185185</v>
      </c>
      <c r="R205" s="14">
        <v>0</v>
      </c>
      <c r="S205">
        <v>1</v>
      </c>
      <c r="Z205" s="8">
        <v>0.11855324074074074</v>
      </c>
    </row>
    <row r="206" spans="1:26" x14ac:dyDescent="0.2">
      <c r="A206">
        <v>2.4</v>
      </c>
      <c r="B206">
        <v>1</v>
      </c>
      <c r="C206" t="s">
        <v>215</v>
      </c>
      <c r="D206" t="s">
        <v>37</v>
      </c>
      <c r="F206" t="s">
        <v>551</v>
      </c>
      <c r="H206" s="33" t="str">
        <f t="shared" si="3"/>
        <v>Blue 1095</v>
      </c>
      <c r="I206" t="s">
        <v>552</v>
      </c>
      <c r="J206">
        <v>47</v>
      </c>
      <c r="K206">
        <v>21</v>
      </c>
      <c r="M206" s="8">
        <v>0.12178240740740741</v>
      </c>
      <c r="N206">
        <v>266.8</v>
      </c>
      <c r="O206">
        <v>184.2</v>
      </c>
      <c r="P206" s="8">
        <v>0.11444444444444445</v>
      </c>
      <c r="R206" s="14">
        <v>0</v>
      </c>
      <c r="S206">
        <v>1</v>
      </c>
      <c r="Z206" s="8">
        <v>0.12282407407407407</v>
      </c>
    </row>
    <row r="207" spans="1:26" x14ac:dyDescent="0.2">
      <c r="A207">
        <v>2.5</v>
      </c>
      <c r="B207">
        <v>1</v>
      </c>
      <c r="C207" t="s">
        <v>215</v>
      </c>
      <c r="D207" t="s">
        <v>37</v>
      </c>
      <c r="F207" t="s">
        <v>554</v>
      </c>
      <c r="H207" s="33" t="str">
        <f t="shared" si="3"/>
        <v>Blue 1096</v>
      </c>
      <c r="J207">
        <v>47</v>
      </c>
      <c r="K207">
        <v>22</v>
      </c>
      <c r="M207" s="8">
        <v>3.4722222222222224E-4</v>
      </c>
      <c r="N207">
        <v>317.5</v>
      </c>
      <c r="O207">
        <v>181.1</v>
      </c>
      <c r="P207" s="8">
        <v>5.4398148148148144E-4</v>
      </c>
      <c r="R207" s="14">
        <v>0</v>
      </c>
      <c r="S207">
        <v>1</v>
      </c>
      <c r="Z207" s="8">
        <v>1.6087962962962963E-3</v>
      </c>
    </row>
    <row r="208" spans="1:26" x14ac:dyDescent="0.2">
      <c r="A208">
        <v>1.5</v>
      </c>
      <c r="B208">
        <v>4</v>
      </c>
      <c r="C208" t="s">
        <v>174</v>
      </c>
      <c r="D208" t="s">
        <v>37</v>
      </c>
      <c r="F208" t="s">
        <v>555</v>
      </c>
      <c r="H208" s="33" t="str">
        <f t="shared" si="3"/>
        <v>Blue 1097</v>
      </c>
      <c r="J208">
        <v>49</v>
      </c>
      <c r="K208">
        <v>20</v>
      </c>
      <c r="M208" s="8">
        <v>0.14613425925925927</v>
      </c>
      <c r="N208">
        <v>319</v>
      </c>
      <c r="O208">
        <v>198.6</v>
      </c>
      <c r="P208" s="8">
        <v>0.14627314814814815</v>
      </c>
      <c r="R208" s="14">
        <v>0</v>
      </c>
      <c r="S208">
        <v>1</v>
      </c>
      <c r="Z208" s="8">
        <v>0.14702546296296296</v>
      </c>
    </row>
    <row r="209" spans="1:26" x14ac:dyDescent="0.2">
      <c r="A209">
        <v>1.1000000000000001</v>
      </c>
      <c r="B209">
        <v>2</v>
      </c>
      <c r="C209" t="s">
        <v>215</v>
      </c>
      <c r="D209" t="s">
        <v>37</v>
      </c>
      <c r="F209" t="s">
        <v>556</v>
      </c>
      <c r="H209" s="33" t="str">
        <f t="shared" si="3"/>
        <v>Blue 1098</v>
      </c>
      <c r="J209">
        <v>49</v>
      </c>
      <c r="K209">
        <v>19</v>
      </c>
      <c r="M209" s="8">
        <v>0.14609953703703704</v>
      </c>
      <c r="N209">
        <v>294.39999999999998</v>
      </c>
      <c r="O209">
        <v>181.3</v>
      </c>
      <c r="P209" s="8">
        <v>0.15335648148148148</v>
      </c>
      <c r="R209" s="14">
        <v>0</v>
      </c>
      <c r="S209">
        <v>1</v>
      </c>
      <c r="Z209" s="8">
        <v>0.15458333333333332</v>
      </c>
    </row>
    <row r="210" spans="1:26" x14ac:dyDescent="0.2">
      <c r="A210">
        <v>1.9</v>
      </c>
      <c r="B210">
        <v>4</v>
      </c>
      <c r="C210" t="s">
        <v>174</v>
      </c>
      <c r="D210" t="s">
        <v>37</v>
      </c>
      <c r="F210" t="s">
        <v>557</v>
      </c>
      <c r="H210" s="33" t="str">
        <f t="shared" si="3"/>
        <v>Blue 1099</v>
      </c>
      <c r="J210">
        <v>48</v>
      </c>
      <c r="K210">
        <v>19</v>
      </c>
      <c r="M210" s="8">
        <v>0.16172453703703704</v>
      </c>
      <c r="N210">
        <v>301.7</v>
      </c>
      <c r="O210">
        <v>141.9</v>
      </c>
      <c r="P210" s="8">
        <v>0.1618287037037037</v>
      </c>
      <c r="R210" s="14">
        <v>0</v>
      </c>
      <c r="S210">
        <v>1</v>
      </c>
      <c r="Z210" s="8">
        <v>0.16275462962962964</v>
      </c>
    </row>
    <row r="211" spans="1:26" x14ac:dyDescent="0.2">
      <c r="A211">
        <v>1.2</v>
      </c>
      <c r="B211">
        <v>2</v>
      </c>
      <c r="C211" t="s">
        <v>215</v>
      </c>
      <c r="D211" t="s">
        <v>37</v>
      </c>
      <c r="F211" t="s">
        <v>558</v>
      </c>
      <c r="H211" s="33" t="str">
        <f t="shared" si="3"/>
        <v>Blue 1100</v>
      </c>
      <c r="J211">
        <v>48</v>
      </c>
      <c r="K211">
        <v>19</v>
      </c>
      <c r="M211" s="8">
        <v>0.16692129629629629</v>
      </c>
      <c r="N211">
        <v>283.39999999999998</v>
      </c>
      <c r="O211">
        <v>181.9</v>
      </c>
      <c r="P211" s="8">
        <v>0.16715277777777779</v>
      </c>
      <c r="R211" s="14">
        <v>0</v>
      </c>
      <c r="S211">
        <v>1</v>
      </c>
      <c r="Z211" s="8">
        <v>0.16791666666666669</v>
      </c>
    </row>
    <row r="212" spans="1:26" x14ac:dyDescent="0.2">
      <c r="A212">
        <v>1.3</v>
      </c>
      <c r="B212">
        <v>2</v>
      </c>
      <c r="C212" t="s">
        <v>215</v>
      </c>
      <c r="D212" t="s">
        <v>37</v>
      </c>
      <c r="F212" t="s">
        <v>559</v>
      </c>
      <c r="H212" s="33" t="str">
        <f t="shared" si="3"/>
        <v>Blue 1101</v>
      </c>
      <c r="J212">
        <v>49</v>
      </c>
      <c r="K212">
        <v>17</v>
      </c>
      <c r="M212" s="8">
        <v>0.2038888888888889</v>
      </c>
      <c r="N212">
        <v>285.5</v>
      </c>
      <c r="O212">
        <v>152.5</v>
      </c>
      <c r="P212" s="8">
        <v>0.20407407407407407</v>
      </c>
      <c r="R212" s="14">
        <v>0</v>
      </c>
      <c r="S212">
        <v>1</v>
      </c>
      <c r="Z212" s="8">
        <v>0.2051273148148148</v>
      </c>
    </row>
    <row r="213" spans="1:26" x14ac:dyDescent="0.2">
      <c r="A213">
        <v>1.1000000000000001</v>
      </c>
      <c r="B213">
        <v>3</v>
      </c>
      <c r="C213" t="s">
        <v>215</v>
      </c>
      <c r="D213" t="s">
        <v>37</v>
      </c>
      <c r="F213" t="s">
        <v>560</v>
      </c>
      <c r="H213" s="33" t="str">
        <f t="shared" si="3"/>
        <v>Blue 1102</v>
      </c>
      <c r="J213">
        <v>29</v>
      </c>
      <c r="K213">
        <v>65</v>
      </c>
      <c r="M213" s="8">
        <v>0.3790162037037037</v>
      </c>
      <c r="N213">
        <v>270.60000000000002</v>
      </c>
      <c r="O213">
        <v>56.4</v>
      </c>
      <c r="P213" s="8">
        <v>0.37943287037037038</v>
      </c>
      <c r="R213" s="14">
        <v>0</v>
      </c>
      <c r="S213">
        <v>1</v>
      </c>
      <c r="Z213" s="8">
        <v>0.38078703703703703</v>
      </c>
    </row>
    <row r="214" spans="1:26" x14ac:dyDescent="0.2">
      <c r="A214">
        <v>1.2</v>
      </c>
      <c r="B214">
        <v>3</v>
      </c>
      <c r="C214" t="s">
        <v>174</v>
      </c>
      <c r="D214" t="s">
        <v>37</v>
      </c>
      <c r="F214" t="s">
        <v>561</v>
      </c>
      <c r="H214" s="33" t="str">
        <f t="shared" si="3"/>
        <v>Blue 1103</v>
      </c>
      <c r="J214">
        <v>77</v>
      </c>
      <c r="K214">
        <v>37</v>
      </c>
      <c r="M214" s="8">
        <v>0.38972222222222225</v>
      </c>
      <c r="N214">
        <v>270</v>
      </c>
      <c r="O214">
        <v>130.6</v>
      </c>
      <c r="P214" s="8">
        <v>0.3899305555555555</v>
      </c>
      <c r="R214" s="14">
        <v>0</v>
      </c>
      <c r="S214">
        <v>1</v>
      </c>
      <c r="Z214" s="8">
        <v>0.39078703703703704</v>
      </c>
    </row>
    <row r="215" spans="1:26" x14ac:dyDescent="0.2">
      <c r="A215">
        <v>1.4</v>
      </c>
      <c r="B215">
        <v>2</v>
      </c>
      <c r="C215" t="s">
        <v>215</v>
      </c>
      <c r="D215" t="s">
        <v>37</v>
      </c>
      <c r="F215" t="s">
        <v>562</v>
      </c>
      <c r="H215" s="33" t="str">
        <f t="shared" si="3"/>
        <v>Blue 1104</v>
      </c>
      <c r="J215">
        <v>22</v>
      </c>
      <c r="K215">
        <v>31</v>
      </c>
      <c r="M215" s="8">
        <v>0.3934259259259259</v>
      </c>
      <c r="N215">
        <v>272.10000000000002</v>
      </c>
      <c r="O215">
        <v>159.4</v>
      </c>
      <c r="P215" s="8">
        <v>0.39362268518518517</v>
      </c>
      <c r="R215" s="14">
        <v>0</v>
      </c>
      <c r="S215">
        <v>1</v>
      </c>
      <c r="Z215" s="8">
        <v>0.39424768518518521</v>
      </c>
    </row>
    <row r="216" spans="1:26" x14ac:dyDescent="0.2">
      <c r="A216">
        <v>1.5</v>
      </c>
      <c r="B216">
        <v>2</v>
      </c>
      <c r="C216" t="s">
        <v>215</v>
      </c>
      <c r="D216" t="s">
        <v>37</v>
      </c>
      <c r="F216" t="s">
        <v>563</v>
      </c>
      <c r="H216" s="33" t="str">
        <f t="shared" si="3"/>
        <v>Blue 1105</v>
      </c>
      <c r="J216">
        <v>22</v>
      </c>
      <c r="K216">
        <v>24</v>
      </c>
      <c r="M216" s="8">
        <v>0.39736111111111111</v>
      </c>
      <c r="N216">
        <v>270.39999999999998</v>
      </c>
      <c r="O216">
        <v>171.4</v>
      </c>
      <c r="P216" s="8">
        <v>0.39746527777777779</v>
      </c>
      <c r="R216" s="14">
        <v>0</v>
      </c>
      <c r="S216">
        <v>1</v>
      </c>
      <c r="Z216" s="8">
        <v>0.39858796296296295</v>
      </c>
    </row>
    <row r="217" spans="1:26" x14ac:dyDescent="0.2">
      <c r="A217">
        <v>1.6</v>
      </c>
      <c r="B217">
        <v>2</v>
      </c>
      <c r="C217" t="s">
        <v>215</v>
      </c>
      <c r="D217" t="s">
        <v>37</v>
      </c>
      <c r="F217" t="s">
        <v>564</v>
      </c>
      <c r="H217" s="33" t="str">
        <f t="shared" si="3"/>
        <v>Blue 1106</v>
      </c>
      <c r="J217">
        <v>22</v>
      </c>
      <c r="K217">
        <v>21</v>
      </c>
      <c r="M217" s="10">
        <v>0.40011574074074074</v>
      </c>
      <c r="N217">
        <v>270.8</v>
      </c>
      <c r="O217">
        <v>168.6</v>
      </c>
      <c r="P217" s="8">
        <v>0.40025462962962965</v>
      </c>
      <c r="R217" s="14">
        <v>0</v>
      </c>
      <c r="S217">
        <v>1</v>
      </c>
      <c r="Z217" s="8">
        <v>0.40084490740740741</v>
      </c>
    </row>
    <row r="218" spans="1:26" x14ac:dyDescent="0.2">
      <c r="A218">
        <v>2.1</v>
      </c>
      <c r="B218">
        <v>2</v>
      </c>
      <c r="C218" t="s">
        <v>215</v>
      </c>
      <c r="D218" t="s">
        <v>37</v>
      </c>
      <c r="F218" t="s">
        <v>565</v>
      </c>
      <c r="H218" s="33" t="str">
        <f t="shared" si="3"/>
        <v>Blue 1107</v>
      </c>
      <c r="J218">
        <v>22</v>
      </c>
      <c r="K218">
        <v>26</v>
      </c>
      <c r="M218" s="8">
        <v>0.40422453703703703</v>
      </c>
      <c r="N218">
        <v>267.3</v>
      </c>
      <c r="O218">
        <v>182.6</v>
      </c>
      <c r="P218" s="8">
        <v>0.40439814814814817</v>
      </c>
      <c r="R218" s="14">
        <v>0</v>
      </c>
      <c r="S218">
        <v>1</v>
      </c>
      <c r="Z218" s="8">
        <v>0.40505787037037039</v>
      </c>
    </row>
    <row r="219" spans="1:26" x14ac:dyDescent="0.2">
      <c r="A219">
        <v>2.2000000000000002</v>
      </c>
      <c r="B219">
        <v>2</v>
      </c>
      <c r="C219" t="s">
        <v>215</v>
      </c>
      <c r="D219" t="s">
        <v>37</v>
      </c>
      <c r="F219" t="s">
        <v>566</v>
      </c>
      <c r="H219" s="33" t="str">
        <f t="shared" si="3"/>
        <v>Blue 1108</v>
      </c>
      <c r="J219">
        <v>23</v>
      </c>
      <c r="K219">
        <v>24</v>
      </c>
      <c r="M219" s="8">
        <v>0.40409722222222227</v>
      </c>
      <c r="N219">
        <v>274.60000000000002</v>
      </c>
      <c r="O219">
        <v>173.7</v>
      </c>
      <c r="P219" s="8">
        <v>0.40842592592592591</v>
      </c>
      <c r="R219" s="14">
        <v>0</v>
      </c>
      <c r="S219">
        <v>1</v>
      </c>
      <c r="Z219" s="8">
        <v>0.40922453703703704</v>
      </c>
    </row>
    <row r="220" spans="1:26" x14ac:dyDescent="0.2">
      <c r="A220">
        <v>1.6</v>
      </c>
      <c r="B220">
        <v>5</v>
      </c>
      <c r="C220" t="s">
        <v>174</v>
      </c>
      <c r="D220" t="s">
        <v>37</v>
      </c>
      <c r="F220" t="s">
        <v>567</v>
      </c>
      <c r="H220" s="33" t="str">
        <f t="shared" si="3"/>
        <v>Blue 1109</v>
      </c>
      <c r="J220">
        <v>23</v>
      </c>
      <c r="K220">
        <v>23</v>
      </c>
      <c r="M220" s="8">
        <v>0.4166435185185185</v>
      </c>
      <c r="N220">
        <v>273.89999999999998</v>
      </c>
      <c r="O220">
        <v>183.8</v>
      </c>
      <c r="P220" s="8">
        <v>0.4168634259259259</v>
      </c>
      <c r="Q220" s="8">
        <v>0.41708333333333331</v>
      </c>
      <c r="R220" s="14">
        <v>1</v>
      </c>
      <c r="S220">
        <v>1</v>
      </c>
      <c r="T220">
        <v>281</v>
      </c>
      <c r="U220">
        <v>182</v>
      </c>
      <c r="W220" s="8">
        <v>0.41715277777777776</v>
      </c>
      <c r="X220">
        <v>311</v>
      </c>
      <c r="Y220">
        <v>183</v>
      </c>
      <c r="Z220" s="8">
        <v>0.4171643518518518</v>
      </c>
    </row>
    <row r="221" spans="1:26" x14ac:dyDescent="0.2">
      <c r="A221">
        <v>2.4</v>
      </c>
      <c r="B221">
        <v>2</v>
      </c>
      <c r="C221" t="s">
        <v>215</v>
      </c>
      <c r="D221" t="s">
        <v>37</v>
      </c>
      <c r="F221" t="s">
        <v>568</v>
      </c>
      <c r="H221" s="33" t="str">
        <f t="shared" si="3"/>
        <v>Blue 1110</v>
      </c>
      <c r="J221">
        <v>23</v>
      </c>
      <c r="K221">
        <v>21</v>
      </c>
      <c r="M221" s="8">
        <v>0.42299768518518516</v>
      </c>
      <c r="N221">
        <v>280.89999999999998</v>
      </c>
      <c r="O221">
        <v>139.5</v>
      </c>
      <c r="P221" s="8">
        <v>0.4233912037037037</v>
      </c>
      <c r="R221" s="14">
        <v>0</v>
      </c>
      <c r="S221">
        <v>1</v>
      </c>
      <c r="Z221" s="8">
        <v>0.42400462962962965</v>
      </c>
    </row>
    <row r="222" spans="1:26" x14ac:dyDescent="0.2">
      <c r="A222">
        <v>2.5</v>
      </c>
      <c r="B222">
        <v>2</v>
      </c>
      <c r="C222" t="s">
        <v>215</v>
      </c>
      <c r="D222" t="s">
        <v>37</v>
      </c>
      <c r="F222" t="s">
        <v>569</v>
      </c>
      <c r="H222" s="33" t="str">
        <f t="shared" si="3"/>
        <v>Blue 1111</v>
      </c>
      <c r="J222">
        <v>24</v>
      </c>
      <c r="K222">
        <v>21</v>
      </c>
      <c r="M222" s="8">
        <v>0.42693287037037037</v>
      </c>
      <c r="N222">
        <v>266</v>
      </c>
      <c r="O222">
        <v>161.9</v>
      </c>
      <c r="P222" s="8">
        <v>0.42712962962962964</v>
      </c>
      <c r="R222" s="14">
        <v>0</v>
      </c>
      <c r="S222">
        <v>1</v>
      </c>
      <c r="Z222" s="8">
        <v>0.42826388888888883</v>
      </c>
    </row>
    <row r="223" spans="1:26" x14ac:dyDescent="0.2">
      <c r="A223">
        <v>2.2999999999999998</v>
      </c>
      <c r="B223">
        <v>2</v>
      </c>
      <c r="C223" t="s">
        <v>215</v>
      </c>
      <c r="D223" t="s">
        <v>37</v>
      </c>
      <c r="F223" t="s">
        <v>570</v>
      </c>
      <c r="H223" s="33" t="str">
        <f t="shared" si="3"/>
        <v>Blue 1112</v>
      </c>
      <c r="J223">
        <v>24</v>
      </c>
      <c r="K223">
        <v>21</v>
      </c>
      <c r="M223" s="8">
        <v>0.42994212962962958</v>
      </c>
      <c r="N223">
        <v>266.8</v>
      </c>
      <c r="O223">
        <v>165</v>
      </c>
      <c r="P223" s="8">
        <v>0.42939814814814814</v>
      </c>
      <c r="R223" s="14">
        <v>0</v>
      </c>
      <c r="S223">
        <v>1</v>
      </c>
      <c r="Z223" s="8">
        <v>0.4309027777777778</v>
      </c>
    </row>
    <row r="224" spans="1:26" x14ac:dyDescent="0.2">
      <c r="A224">
        <v>1.5</v>
      </c>
      <c r="B224">
        <v>3</v>
      </c>
      <c r="C224" t="s">
        <v>215</v>
      </c>
      <c r="D224" t="s">
        <v>37</v>
      </c>
      <c r="F224" t="s">
        <v>571</v>
      </c>
      <c r="H224" s="33" t="str">
        <f t="shared" si="3"/>
        <v>Blue 1113</v>
      </c>
      <c r="J224">
        <v>24</v>
      </c>
      <c r="K224">
        <v>20</v>
      </c>
      <c r="M224" s="8">
        <v>0.43989583333333332</v>
      </c>
      <c r="N224">
        <v>270.7</v>
      </c>
      <c r="O224">
        <v>138.5</v>
      </c>
      <c r="P224" s="8">
        <v>0.44003472222222223</v>
      </c>
      <c r="R224" s="14">
        <v>0</v>
      </c>
      <c r="S224">
        <v>1</v>
      </c>
      <c r="Z224" s="8">
        <v>0.44127314814814816</v>
      </c>
    </row>
    <row r="225" spans="1:26" x14ac:dyDescent="0.2">
      <c r="A225">
        <v>1.8</v>
      </c>
      <c r="B225">
        <v>5</v>
      </c>
      <c r="C225" t="s">
        <v>174</v>
      </c>
      <c r="D225" t="s">
        <v>37</v>
      </c>
      <c r="F225" t="s">
        <v>572</v>
      </c>
      <c r="H225" s="33" t="str">
        <f t="shared" si="3"/>
        <v>Blue 1114</v>
      </c>
      <c r="J225">
        <v>24</v>
      </c>
      <c r="K225">
        <v>19</v>
      </c>
      <c r="M225" s="8">
        <v>0.44846064814814812</v>
      </c>
      <c r="N225">
        <v>268.7</v>
      </c>
      <c r="O225">
        <v>190</v>
      </c>
      <c r="P225" s="8">
        <v>0.44864583333333335</v>
      </c>
      <c r="R225" s="14">
        <v>0</v>
      </c>
      <c r="S225">
        <v>1</v>
      </c>
      <c r="Z225" s="8">
        <v>0.44961805555555556</v>
      </c>
    </row>
    <row r="226" spans="1:26" x14ac:dyDescent="0.2">
      <c r="A226">
        <v>1.1000000000000001</v>
      </c>
      <c r="B226">
        <v>4</v>
      </c>
      <c r="C226" t="s">
        <v>215</v>
      </c>
      <c r="D226" t="s">
        <v>36</v>
      </c>
      <c r="G226" t="s">
        <v>573</v>
      </c>
      <c r="H226" s="33" t="str">
        <f t="shared" si="3"/>
        <v>Blue 1115</v>
      </c>
      <c r="J226">
        <v>21</v>
      </c>
      <c r="M226" s="8">
        <v>0.95983796296296298</v>
      </c>
      <c r="N226">
        <v>230.4</v>
      </c>
      <c r="O226">
        <v>174.8</v>
      </c>
      <c r="Q226" s="8">
        <v>0.96243055555555557</v>
      </c>
      <c r="R226" s="14">
        <v>1</v>
      </c>
      <c r="S226">
        <v>0</v>
      </c>
      <c r="T226">
        <v>239</v>
      </c>
      <c r="U226">
        <v>175</v>
      </c>
      <c r="V226" s="8">
        <v>0.96245370370370376</v>
      </c>
      <c r="W226" s="8">
        <v>0.96259259259259267</v>
      </c>
      <c r="X226">
        <v>273.7</v>
      </c>
      <c r="Y226">
        <v>229.2</v>
      </c>
      <c r="Z226" s="8">
        <v>0.96379629629629626</v>
      </c>
    </row>
    <row r="227" spans="1:26" x14ac:dyDescent="0.2">
      <c r="A227">
        <v>1.2</v>
      </c>
      <c r="B227">
        <v>3</v>
      </c>
      <c r="C227" t="s">
        <v>215</v>
      </c>
      <c r="D227" t="s">
        <v>36</v>
      </c>
      <c r="G227" t="s">
        <v>574</v>
      </c>
      <c r="H227" s="33" t="str">
        <f t="shared" si="3"/>
        <v>Blue 1116</v>
      </c>
      <c r="J227">
        <v>21</v>
      </c>
      <c r="M227" s="8">
        <v>0.96442129629629625</v>
      </c>
      <c r="N227">
        <v>265.60000000000002</v>
      </c>
      <c r="O227">
        <v>200.6</v>
      </c>
      <c r="Q227" s="8">
        <v>0.96527777777777779</v>
      </c>
      <c r="R227" s="14">
        <v>1</v>
      </c>
      <c r="S227">
        <v>0</v>
      </c>
      <c r="T227">
        <v>265.10000000000002</v>
      </c>
      <c r="U227">
        <v>188.5</v>
      </c>
      <c r="V227" s="8">
        <v>0.96528935185185183</v>
      </c>
      <c r="W227" s="8">
        <v>0.96543981481481478</v>
      </c>
      <c r="X227">
        <v>287</v>
      </c>
      <c r="Y227">
        <v>214.5</v>
      </c>
      <c r="Z227" s="8">
        <v>0.9659375</v>
      </c>
    </row>
    <row r="228" spans="1:26" x14ac:dyDescent="0.2">
      <c r="A228">
        <v>1.1000000000000001</v>
      </c>
      <c r="B228">
        <v>4</v>
      </c>
      <c r="C228" t="s">
        <v>174</v>
      </c>
      <c r="D228" t="s">
        <v>36</v>
      </c>
      <c r="G228" t="s">
        <v>575</v>
      </c>
      <c r="H228" s="33" t="str">
        <f t="shared" si="3"/>
        <v>Blue 1117</v>
      </c>
      <c r="J228">
        <v>21</v>
      </c>
      <c r="M228" s="8">
        <v>0.96722222222222232</v>
      </c>
      <c r="N228">
        <v>270.39999999999998</v>
      </c>
      <c r="O228">
        <v>204.1</v>
      </c>
      <c r="Q228" s="8">
        <v>0.9682291666666667</v>
      </c>
      <c r="R228" s="14">
        <v>1</v>
      </c>
      <c r="S228">
        <v>0</v>
      </c>
      <c r="T228">
        <v>270.89999999999998</v>
      </c>
      <c r="U228">
        <v>192.2</v>
      </c>
      <c r="V228" s="8">
        <v>0.96846064814814825</v>
      </c>
      <c r="W228" s="8">
        <v>0.96873842592592585</v>
      </c>
      <c r="X228">
        <v>326.39999999999998</v>
      </c>
      <c r="Y228">
        <v>225.1</v>
      </c>
      <c r="Z228" s="8">
        <v>0.96908564814814813</v>
      </c>
    </row>
    <row r="229" spans="1:26" x14ac:dyDescent="0.2">
      <c r="A229">
        <v>1.2</v>
      </c>
      <c r="B229">
        <v>4</v>
      </c>
      <c r="C229" t="s">
        <v>174</v>
      </c>
      <c r="D229" t="s">
        <v>36</v>
      </c>
      <c r="G229" t="s">
        <v>576</v>
      </c>
      <c r="H229" s="33" t="str">
        <f t="shared" si="3"/>
        <v>Blue 1118</v>
      </c>
      <c r="J229">
        <v>22</v>
      </c>
      <c r="M229" s="8">
        <v>0.9712615740740741</v>
      </c>
      <c r="N229">
        <v>254.3</v>
      </c>
      <c r="O229">
        <v>197</v>
      </c>
      <c r="P229" s="8">
        <v>0.97197916666666673</v>
      </c>
      <c r="Q229" s="8">
        <v>0.97209490740740734</v>
      </c>
      <c r="R229" s="14">
        <v>1</v>
      </c>
      <c r="S229">
        <v>1</v>
      </c>
      <c r="T229">
        <v>271.60000000000002</v>
      </c>
      <c r="U229">
        <v>197.2</v>
      </c>
      <c r="V229" s="8">
        <v>0.97909722222222229</v>
      </c>
      <c r="W229" s="8">
        <v>0.97233796296296304</v>
      </c>
      <c r="X229">
        <v>297.8</v>
      </c>
      <c r="Y229">
        <v>221.5</v>
      </c>
      <c r="Z229" s="8">
        <v>0.97567129629629623</v>
      </c>
    </row>
    <row r="230" spans="1:26" x14ac:dyDescent="0.2">
      <c r="A230">
        <v>1.3</v>
      </c>
      <c r="B230">
        <v>3</v>
      </c>
      <c r="C230" t="s">
        <v>215</v>
      </c>
      <c r="D230" t="s">
        <v>36</v>
      </c>
      <c r="G230" t="s">
        <v>577</v>
      </c>
      <c r="H230" s="33" t="str">
        <f t="shared" si="3"/>
        <v>Blue 1119</v>
      </c>
      <c r="J230">
        <v>23</v>
      </c>
      <c r="M230" s="8">
        <v>0.97624999999999995</v>
      </c>
      <c r="N230">
        <v>274.39999999999998</v>
      </c>
      <c r="O230">
        <v>213.9</v>
      </c>
      <c r="Q230" s="8">
        <v>0.97781250000000008</v>
      </c>
      <c r="R230" s="14">
        <v>1</v>
      </c>
      <c r="S230">
        <v>0</v>
      </c>
      <c r="T230">
        <v>256.7</v>
      </c>
      <c r="U230">
        <v>270.89999999999998</v>
      </c>
      <c r="V230" s="8">
        <v>0.97783564814814816</v>
      </c>
      <c r="W230" s="8">
        <v>0.9779282407407407</v>
      </c>
      <c r="X230">
        <v>294</v>
      </c>
      <c r="Y230">
        <v>260.39999999999998</v>
      </c>
      <c r="Z230" s="8">
        <v>0.97872685185185182</v>
      </c>
    </row>
    <row r="231" spans="1:26" x14ac:dyDescent="0.2">
      <c r="A231">
        <v>1.3</v>
      </c>
      <c r="B231">
        <v>5</v>
      </c>
      <c r="C231" t="s">
        <v>174</v>
      </c>
      <c r="D231" t="s">
        <v>36</v>
      </c>
      <c r="G231" t="s">
        <v>578</v>
      </c>
      <c r="H231" s="33" t="str">
        <f t="shared" si="3"/>
        <v>Blue 1120</v>
      </c>
      <c r="J231">
        <v>23</v>
      </c>
      <c r="L231" s="13">
        <v>45</v>
      </c>
      <c r="M231" s="8">
        <v>0.98283564814814817</v>
      </c>
      <c r="N231">
        <v>267.7</v>
      </c>
      <c r="O231">
        <v>215.9</v>
      </c>
      <c r="Q231" s="8">
        <v>0.98392361111111104</v>
      </c>
      <c r="R231" s="14">
        <v>1</v>
      </c>
      <c r="S231">
        <v>0</v>
      </c>
      <c r="T231">
        <v>289.3</v>
      </c>
      <c r="U231">
        <v>206</v>
      </c>
      <c r="V231" s="8">
        <v>0.98420138888888886</v>
      </c>
      <c r="W231" s="8">
        <v>0.98424768518518524</v>
      </c>
      <c r="X231">
        <v>407.9</v>
      </c>
      <c r="Y231">
        <v>259.60000000000002</v>
      </c>
      <c r="Z231" s="8">
        <v>0.98554398148148137</v>
      </c>
    </row>
    <row r="232" spans="1:26" x14ac:dyDescent="0.2">
      <c r="A232">
        <v>1.4</v>
      </c>
      <c r="B232">
        <v>3</v>
      </c>
      <c r="C232" t="s">
        <v>215</v>
      </c>
      <c r="D232" t="s">
        <v>36</v>
      </c>
      <c r="G232" t="s">
        <v>579</v>
      </c>
      <c r="H232" s="33" t="str">
        <f t="shared" si="3"/>
        <v>Blue 1121</v>
      </c>
      <c r="J232">
        <v>22</v>
      </c>
      <c r="L232" s="13">
        <v>36</v>
      </c>
      <c r="M232" s="8">
        <v>0.98649305555555555</v>
      </c>
      <c r="N232">
        <v>281.10000000000002</v>
      </c>
      <c r="O232">
        <v>215.8</v>
      </c>
      <c r="Q232" s="8">
        <v>0.98724537037037041</v>
      </c>
      <c r="R232" s="14">
        <v>1</v>
      </c>
      <c r="S232">
        <v>0</v>
      </c>
      <c r="T232">
        <v>279.2</v>
      </c>
      <c r="U232">
        <v>206.4</v>
      </c>
      <c r="V232" s="8">
        <v>0.98726851851851849</v>
      </c>
      <c r="W232" s="8">
        <v>0.9874074074074074</v>
      </c>
      <c r="X232">
        <v>316.2</v>
      </c>
      <c r="Y232">
        <v>258.5</v>
      </c>
      <c r="Z232" s="8">
        <v>0.98791666666666667</v>
      </c>
    </row>
    <row r="233" spans="1:26" x14ac:dyDescent="0.2">
      <c r="A233">
        <v>1.5</v>
      </c>
      <c r="B233">
        <v>4</v>
      </c>
      <c r="C233" t="s">
        <v>215</v>
      </c>
      <c r="D233" t="s">
        <v>36</v>
      </c>
      <c r="G233" t="s">
        <v>580</v>
      </c>
      <c r="H233" s="33" t="str">
        <f t="shared" si="3"/>
        <v>Blue 1122</v>
      </c>
      <c r="J233">
        <v>24</v>
      </c>
      <c r="L233" s="13">
        <v>36</v>
      </c>
      <c r="M233" s="8">
        <v>1.4097222222222221E-2</v>
      </c>
      <c r="N233">
        <v>235.4</v>
      </c>
      <c r="O233">
        <v>186.3</v>
      </c>
      <c r="P233" s="8">
        <v>1.6932870370370369E-2</v>
      </c>
      <c r="Q233" s="8">
        <v>1.7013888888888887E-2</v>
      </c>
      <c r="R233" s="14">
        <v>1</v>
      </c>
      <c r="S233">
        <v>1</v>
      </c>
      <c r="T233" t="s">
        <v>379</v>
      </c>
      <c r="U233" t="s">
        <v>379</v>
      </c>
      <c r="V233" s="8">
        <v>1.7037037037037038E-2</v>
      </c>
      <c r="W233" s="8">
        <v>1.7083333333333336E-2</v>
      </c>
      <c r="X233" t="s">
        <v>379</v>
      </c>
      <c r="Y233" t="s">
        <v>379</v>
      </c>
      <c r="Z233" s="8">
        <v>1.7824074074074076E-2</v>
      </c>
    </row>
    <row r="234" spans="1:26" x14ac:dyDescent="0.2">
      <c r="A234">
        <v>1.5</v>
      </c>
      <c r="B234">
        <v>5</v>
      </c>
      <c r="C234" t="s">
        <v>174</v>
      </c>
      <c r="D234" t="s">
        <v>36</v>
      </c>
      <c r="G234" t="s">
        <v>581</v>
      </c>
      <c r="H234" s="33" t="str">
        <f t="shared" si="3"/>
        <v>Blue 1123</v>
      </c>
      <c r="J234">
        <v>24</v>
      </c>
      <c r="L234" s="13">
        <v>41</v>
      </c>
      <c r="M234" s="8">
        <v>2.6956018518518522E-2</v>
      </c>
      <c r="N234">
        <v>268.39999999999998</v>
      </c>
      <c r="O234">
        <v>272.60000000000002</v>
      </c>
      <c r="P234" s="8">
        <v>2.7384259259259257E-2</v>
      </c>
      <c r="Q234" s="8">
        <v>2.7974537037037034E-2</v>
      </c>
      <c r="R234" s="14">
        <v>1</v>
      </c>
      <c r="S234">
        <v>1</v>
      </c>
      <c r="T234">
        <v>274.5</v>
      </c>
      <c r="U234">
        <v>222.2</v>
      </c>
      <c r="V234" s="8">
        <v>2.8020833333333332E-2</v>
      </c>
      <c r="W234" s="8">
        <v>2.8182870370370372E-2</v>
      </c>
      <c r="X234">
        <v>491.4</v>
      </c>
      <c r="Y234">
        <v>372.9</v>
      </c>
      <c r="Z234" s="8">
        <v>3.0578703703703702E-2</v>
      </c>
    </row>
    <row r="235" spans="1:26" x14ac:dyDescent="0.2">
      <c r="A235">
        <v>1.6</v>
      </c>
      <c r="B235">
        <v>6</v>
      </c>
      <c r="C235" t="s">
        <v>174</v>
      </c>
      <c r="D235" t="s">
        <v>36</v>
      </c>
      <c r="G235" t="s">
        <v>582</v>
      </c>
      <c r="H235" s="33" t="str">
        <f t="shared" si="3"/>
        <v>Blue 1124</v>
      </c>
      <c r="J235">
        <v>24</v>
      </c>
      <c r="L235" s="13">
        <v>35</v>
      </c>
      <c r="M235" s="8">
        <v>3.4583333333333334E-2</v>
      </c>
      <c r="N235">
        <v>281.8</v>
      </c>
      <c r="O235">
        <v>222.2</v>
      </c>
      <c r="P235" s="8">
        <v>3.5335648148148151E-2</v>
      </c>
      <c r="Q235" s="8">
        <v>3.5381944444444445E-2</v>
      </c>
      <c r="R235" s="14">
        <v>1</v>
      </c>
      <c r="S235">
        <v>1</v>
      </c>
      <c r="T235">
        <v>260.2</v>
      </c>
      <c r="U235">
        <v>203.9</v>
      </c>
      <c r="V235" s="8">
        <v>3.5497685185185188E-2</v>
      </c>
      <c r="W235" s="8">
        <v>3.5590277777777776E-2</v>
      </c>
      <c r="X235">
        <v>318.89999999999998</v>
      </c>
      <c r="Y235">
        <v>241.3</v>
      </c>
      <c r="Z235" s="8">
        <v>3.6481481481481483E-2</v>
      </c>
    </row>
    <row r="236" spans="1:26" x14ac:dyDescent="0.2">
      <c r="A236">
        <v>1.7</v>
      </c>
      <c r="B236">
        <v>4</v>
      </c>
      <c r="C236" t="s">
        <v>174</v>
      </c>
      <c r="D236" t="s">
        <v>36</v>
      </c>
      <c r="G236" t="s">
        <v>583</v>
      </c>
      <c r="H236" s="33" t="str">
        <f t="shared" si="3"/>
        <v>Blue 1125</v>
      </c>
      <c r="J236">
        <v>24</v>
      </c>
      <c r="L236" s="13">
        <v>33</v>
      </c>
      <c r="M236" s="8">
        <v>3.9976851851851854E-2</v>
      </c>
      <c r="N236">
        <v>269.10000000000002</v>
      </c>
      <c r="O236">
        <v>243.8</v>
      </c>
      <c r="Q236" s="8">
        <v>4.1018518518518517E-2</v>
      </c>
      <c r="R236" s="14">
        <v>1</v>
      </c>
      <c r="S236">
        <v>0</v>
      </c>
      <c r="T236">
        <v>266.89999999999998</v>
      </c>
      <c r="U236">
        <v>207.2</v>
      </c>
      <c r="V236" s="8">
        <v>4.1388888888888892E-2</v>
      </c>
      <c r="W236" s="8">
        <v>4.1458333333333333E-2</v>
      </c>
      <c r="X236">
        <v>350.3</v>
      </c>
      <c r="Y236">
        <v>310.5</v>
      </c>
      <c r="Z236" s="8">
        <v>4.2604166666666665E-2</v>
      </c>
    </row>
    <row r="237" spans="1:26" x14ac:dyDescent="0.2">
      <c r="A237">
        <v>1.8</v>
      </c>
      <c r="B237">
        <v>5</v>
      </c>
      <c r="C237" t="s">
        <v>174</v>
      </c>
      <c r="D237" t="s">
        <v>36</v>
      </c>
      <c r="G237" t="s">
        <v>584</v>
      </c>
      <c r="H237" s="33" t="str">
        <f t="shared" si="3"/>
        <v>Blue 1126</v>
      </c>
      <c r="J237">
        <v>25</v>
      </c>
      <c r="L237" s="13">
        <v>40</v>
      </c>
      <c r="M237" s="8">
        <v>4.5243055555555557E-2</v>
      </c>
      <c r="N237">
        <v>274.2</v>
      </c>
      <c r="O237">
        <v>223</v>
      </c>
      <c r="Q237" s="8">
        <v>4.6018518518518514E-2</v>
      </c>
      <c r="R237" s="14">
        <v>1</v>
      </c>
      <c r="S237">
        <v>0</v>
      </c>
      <c r="T237">
        <v>252.6</v>
      </c>
      <c r="U237">
        <v>211</v>
      </c>
      <c r="V237" s="8">
        <v>4.614583333333333E-2</v>
      </c>
      <c r="W237" s="8">
        <v>4.6342592592592595E-2</v>
      </c>
      <c r="X237">
        <v>347.3</v>
      </c>
      <c r="Y237">
        <v>240.4</v>
      </c>
      <c r="Z237" s="8">
        <v>4.6539351851851853E-2</v>
      </c>
    </row>
    <row r="238" spans="1:26" x14ac:dyDescent="0.2">
      <c r="A238">
        <v>1.6</v>
      </c>
      <c r="B238">
        <v>3</v>
      </c>
      <c r="C238" t="s">
        <v>215</v>
      </c>
      <c r="D238" t="s">
        <v>36</v>
      </c>
      <c r="G238" t="s">
        <v>585</v>
      </c>
      <c r="H238" s="33" t="str">
        <f t="shared" si="3"/>
        <v>Blue 1127</v>
      </c>
      <c r="J238">
        <v>25</v>
      </c>
      <c r="L238" s="13">
        <v>39</v>
      </c>
      <c r="M238" s="8">
        <v>5.3587962962962969E-2</v>
      </c>
      <c r="N238">
        <v>266.10000000000002</v>
      </c>
      <c r="O238">
        <v>241.1</v>
      </c>
      <c r="P238" s="8">
        <v>5.4351851851851853E-2</v>
      </c>
      <c r="Q238" s="8">
        <v>5.4421296296296294E-2</v>
      </c>
      <c r="R238" s="14">
        <v>1</v>
      </c>
      <c r="S238">
        <v>1</v>
      </c>
      <c r="T238">
        <v>260.60000000000002</v>
      </c>
      <c r="U238">
        <v>212.8</v>
      </c>
      <c r="V238" s="8">
        <v>5.4432870370370368E-2</v>
      </c>
      <c r="W238" s="8">
        <v>5.4629629629629632E-2</v>
      </c>
      <c r="X238">
        <v>270.7</v>
      </c>
      <c r="Y238">
        <v>239.8</v>
      </c>
      <c r="Z238" s="8">
        <v>5.5046296296296295E-2</v>
      </c>
    </row>
    <row r="239" spans="1:26" x14ac:dyDescent="0.2">
      <c r="A239">
        <v>1.7</v>
      </c>
      <c r="B239">
        <v>3</v>
      </c>
      <c r="C239" t="s">
        <v>215</v>
      </c>
      <c r="D239" t="s">
        <v>36</v>
      </c>
      <c r="G239" t="s">
        <v>586</v>
      </c>
      <c r="H239" s="33" t="str">
        <f t="shared" si="3"/>
        <v>Blue 1128</v>
      </c>
      <c r="J239">
        <v>25</v>
      </c>
      <c r="L239" s="13">
        <v>31</v>
      </c>
      <c r="M239" s="8">
        <v>5.5972222222222222E-2</v>
      </c>
      <c r="N239">
        <v>257.5</v>
      </c>
      <c r="O239">
        <v>268.8</v>
      </c>
      <c r="Q239" s="8">
        <v>5.6967592592592597E-2</v>
      </c>
      <c r="R239" s="14">
        <v>1</v>
      </c>
      <c r="S239">
        <v>0</v>
      </c>
      <c r="T239">
        <v>262.60000000000002</v>
      </c>
      <c r="U239">
        <v>208.5</v>
      </c>
      <c r="V239" s="8">
        <v>5.7002314814814818E-2</v>
      </c>
      <c r="W239" s="8">
        <v>5.7141203703703708E-2</v>
      </c>
      <c r="X239">
        <v>282.39999999999998</v>
      </c>
      <c r="Y239">
        <v>267.5</v>
      </c>
      <c r="Z239" s="8">
        <v>5.8310185185185187E-2</v>
      </c>
    </row>
    <row r="240" spans="1:26" x14ac:dyDescent="0.2">
      <c r="A240">
        <v>2.2000000000000002</v>
      </c>
      <c r="B240">
        <v>3</v>
      </c>
      <c r="C240" t="s">
        <v>215</v>
      </c>
      <c r="D240" t="s">
        <v>36</v>
      </c>
      <c r="G240" t="s">
        <v>587</v>
      </c>
      <c r="H240" s="33" t="str">
        <f t="shared" si="3"/>
        <v>Blue 1129</v>
      </c>
      <c r="J240">
        <v>25</v>
      </c>
      <c r="L240" s="13">
        <v>42</v>
      </c>
      <c r="M240" s="8">
        <v>5.9120370370370372E-2</v>
      </c>
      <c r="N240">
        <v>259.5</v>
      </c>
      <c r="O240">
        <v>212</v>
      </c>
      <c r="Q240" s="8">
        <v>6.0243055555555557E-2</v>
      </c>
      <c r="R240" s="14">
        <v>1</v>
      </c>
      <c r="S240">
        <v>0</v>
      </c>
      <c r="T240">
        <v>259.5</v>
      </c>
      <c r="U240">
        <v>214.8</v>
      </c>
      <c r="V240" s="8">
        <v>6.0266203703703704E-2</v>
      </c>
      <c r="W240" s="8">
        <v>6.0370370370370373E-2</v>
      </c>
      <c r="X240">
        <v>281.5</v>
      </c>
      <c r="Y240">
        <v>242.8</v>
      </c>
      <c r="Z240" s="8">
        <v>6.0810185185185182E-2</v>
      </c>
    </row>
    <row r="241" spans="1:27" x14ac:dyDescent="0.2">
      <c r="A241">
        <v>2.2999999999999998</v>
      </c>
      <c r="B241">
        <v>3</v>
      </c>
      <c r="C241" t="s">
        <v>215</v>
      </c>
      <c r="D241" t="s">
        <v>36</v>
      </c>
      <c r="G241" t="s">
        <v>588</v>
      </c>
      <c r="H241" s="33" t="str">
        <f t="shared" si="3"/>
        <v>Blue 1130</v>
      </c>
      <c r="J241">
        <v>25</v>
      </c>
      <c r="K241">
        <v>28</v>
      </c>
      <c r="L241" s="13">
        <v>33</v>
      </c>
      <c r="M241" s="8">
        <v>6.2314814814814816E-2</v>
      </c>
      <c r="N241">
        <v>249.2</v>
      </c>
      <c r="O241">
        <v>240.5</v>
      </c>
      <c r="P241" s="8">
        <v>6.3321759259259258E-2</v>
      </c>
      <c r="Q241" s="8">
        <v>6.3333333333333339E-2</v>
      </c>
      <c r="R241" s="14">
        <v>1</v>
      </c>
      <c r="S241">
        <v>1</v>
      </c>
      <c r="T241">
        <v>249.6</v>
      </c>
      <c r="U241">
        <v>203.5</v>
      </c>
      <c r="V241" s="8">
        <v>6.3356481481481486E-2</v>
      </c>
      <c r="W241" s="8">
        <v>6.3553240740740743E-2</v>
      </c>
      <c r="X241">
        <v>268.60000000000002</v>
      </c>
      <c r="Y241">
        <v>222.2</v>
      </c>
      <c r="Z241" s="8">
        <v>6.4050925925925928E-2</v>
      </c>
    </row>
    <row r="242" spans="1:27" x14ac:dyDescent="0.2">
      <c r="A242">
        <v>2.4</v>
      </c>
      <c r="B242">
        <v>3</v>
      </c>
      <c r="C242" t="s">
        <v>215</v>
      </c>
      <c r="D242" t="s">
        <v>36</v>
      </c>
      <c r="G242" t="s">
        <v>589</v>
      </c>
      <c r="H242" s="33" t="str">
        <f t="shared" si="3"/>
        <v>Blue 1131</v>
      </c>
      <c r="J242">
        <v>25</v>
      </c>
      <c r="K242">
        <v>30</v>
      </c>
      <c r="L242" s="13">
        <v>32</v>
      </c>
      <c r="M242" s="8">
        <v>6.537037037037037E-2</v>
      </c>
      <c r="N242">
        <v>249.5</v>
      </c>
      <c r="O242">
        <v>208.8</v>
      </c>
      <c r="Q242" s="8">
        <v>6.6423611111111114E-2</v>
      </c>
      <c r="R242" s="14">
        <v>1</v>
      </c>
      <c r="S242">
        <v>0</v>
      </c>
      <c r="T242">
        <v>277.3</v>
      </c>
      <c r="U242">
        <v>197.8</v>
      </c>
      <c r="V242" s="8">
        <v>6.6504629629629622E-2</v>
      </c>
      <c r="W242" s="8">
        <v>6.6724537037037041E-2</v>
      </c>
      <c r="X242">
        <v>308.2</v>
      </c>
      <c r="Y242">
        <v>260.39999999999998</v>
      </c>
      <c r="Z242" s="8">
        <v>6.7199074074074064E-2</v>
      </c>
      <c r="AA242" t="s">
        <v>55</v>
      </c>
    </row>
    <row r="243" spans="1:27" x14ac:dyDescent="0.2">
      <c r="A243">
        <v>2.5</v>
      </c>
      <c r="B243">
        <v>2</v>
      </c>
      <c r="C243" t="s">
        <v>215</v>
      </c>
      <c r="D243" t="s">
        <v>36</v>
      </c>
      <c r="G243" t="s">
        <v>590</v>
      </c>
      <c r="H243" s="33" t="str">
        <f t="shared" si="3"/>
        <v>Blue 1132</v>
      </c>
      <c r="J243">
        <v>25</v>
      </c>
      <c r="K243">
        <v>30</v>
      </c>
      <c r="L243" s="13">
        <v>24</v>
      </c>
      <c r="M243" s="8">
        <v>6.8148148148148138E-2</v>
      </c>
      <c r="N243">
        <v>255.6</v>
      </c>
      <c r="O243">
        <v>242.2</v>
      </c>
      <c r="P243" s="8"/>
      <c r="Q243" s="8">
        <v>6.9155092592592601E-2</v>
      </c>
      <c r="R243" s="14">
        <v>1</v>
      </c>
      <c r="S243">
        <v>0</v>
      </c>
      <c r="T243">
        <v>273.10000000000002</v>
      </c>
      <c r="U243">
        <v>202.5</v>
      </c>
      <c r="V243" s="8">
        <v>6.9201388888888882E-2</v>
      </c>
      <c r="W243" s="8">
        <v>6.9525462962962969E-2</v>
      </c>
      <c r="X243">
        <v>327.60000000000002</v>
      </c>
      <c r="Y243">
        <v>268</v>
      </c>
      <c r="Z243" s="8">
        <v>7.0277777777777786E-2</v>
      </c>
    </row>
    <row r="244" spans="1:27" x14ac:dyDescent="0.2">
      <c r="A244">
        <v>2.2999999999999998</v>
      </c>
      <c r="B244">
        <v>4</v>
      </c>
      <c r="C244" t="s">
        <v>215</v>
      </c>
      <c r="D244" t="s">
        <v>36</v>
      </c>
      <c r="F244" t="s">
        <v>591</v>
      </c>
      <c r="H244" s="33" t="str">
        <f t="shared" si="3"/>
        <v>Blue 1133</v>
      </c>
      <c r="J244">
        <v>22</v>
      </c>
      <c r="K244">
        <v>60</v>
      </c>
      <c r="M244" s="8">
        <v>0.31179398148148146</v>
      </c>
      <c r="N244">
        <v>232.8</v>
      </c>
      <c r="O244">
        <v>179.9</v>
      </c>
      <c r="P244" s="8"/>
      <c r="Q244" s="8">
        <v>0.3130324074074074</v>
      </c>
      <c r="R244" s="14">
        <v>1</v>
      </c>
      <c r="S244">
        <v>0</v>
      </c>
      <c r="T244">
        <v>253.3</v>
      </c>
      <c r="U244">
        <v>183</v>
      </c>
      <c r="V244" s="8">
        <v>0.31305555555555559</v>
      </c>
      <c r="W244" s="8">
        <v>0.31311342592592589</v>
      </c>
      <c r="X244">
        <v>260</v>
      </c>
      <c r="Y244">
        <v>202.8</v>
      </c>
      <c r="Z244" s="8">
        <v>0.31398148148148147</v>
      </c>
    </row>
    <row r="245" spans="1:27" x14ac:dyDescent="0.2">
      <c r="A245">
        <v>1.4</v>
      </c>
      <c r="B245">
        <v>4</v>
      </c>
      <c r="C245" t="s">
        <v>174</v>
      </c>
      <c r="D245" t="s">
        <v>36</v>
      </c>
      <c r="F245" t="s">
        <v>592</v>
      </c>
      <c r="H245" s="33" t="str">
        <f t="shared" si="3"/>
        <v>Blue 1134</v>
      </c>
      <c r="J245">
        <v>22</v>
      </c>
      <c r="K245">
        <v>64</v>
      </c>
      <c r="M245" s="8">
        <v>0.31813657407407409</v>
      </c>
      <c r="N245">
        <v>261.7</v>
      </c>
      <c r="O245">
        <v>204.7</v>
      </c>
      <c r="P245" s="8">
        <v>0.31908564814814816</v>
      </c>
      <c r="Q245" s="8">
        <v>0.31916666666666665</v>
      </c>
      <c r="R245" s="14">
        <v>1</v>
      </c>
      <c r="S245">
        <v>1</v>
      </c>
      <c r="T245">
        <v>253.8</v>
      </c>
      <c r="U245">
        <v>201.4</v>
      </c>
      <c r="V245" s="8">
        <v>0.31934027777777779</v>
      </c>
      <c r="W245" s="8">
        <v>0.31971064814814815</v>
      </c>
      <c r="X245">
        <v>300.2</v>
      </c>
      <c r="Y245">
        <v>244.5</v>
      </c>
      <c r="Z245" s="8">
        <v>0.3231134259259259</v>
      </c>
    </row>
    <row r="246" spans="1:27" x14ac:dyDescent="0.2">
      <c r="A246">
        <v>1.1000000000000001</v>
      </c>
      <c r="B246">
        <v>1</v>
      </c>
      <c r="C246" t="s">
        <v>274</v>
      </c>
      <c r="D246" t="s">
        <v>36</v>
      </c>
      <c r="F246" t="s">
        <v>593</v>
      </c>
      <c r="H246" s="33" t="str">
        <f t="shared" si="3"/>
        <v>Blue 1135</v>
      </c>
      <c r="J246">
        <v>22</v>
      </c>
      <c r="K246">
        <v>70</v>
      </c>
      <c r="M246" s="8">
        <v>0.39021990740740736</v>
      </c>
      <c r="N246">
        <v>271.60000000000002</v>
      </c>
      <c r="O246">
        <v>171.8</v>
      </c>
      <c r="Q246" s="8">
        <v>0.3955555555555556</v>
      </c>
      <c r="R246" s="14">
        <v>1</v>
      </c>
      <c r="S246">
        <v>0</v>
      </c>
      <c r="T246">
        <v>247.2</v>
      </c>
      <c r="U246">
        <v>174.8</v>
      </c>
      <c r="V246" s="8">
        <v>0.39556712962962964</v>
      </c>
      <c r="W246" s="8">
        <v>0.39582175925925928</v>
      </c>
      <c r="X246">
        <v>272.3</v>
      </c>
      <c r="Y246">
        <v>204.9</v>
      </c>
      <c r="Z246" s="8">
        <v>0.39715277777777774</v>
      </c>
    </row>
    <row r="247" spans="1:27" x14ac:dyDescent="0.2">
      <c r="A247">
        <v>1.2</v>
      </c>
      <c r="B247">
        <v>1</v>
      </c>
      <c r="C247" t="s">
        <v>274</v>
      </c>
      <c r="D247" t="s">
        <v>36</v>
      </c>
      <c r="F247" t="s">
        <v>594</v>
      </c>
      <c r="H247" s="33" t="str">
        <f t="shared" si="3"/>
        <v>Blue 1136</v>
      </c>
      <c r="J247">
        <v>21</v>
      </c>
      <c r="K247">
        <v>71</v>
      </c>
      <c r="M247" s="8">
        <v>0.39870370370370373</v>
      </c>
      <c r="N247">
        <v>257.5</v>
      </c>
      <c r="O247">
        <v>195.3</v>
      </c>
      <c r="P247" s="8"/>
      <c r="Q247" s="8">
        <v>0.39967592592592593</v>
      </c>
      <c r="R247" s="14">
        <v>1</v>
      </c>
      <c r="S247">
        <v>0</v>
      </c>
      <c r="T247">
        <v>261.7</v>
      </c>
      <c r="U247">
        <v>193.5</v>
      </c>
      <c r="V247" s="8">
        <v>0.39969907407407407</v>
      </c>
      <c r="W247" s="8">
        <v>0.39989583333333334</v>
      </c>
      <c r="X247">
        <v>307.2</v>
      </c>
      <c r="Y247">
        <v>221.7</v>
      </c>
      <c r="Z247" s="8">
        <v>0.4021527777777778</v>
      </c>
    </row>
    <row r="248" spans="1:27" x14ac:dyDescent="0.2">
      <c r="A248">
        <v>1.3</v>
      </c>
      <c r="B248">
        <v>1</v>
      </c>
      <c r="C248" t="s">
        <v>274</v>
      </c>
      <c r="D248" t="s">
        <v>36</v>
      </c>
      <c r="F248" t="s">
        <v>595</v>
      </c>
      <c r="H248" s="33" t="str">
        <f t="shared" si="3"/>
        <v>Blue 1137</v>
      </c>
      <c r="J248">
        <v>21</v>
      </c>
      <c r="K248">
        <v>71</v>
      </c>
      <c r="M248" s="8">
        <v>0.40289351851851851</v>
      </c>
      <c r="N248">
        <v>256</v>
      </c>
      <c r="O248">
        <v>201.6</v>
      </c>
      <c r="P248" s="8">
        <v>0.40376157407407409</v>
      </c>
      <c r="Q248" s="8">
        <v>0.39704861111111112</v>
      </c>
      <c r="R248" s="14">
        <v>1</v>
      </c>
      <c r="S248">
        <v>1</v>
      </c>
      <c r="T248">
        <v>292.5</v>
      </c>
      <c r="U248">
        <v>200.7</v>
      </c>
      <c r="V248" s="8">
        <v>0.40412037037037035</v>
      </c>
      <c r="W248" s="8">
        <v>0.40427083333333336</v>
      </c>
      <c r="X248">
        <v>346.9</v>
      </c>
      <c r="Y248">
        <v>315.60000000000002</v>
      </c>
      <c r="Z248" s="8">
        <v>0.4052546296296296</v>
      </c>
    </row>
    <row r="249" spans="1:27" x14ac:dyDescent="0.2">
      <c r="A249">
        <v>1.4</v>
      </c>
      <c r="B249">
        <v>1</v>
      </c>
      <c r="C249" t="s">
        <v>274</v>
      </c>
      <c r="D249" t="s">
        <v>36</v>
      </c>
      <c r="F249" t="s">
        <v>596</v>
      </c>
      <c r="H249" s="33" t="str">
        <f t="shared" si="3"/>
        <v>Blue 1138</v>
      </c>
      <c r="J249">
        <v>22</v>
      </c>
      <c r="K249">
        <v>71</v>
      </c>
      <c r="M249" s="8">
        <v>0.40627314814814813</v>
      </c>
      <c r="N249">
        <v>267.8</v>
      </c>
      <c r="O249">
        <v>209.7</v>
      </c>
      <c r="P249" s="8">
        <v>0.40686342592592589</v>
      </c>
      <c r="Q249" s="8">
        <v>0.40696759259259258</v>
      </c>
      <c r="R249" s="14">
        <v>1</v>
      </c>
      <c r="S249">
        <v>1</v>
      </c>
      <c r="T249">
        <v>168.2</v>
      </c>
      <c r="U249">
        <v>204.6</v>
      </c>
      <c r="V249" s="8">
        <v>0.40697916666666667</v>
      </c>
      <c r="W249" s="8">
        <v>0.40709490740740745</v>
      </c>
      <c r="X249">
        <v>289.10000000000002</v>
      </c>
      <c r="Y249">
        <v>232.8</v>
      </c>
      <c r="Z249" s="8">
        <v>0.40792824074074074</v>
      </c>
    </row>
    <row r="250" spans="1:27" x14ac:dyDescent="0.2">
      <c r="A250">
        <v>1.5</v>
      </c>
      <c r="B250">
        <v>1</v>
      </c>
      <c r="C250" t="s">
        <v>274</v>
      </c>
      <c r="D250" t="s">
        <v>36</v>
      </c>
      <c r="F250" t="s">
        <v>597</v>
      </c>
      <c r="H250" s="33" t="str">
        <f t="shared" si="3"/>
        <v>Blue 1139</v>
      </c>
      <c r="J250">
        <v>22</v>
      </c>
      <c r="K250">
        <v>68</v>
      </c>
      <c r="M250" s="8">
        <v>0.40842592592592591</v>
      </c>
      <c r="N250">
        <v>269.10000000000002</v>
      </c>
      <c r="O250">
        <v>207.7</v>
      </c>
      <c r="P250" s="8">
        <v>0.40947916666666667</v>
      </c>
      <c r="Q250" s="8">
        <v>0.40978009259259257</v>
      </c>
      <c r="R250" s="14">
        <v>1</v>
      </c>
      <c r="S250">
        <v>1</v>
      </c>
      <c r="T250">
        <v>267.89999999999998</v>
      </c>
      <c r="U250">
        <v>205.2</v>
      </c>
      <c r="V250" s="8">
        <v>0.40284722222222219</v>
      </c>
      <c r="W250" s="8">
        <v>0.40987268518518521</v>
      </c>
      <c r="X250">
        <v>308.10000000000002</v>
      </c>
      <c r="Y250">
        <v>276.7</v>
      </c>
      <c r="Z250" s="8">
        <v>0.41085648148148146</v>
      </c>
    </row>
    <row r="251" spans="1:27" x14ac:dyDescent="0.2">
      <c r="A251">
        <v>1.6</v>
      </c>
      <c r="B251">
        <v>1</v>
      </c>
      <c r="C251" t="s">
        <v>274</v>
      </c>
      <c r="D251" t="s">
        <v>36</v>
      </c>
      <c r="F251" t="s">
        <v>598</v>
      </c>
      <c r="H251" s="33" t="str">
        <f t="shared" si="3"/>
        <v>Blue 1140</v>
      </c>
      <c r="J251">
        <v>22</v>
      </c>
      <c r="K251">
        <v>66</v>
      </c>
      <c r="M251" s="8">
        <v>0.41239583333333335</v>
      </c>
      <c r="N251">
        <v>268.60000000000002</v>
      </c>
      <c r="O251">
        <v>213.5</v>
      </c>
      <c r="Q251" s="8">
        <v>0.4132291666666667</v>
      </c>
      <c r="R251" s="14">
        <v>1</v>
      </c>
      <c r="S251">
        <v>0</v>
      </c>
      <c r="T251">
        <v>263.60000000000002</v>
      </c>
      <c r="U251">
        <v>210.6</v>
      </c>
      <c r="V251" s="8">
        <v>0.41325231481481484</v>
      </c>
      <c r="W251" s="8">
        <v>0.41334490740740742</v>
      </c>
      <c r="X251">
        <v>321</v>
      </c>
      <c r="Y251">
        <v>244.1</v>
      </c>
      <c r="Z251" s="8">
        <v>0.41418981481481482</v>
      </c>
    </row>
    <row r="252" spans="1:27" x14ac:dyDescent="0.2">
      <c r="A252">
        <v>2.1</v>
      </c>
      <c r="B252">
        <v>1</v>
      </c>
      <c r="C252" t="s">
        <v>274</v>
      </c>
      <c r="D252" t="s">
        <v>36</v>
      </c>
      <c r="F252" t="s">
        <v>599</v>
      </c>
      <c r="H252" s="33" t="str">
        <f t="shared" si="3"/>
        <v>Blue 1141</v>
      </c>
      <c r="J252">
        <v>22</v>
      </c>
      <c r="K252">
        <v>67</v>
      </c>
      <c r="M252" s="8">
        <v>0.41484953703703703</v>
      </c>
      <c r="N252">
        <v>261.10000000000002</v>
      </c>
      <c r="O252">
        <v>217.4</v>
      </c>
      <c r="P252" s="8">
        <v>0.41524305555555557</v>
      </c>
      <c r="Q252" s="8">
        <v>0.41548611111111106</v>
      </c>
      <c r="R252" s="14">
        <v>1</v>
      </c>
      <c r="S252">
        <v>1</v>
      </c>
      <c r="T252">
        <v>247.8</v>
      </c>
      <c r="U252">
        <v>208.8</v>
      </c>
      <c r="V252" s="8">
        <v>0.41549768518518521</v>
      </c>
      <c r="W252" s="8">
        <v>0.41564814814814816</v>
      </c>
      <c r="X252">
        <v>334</v>
      </c>
      <c r="Y252">
        <v>290.3</v>
      </c>
      <c r="Z252" s="8">
        <v>0.41736111111111113</v>
      </c>
    </row>
    <row r="253" spans="1:27" x14ac:dyDescent="0.2">
      <c r="A253">
        <v>2.2000000000000002</v>
      </c>
      <c r="B253">
        <v>1</v>
      </c>
      <c r="C253" t="s">
        <v>274</v>
      </c>
      <c r="D253" t="s">
        <v>36</v>
      </c>
      <c r="F253" t="s">
        <v>600</v>
      </c>
      <c r="H253" s="33" t="str">
        <f t="shared" si="3"/>
        <v>Blue 1142</v>
      </c>
      <c r="J253">
        <v>22</v>
      </c>
      <c r="K253">
        <v>67</v>
      </c>
      <c r="M253" s="8">
        <v>0.41788194444444443</v>
      </c>
      <c r="N253">
        <v>262.39999999999998</v>
      </c>
      <c r="O253">
        <v>213.8</v>
      </c>
      <c r="P253" s="8">
        <v>0.41843750000000002</v>
      </c>
      <c r="Q253" s="8">
        <v>0.41854166666666665</v>
      </c>
      <c r="R253" s="14">
        <v>1</v>
      </c>
      <c r="S253">
        <v>1</v>
      </c>
      <c r="T253">
        <v>252.8</v>
      </c>
      <c r="U253">
        <v>204.7</v>
      </c>
      <c r="V253" s="8">
        <v>0.4185532407407408</v>
      </c>
      <c r="W253" s="8">
        <v>0.41879629629629633</v>
      </c>
      <c r="X253">
        <v>266.3</v>
      </c>
      <c r="Y253">
        <v>230.9</v>
      </c>
      <c r="Z253" s="8">
        <v>0.41943287037037041</v>
      </c>
    </row>
    <row r="254" spans="1:27" x14ac:dyDescent="0.2">
      <c r="A254">
        <v>2.2999999999999998</v>
      </c>
      <c r="B254">
        <v>1</v>
      </c>
      <c r="C254" t="s">
        <v>274</v>
      </c>
      <c r="D254" t="s">
        <v>36</v>
      </c>
      <c r="F254" t="s">
        <v>601</v>
      </c>
      <c r="H254" s="33" t="str">
        <f t="shared" si="3"/>
        <v>Blue 1143</v>
      </c>
      <c r="J254">
        <v>23</v>
      </c>
      <c r="K254">
        <v>66</v>
      </c>
      <c r="M254" s="8">
        <v>0.42037037037037034</v>
      </c>
      <c r="N254">
        <v>269.60000000000002</v>
      </c>
      <c r="O254">
        <v>217</v>
      </c>
      <c r="P254" s="8"/>
      <c r="Q254" s="8">
        <v>0.42111111111111116</v>
      </c>
      <c r="R254" s="14">
        <v>1</v>
      </c>
      <c r="S254">
        <v>0</v>
      </c>
      <c r="T254">
        <v>265.3</v>
      </c>
      <c r="U254">
        <v>203.1</v>
      </c>
      <c r="V254" s="8">
        <v>0.42113425925925929</v>
      </c>
      <c r="W254" s="8">
        <v>0.42140046296296302</v>
      </c>
      <c r="X254">
        <v>331.8</v>
      </c>
      <c r="Y254">
        <v>238.1</v>
      </c>
      <c r="Z254" s="8">
        <v>0.42219907407407403</v>
      </c>
    </row>
    <row r="255" spans="1:27" x14ac:dyDescent="0.2">
      <c r="A255">
        <v>2.4</v>
      </c>
      <c r="B255">
        <v>1</v>
      </c>
      <c r="C255" t="s">
        <v>274</v>
      </c>
      <c r="D255" t="s">
        <v>36</v>
      </c>
      <c r="F255" t="s">
        <v>602</v>
      </c>
      <c r="H255" s="33" t="str">
        <f t="shared" si="3"/>
        <v>Blue 1144</v>
      </c>
      <c r="J255">
        <v>23</v>
      </c>
      <c r="K255">
        <v>65</v>
      </c>
      <c r="M255" s="8">
        <v>0.42354166666666665</v>
      </c>
      <c r="N255">
        <v>269.5</v>
      </c>
      <c r="O255">
        <v>213.2</v>
      </c>
      <c r="P255" s="8">
        <v>0.42420138888888892</v>
      </c>
      <c r="Q255" s="8">
        <v>0.42444444444444446</v>
      </c>
      <c r="R255" s="14">
        <v>1</v>
      </c>
      <c r="S255">
        <v>1</v>
      </c>
      <c r="T255">
        <v>252.1</v>
      </c>
      <c r="U255">
        <v>210.9</v>
      </c>
      <c r="V255" s="8">
        <v>0.4244560185185185</v>
      </c>
      <c r="W255" s="8">
        <v>0.42457175925925927</v>
      </c>
      <c r="X255">
        <v>266.60000000000002</v>
      </c>
      <c r="Y255">
        <v>228.8</v>
      </c>
      <c r="Z255" s="8">
        <v>0.42523148148148149</v>
      </c>
    </row>
    <row r="256" spans="1:27" x14ac:dyDescent="0.2">
      <c r="A256">
        <v>2.5</v>
      </c>
      <c r="B256">
        <v>1</v>
      </c>
      <c r="C256" t="s">
        <v>274</v>
      </c>
      <c r="D256" t="s">
        <v>36</v>
      </c>
      <c r="F256" t="s">
        <v>603</v>
      </c>
      <c r="H256" s="33" t="str">
        <f t="shared" si="3"/>
        <v>Blue 1145</v>
      </c>
      <c r="J256">
        <v>23</v>
      </c>
      <c r="K256">
        <v>65</v>
      </c>
      <c r="M256" s="8">
        <v>0.42707175925925928</v>
      </c>
      <c r="N256">
        <v>272.89999999999998</v>
      </c>
      <c r="O256">
        <v>225.7</v>
      </c>
      <c r="P256" s="8"/>
      <c r="Q256" s="8">
        <v>0.4279513888888889</v>
      </c>
      <c r="R256" s="14">
        <v>1</v>
      </c>
      <c r="S256">
        <v>0</v>
      </c>
      <c r="T256">
        <v>266.7</v>
      </c>
      <c r="U256">
        <v>206.4</v>
      </c>
      <c r="V256" s="8">
        <v>0.42797453703703708</v>
      </c>
      <c r="W256" s="8">
        <v>0.42806712962962962</v>
      </c>
      <c r="X256">
        <v>310</v>
      </c>
      <c r="Y256">
        <v>232.4</v>
      </c>
      <c r="Z256" s="8">
        <v>0.42912037037037037</v>
      </c>
    </row>
    <row r="257" spans="1:26" x14ac:dyDescent="0.2">
      <c r="A257">
        <v>2.5</v>
      </c>
      <c r="B257">
        <v>2</v>
      </c>
      <c r="C257" t="s">
        <v>274</v>
      </c>
      <c r="D257" t="s">
        <v>36</v>
      </c>
      <c r="F257" t="s">
        <v>604</v>
      </c>
      <c r="H257" s="33" t="str">
        <f t="shared" si="3"/>
        <v>Blue 1146</v>
      </c>
      <c r="J257">
        <v>24</v>
      </c>
      <c r="K257">
        <v>63</v>
      </c>
      <c r="M257" s="8">
        <v>0.43129629629629629</v>
      </c>
      <c r="N257">
        <v>265.3</v>
      </c>
      <c r="O257">
        <v>214.2</v>
      </c>
      <c r="P257" s="8">
        <v>0.43636574074074069</v>
      </c>
      <c r="Q257" s="8">
        <v>0.43664351851851851</v>
      </c>
      <c r="R257" s="14">
        <v>1</v>
      </c>
      <c r="S257">
        <v>1</v>
      </c>
      <c r="T257">
        <v>258.8</v>
      </c>
      <c r="U257">
        <v>217</v>
      </c>
      <c r="V257" s="8">
        <v>0.43665509259259255</v>
      </c>
      <c r="W257" s="8">
        <v>0.43679398148148146</v>
      </c>
      <c r="X257">
        <v>268.8</v>
      </c>
      <c r="Y257">
        <v>236.9</v>
      </c>
      <c r="Z257" s="8">
        <v>0.43737268518518518</v>
      </c>
    </row>
    <row r="258" spans="1:26" x14ac:dyDescent="0.2">
      <c r="A258">
        <v>1.3</v>
      </c>
      <c r="B258">
        <v>2</v>
      </c>
      <c r="C258" t="s">
        <v>274</v>
      </c>
      <c r="D258" t="s">
        <v>36</v>
      </c>
      <c r="F258" t="s">
        <v>605</v>
      </c>
      <c r="H258" s="33" t="str">
        <f t="shared" si="3"/>
        <v>Blue 1147</v>
      </c>
      <c r="J258">
        <v>23</v>
      </c>
      <c r="K258">
        <v>63</v>
      </c>
      <c r="M258" s="8">
        <v>0.43907407407407412</v>
      </c>
      <c r="N258">
        <v>256</v>
      </c>
      <c r="O258">
        <v>218.1</v>
      </c>
      <c r="P258" s="8">
        <v>0.43975694444444446</v>
      </c>
      <c r="Q258" s="8">
        <v>0.44072916666666667</v>
      </c>
      <c r="R258" s="14">
        <v>1</v>
      </c>
      <c r="S258">
        <v>1</v>
      </c>
      <c r="T258">
        <v>250.8</v>
      </c>
      <c r="U258">
        <v>205.6</v>
      </c>
      <c r="V258" s="8">
        <v>0.44075231481481486</v>
      </c>
      <c r="W258" s="8">
        <v>0.44092592592592594</v>
      </c>
      <c r="X258">
        <v>365.1</v>
      </c>
      <c r="Y258">
        <v>263.7</v>
      </c>
      <c r="Z258" s="8">
        <v>0.44212962962962959</v>
      </c>
    </row>
    <row r="259" spans="1:26" x14ac:dyDescent="0.2">
      <c r="A259">
        <v>1.4</v>
      </c>
      <c r="B259">
        <v>2</v>
      </c>
      <c r="C259" t="s">
        <v>274</v>
      </c>
      <c r="D259" t="s">
        <v>36</v>
      </c>
      <c r="F259" t="s">
        <v>606</v>
      </c>
      <c r="H259" s="33" t="str">
        <f t="shared" ref="H259:H273" si="4">_xlfn.CONCAT(F259,G259)</f>
        <v>Blue 1148</v>
      </c>
      <c r="J259">
        <v>23</v>
      </c>
      <c r="K259">
        <v>63</v>
      </c>
      <c r="M259" s="8">
        <v>0.44254629629629627</v>
      </c>
      <c r="N259">
        <v>244</v>
      </c>
      <c r="O259">
        <v>206.1</v>
      </c>
      <c r="Q259" s="8">
        <v>0.44320601851851849</v>
      </c>
      <c r="R259" s="14">
        <v>1</v>
      </c>
      <c r="S259">
        <v>0</v>
      </c>
      <c r="T259">
        <v>237.5</v>
      </c>
      <c r="U259">
        <v>197.4</v>
      </c>
      <c r="V259" s="8">
        <v>0.44321759259259258</v>
      </c>
      <c r="W259" s="8">
        <v>0.44337962962962968</v>
      </c>
      <c r="X259">
        <v>339</v>
      </c>
      <c r="Y259">
        <v>229.8</v>
      </c>
      <c r="Z259" s="8">
        <v>0.44446759259259255</v>
      </c>
    </row>
    <row r="260" spans="1:26" x14ac:dyDescent="0.2">
      <c r="A260">
        <v>1.1000000000000001</v>
      </c>
      <c r="B260">
        <v>2</v>
      </c>
      <c r="C260" t="s">
        <v>274</v>
      </c>
      <c r="D260" t="s">
        <v>36</v>
      </c>
      <c r="F260" t="s">
        <v>607</v>
      </c>
      <c r="H260" s="33" t="str">
        <f t="shared" si="4"/>
        <v>Blue 1149</v>
      </c>
      <c r="J260">
        <v>21</v>
      </c>
      <c r="K260">
        <v>69</v>
      </c>
      <c r="M260" s="8">
        <v>0.96428240740740734</v>
      </c>
      <c r="N260">
        <v>229.9</v>
      </c>
      <c r="O260">
        <v>166.2</v>
      </c>
      <c r="Q260" s="8">
        <v>0.96622685185185186</v>
      </c>
      <c r="R260" s="14">
        <v>1</v>
      </c>
      <c r="S260">
        <v>0</v>
      </c>
      <c r="T260">
        <v>263.60000000000002</v>
      </c>
      <c r="U260">
        <v>189</v>
      </c>
      <c r="V260" s="8">
        <v>0.96626157407407398</v>
      </c>
      <c r="W260" s="8">
        <v>0.96640046296296289</v>
      </c>
      <c r="X260">
        <v>278.10000000000002</v>
      </c>
      <c r="Y260">
        <v>221.1</v>
      </c>
      <c r="Z260" s="8">
        <v>0.96802083333333344</v>
      </c>
    </row>
    <row r="261" spans="1:26" x14ac:dyDescent="0.2">
      <c r="A261">
        <v>1.2</v>
      </c>
      <c r="B261">
        <v>2</v>
      </c>
      <c r="C261" t="s">
        <v>274</v>
      </c>
      <c r="D261" t="s">
        <v>36</v>
      </c>
      <c r="F261" t="s">
        <v>608</v>
      </c>
      <c r="H261" s="33" t="str">
        <f t="shared" si="4"/>
        <v>Blue 1150</v>
      </c>
      <c r="J261">
        <v>21</v>
      </c>
      <c r="K261">
        <v>67</v>
      </c>
      <c r="M261" s="8">
        <v>0.96865740740740736</v>
      </c>
      <c r="N261">
        <v>268.2</v>
      </c>
      <c r="O261">
        <v>197.5</v>
      </c>
      <c r="Q261" s="8">
        <v>0.96956018518518527</v>
      </c>
      <c r="R261" s="14">
        <v>1</v>
      </c>
      <c r="S261">
        <v>0</v>
      </c>
      <c r="T261">
        <v>271.10000000000002</v>
      </c>
      <c r="U261">
        <v>195.4</v>
      </c>
      <c r="V261" s="8">
        <v>0.96959490740740739</v>
      </c>
      <c r="W261" s="8">
        <v>0.96967592592592589</v>
      </c>
      <c r="X261">
        <v>283.7</v>
      </c>
      <c r="Y261">
        <v>214.6</v>
      </c>
      <c r="Z261" s="8">
        <v>0.97128472222222229</v>
      </c>
    </row>
    <row r="262" spans="1:26" x14ac:dyDescent="0.2">
      <c r="A262">
        <v>1.5</v>
      </c>
      <c r="B262">
        <v>2</v>
      </c>
      <c r="C262" t="s">
        <v>274</v>
      </c>
      <c r="D262" t="s">
        <v>36</v>
      </c>
      <c r="F262" t="s">
        <v>609</v>
      </c>
      <c r="H262" s="33" t="str">
        <f t="shared" si="4"/>
        <v>Blue 1151</v>
      </c>
      <c r="J262">
        <v>21</v>
      </c>
      <c r="K262">
        <v>65</v>
      </c>
      <c r="M262" s="8">
        <v>0.97362268518518524</v>
      </c>
      <c r="N262">
        <v>266.60000000000002</v>
      </c>
      <c r="O262">
        <v>201.3</v>
      </c>
      <c r="Q262" s="8">
        <v>0.97450231481481486</v>
      </c>
      <c r="R262" s="14">
        <v>1</v>
      </c>
      <c r="S262">
        <v>0</v>
      </c>
      <c r="T262">
        <v>265.2</v>
      </c>
      <c r="U262">
        <v>196.3</v>
      </c>
      <c r="V262" s="8">
        <v>0.97452546296296294</v>
      </c>
      <c r="W262" s="8">
        <v>0.97504629629629624</v>
      </c>
      <c r="X262">
        <v>309</v>
      </c>
      <c r="Y262">
        <v>196.5</v>
      </c>
      <c r="Z262" s="8">
        <v>0.97628472222222218</v>
      </c>
    </row>
    <row r="263" spans="1:26" x14ac:dyDescent="0.2">
      <c r="A263">
        <v>2.1</v>
      </c>
      <c r="B263">
        <v>2</v>
      </c>
      <c r="C263" t="s">
        <v>274</v>
      </c>
      <c r="D263" t="s">
        <v>36</v>
      </c>
      <c r="F263" t="s">
        <v>610</v>
      </c>
      <c r="H263" s="33" t="str">
        <f t="shared" si="4"/>
        <v>Blue 1152</v>
      </c>
      <c r="J263">
        <v>22</v>
      </c>
      <c r="K263">
        <v>65</v>
      </c>
      <c r="M263" s="8">
        <v>0.97774305555555552</v>
      </c>
      <c r="N263">
        <v>257.39999999999998</v>
      </c>
      <c r="O263">
        <v>199.1</v>
      </c>
      <c r="Q263" s="8">
        <v>0.97848379629629623</v>
      </c>
      <c r="R263" s="14">
        <v>1</v>
      </c>
      <c r="S263">
        <v>0</v>
      </c>
      <c r="T263">
        <v>269.7</v>
      </c>
      <c r="U263">
        <v>201.6</v>
      </c>
      <c r="V263" s="8">
        <v>0.97850694444444442</v>
      </c>
      <c r="W263" s="8">
        <v>0.97876157407407405</v>
      </c>
      <c r="X263">
        <v>221.9</v>
      </c>
      <c r="Y263">
        <v>243.5</v>
      </c>
      <c r="Z263" s="8">
        <v>0.97949074074074083</v>
      </c>
    </row>
    <row r="264" spans="1:26" x14ac:dyDescent="0.2">
      <c r="A264">
        <v>2.2000000000000002</v>
      </c>
      <c r="B264">
        <v>2</v>
      </c>
      <c r="C264" t="s">
        <v>274</v>
      </c>
      <c r="D264" t="s">
        <v>36</v>
      </c>
      <c r="F264" t="s">
        <v>611</v>
      </c>
      <c r="H264" s="33" t="str">
        <f t="shared" si="4"/>
        <v>Blue 1153</v>
      </c>
      <c r="J264">
        <v>22</v>
      </c>
      <c r="K264">
        <v>65</v>
      </c>
      <c r="M264" s="8">
        <v>0.98010416666666667</v>
      </c>
      <c r="N264">
        <v>264.10000000000002</v>
      </c>
      <c r="O264">
        <v>205.9</v>
      </c>
      <c r="Q264" s="8">
        <v>0.98112268518518519</v>
      </c>
      <c r="R264" s="14">
        <v>1</v>
      </c>
      <c r="S264">
        <v>0</v>
      </c>
      <c r="T264">
        <v>254.3</v>
      </c>
      <c r="U264">
        <v>193.3</v>
      </c>
      <c r="V264" s="8">
        <v>0.98120370370370369</v>
      </c>
      <c r="W264" s="8">
        <v>0.98133101851851856</v>
      </c>
      <c r="X264">
        <v>280</v>
      </c>
      <c r="Y264">
        <v>224.5</v>
      </c>
      <c r="Z264" s="8">
        <v>0.98422453703703694</v>
      </c>
    </row>
    <row r="265" spans="1:26" x14ac:dyDescent="0.2">
      <c r="A265">
        <v>1.1000000000000001</v>
      </c>
      <c r="B265">
        <v>5</v>
      </c>
      <c r="C265" t="s">
        <v>215</v>
      </c>
      <c r="D265" t="s">
        <v>36</v>
      </c>
      <c r="F265" t="s">
        <v>612</v>
      </c>
      <c r="H265" s="33" t="str">
        <f t="shared" si="4"/>
        <v>Blue 1154</v>
      </c>
      <c r="J265">
        <v>22</v>
      </c>
      <c r="K265">
        <v>64</v>
      </c>
      <c r="M265" s="8">
        <v>0.98662037037037031</v>
      </c>
      <c r="N265">
        <v>262.7</v>
      </c>
      <c r="O265">
        <v>203.3</v>
      </c>
      <c r="P265" s="8">
        <v>0.98776620370370372</v>
      </c>
      <c r="Q265" s="8">
        <v>0.98798611111111112</v>
      </c>
      <c r="R265" s="14">
        <v>1</v>
      </c>
      <c r="S265">
        <v>1</v>
      </c>
      <c r="T265">
        <v>280.8</v>
      </c>
      <c r="U265">
        <v>207.5</v>
      </c>
      <c r="V265" s="8">
        <v>0.98802083333333324</v>
      </c>
      <c r="W265" s="8">
        <v>0.98813657407407407</v>
      </c>
      <c r="X265">
        <v>334.1</v>
      </c>
      <c r="Y265">
        <v>297.10000000000002</v>
      </c>
      <c r="Z265" s="8">
        <v>0.98906250000000007</v>
      </c>
    </row>
    <row r="266" spans="1:26" x14ac:dyDescent="0.2">
      <c r="A266">
        <v>1.2</v>
      </c>
      <c r="B266">
        <v>4</v>
      </c>
      <c r="C266" t="s">
        <v>215</v>
      </c>
      <c r="D266" t="s">
        <v>36</v>
      </c>
      <c r="F266" t="s">
        <v>613</v>
      </c>
      <c r="H266" s="33" t="str">
        <f t="shared" si="4"/>
        <v>Blue 1155</v>
      </c>
      <c r="J266">
        <v>22</v>
      </c>
      <c r="K266">
        <v>63</v>
      </c>
      <c r="M266" s="8">
        <v>0.99386574074074074</v>
      </c>
      <c r="N266">
        <v>270</v>
      </c>
      <c r="O266">
        <v>212.2</v>
      </c>
      <c r="P266" s="8">
        <v>0.99473379629629621</v>
      </c>
      <c r="Q266" s="8">
        <v>0.99516203703703709</v>
      </c>
      <c r="R266" s="14">
        <v>1</v>
      </c>
      <c r="S266">
        <v>1</v>
      </c>
      <c r="T266">
        <v>275.5</v>
      </c>
      <c r="U266">
        <v>218.1</v>
      </c>
      <c r="V266" s="8">
        <v>0.99518518518518517</v>
      </c>
      <c r="W266" s="8">
        <v>0.99530092592592589</v>
      </c>
      <c r="X266">
        <v>287.3</v>
      </c>
      <c r="Y266">
        <v>234.2</v>
      </c>
      <c r="Z266" s="8">
        <v>0.99662037037037043</v>
      </c>
    </row>
    <row r="267" spans="1:26" x14ac:dyDescent="0.2">
      <c r="A267">
        <v>1.2</v>
      </c>
      <c r="B267">
        <v>5</v>
      </c>
      <c r="C267" t="s">
        <v>174</v>
      </c>
      <c r="D267" t="s">
        <v>36</v>
      </c>
      <c r="F267" t="s">
        <v>614</v>
      </c>
      <c r="H267" s="33" t="str">
        <f t="shared" si="4"/>
        <v>Blue 1156</v>
      </c>
      <c r="J267">
        <v>23</v>
      </c>
      <c r="K267">
        <v>62</v>
      </c>
      <c r="M267" s="8">
        <v>0.99835648148148148</v>
      </c>
      <c r="N267">
        <v>270.5</v>
      </c>
      <c r="O267">
        <v>212.6</v>
      </c>
      <c r="P267" s="8">
        <v>0.99924768518518514</v>
      </c>
      <c r="Q267" s="8">
        <v>0.99949074074074085</v>
      </c>
      <c r="R267" s="14">
        <v>1</v>
      </c>
      <c r="S267">
        <v>1</v>
      </c>
      <c r="T267">
        <v>286.2</v>
      </c>
      <c r="U267">
        <v>218.2</v>
      </c>
      <c r="V267" s="8">
        <v>0.99958333333333327</v>
      </c>
      <c r="W267" s="8">
        <v>0.99973379629629633</v>
      </c>
      <c r="X267">
        <v>336.9</v>
      </c>
      <c r="Y267">
        <v>241.2</v>
      </c>
      <c r="Z267" s="8">
        <v>0</v>
      </c>
    </row>
    <row r="268" spans="1:26" x14ac:dyDescent="0.2">
      <c r="A268">
        <v>1.3</v>
      </c>
      <c r="B268">
        <v>4</v>
      </c>
      <c r="C268" t="s">
        <v>174</v>
      </c>
      <c r="D268" t="s">
        <v>36</v>
      </c>
      <c r="F268" t="s">
        <v>615</v>
      </c>
      <c r="H268" s="33" t="str">
        <f t="shared" si="4"/>
        <v>Blue 1157</v>
      </c>
      <c r="J268">
        <v>23</v>
      </c>
      <c r="K268">
        <v>62</v>
      </c>
      <c r="M268" s="8">
        <v>2.615740740740741E-3</v>
      </c>
      <c r="N268">
        <v>275.2</v>
      </c>
      <c r="O268">
        <v>216.3</v>
      </c>
      <c r="P268" s="8">
        <v>3.3680555555555551E-3</v>
      </c>
      <c r="Q268" s="8">
        <v>3.425925925925926E-3</v>
      </c>
      <c r="R268" s="14">
        <v>1</v>
      </c>
      <c r="S268">
        <v>1</v>
      </c>
      <c r="T268">
        <v>287.89999999999998</v>
      </c>
      <c r="U268">
        <v>212.1</v>
      </c>
      <c r="V268" s="8">
        <v>3.4490740740740745E-3</v>
      </c>
      <c r="W268" s="8">
        <v>3.5185185185185185E-3</v>
      </c>
      <c r="X268">
        <v>314.5</v>
      </c>
      <c r="Y268">
        <v>228.1</v>
      </c>
      <c r="Z268" s="8">
        <v>4.4212962962962956E-3</v>
      </c>
    </row>
    <row r="269" spans="1:26" x14ac:dyDescent="0.2">
      <c r="A269">
        <v>1.6</v>
      </c>
      <c r="B269">
        <v>2</v>
      </c>
      <c r="C269" t="s">
        <v>274</v>
      </c>
      <c r="D269" t="s">
        <v>36</v>
      </c>
      <c r="F269" t="s">
        <v>616</v>
      </c>
      <c r="H269" s="33" t="str">
        <f t="shared" si="4"/>
        <v>Blue 1158</v>
      </c>
      <c r="J269">
        <v>23</v>
      </c>
      <c r="K269">
        <v>62</v>
      </c>
      <c r="M269" s="8">
        <v>5.4976851851851853E-3</v>
      </c>
      <c r="N269">
        <v>272.89999999999998</v>
      </c>
      <c r="O269">
        <v>217.7</v>
      </c>
      <c r="P269" s="8">
        <v>6.0879629629629643E-3</v>
      </c>
      <c r="Q269" s="8">
        <v>6.2847222222222228E-3</v>
      </c>
      <c r="R269" s="14">
        <v>1</v>
      </c>
      <c r="S269">
        <v>1</v>
      </c>
      <c r="T269">
        <v>270.2</v>
      </c>
      <c r="U269">
        <v>207</v>
      </c>
      <c r="V269" s="8">
        <v>6.3310185185185197E-3</v>
      </c>
      <c r="W269" s="8">
        <v>6.5624999999999998E-3</v>
      </c>
      <c r="X269">
        <v>297.7</v>
      </c>
      <c r="Y269">
        <v>257.8</v>
      </c>
      <c r="Z269" s="8">
        <v>7.1759259259259259E-3</v>
      </c>
    </row>
    <row r="270" spans="1:26" x14ac:dyDescent="0.2">
      <c r="A270">
        <v>1.6</v>
      </c>
      <c r="B270">
        <v>4</v>
      </c>
      <c r="C270" t="s">
        <v>215</v>
      </c>
      <c r="D270" t="s">
        <v>36</v>
      </c>
      <c r="F270" t="s">
        <v>617</v>
      </c>
      <c r="H270" s="33" t="str">
        <f t="shared" si="4"/>
        <v>Blue 1159</v>
      </c>
      <c r="J270">
        <v>23</v>
      </c>
      <c r="K270">
        <v>61</v>
      </c>
      <c r="M270" s="8">
        <v>1.0034722222222221E-2</v>
      </c>
      <c r="N270">
        <v>278.3</v>
      </c>
      <c r="O270">
        <v>216.8</v>
      </c>
      <c r="P270" s="8">
        <v>1.0555555555555554E-2</v>
      </c>
      <c r="Q270" s="8">
        <v>1.0729166666666666E-2</v>
      </c>
      <c r="R270" s="14">
        <v>1</v>
      </c>
      <c r="S270">
        <v>1</v>
      </c>
      <c r="T270">
        <v>275.8</v>
      </c>
      <c r="U270">
        <v>207.8</v>
      </c>
      <c r="V270" s="8">
        <v>1.0763888888888891E-2</v>
      </c>
      <c r="W270" s="8">
        <v>1.0856481481481481E-2</v>
      </c>
      <c r="X270">
        <v>284.10000000000002</v>
      </c>
      <c r="Y270">
        <v>224</v>
      </c>
      <c r="Z270" s="8">
        <v>1.1863425925925925E-2</v>
      </c>
    </row>
    <row r="271" spans="1:26" x14ac:dyDescent="0.2">
      <c r="A271">
        <v>2.4</v>
      </c>
      <c r="B271">
        <v>2</v>
      </c>
      <c r="C271" t="s">
        <v>274</v>
      </c>
      <c r="D271" t="s">
        <v>36</v>
      </c>
      <c r="F271" t="s">
        <v>618</v>
      </c>
      <c r="H271" s="33" t="str">
        <f t="shared" si="4"/>
        <v>Blue 1160</v>
      </c>
      <c r="J271">
        <v>23</v>
      </c>
      <c r="K271">
        <v>61</v>
      </c>
      <c r="M271" s="8">
        <v>1.2893518518518519E-2</v>
      </c>
      <c r="N271">
        <v>267.60000000000002</v>
      </c>
      <c r="O271">
        <v>211</v>
      </c>
      <c r="P271" s="8">
        <v>1.3599537037037037E-2</v>
      </c>
      <c r="Q271" s="8">
        <v>1.3645833333333331E-2</v>
      </c>
      <c r="R271" s="14">
        <v>1</v>
      </c>
      <c r="S271">
        <v>1</v>
      </c>
      <c r="T271">
        <v>268.2</v>
      </c>
      <c r="U271">
        <v>204.8</v>
      </c>
      <c r="V271" s="8">
        <v>1.3657407407407408E-2</v>
      </c>
      <c r="W271" s="8">
        <v>1.3877314814814815E-2</v>
      </c>
      <c r="X271">
        <v>303.5</v>
      </c>
      <c r="Y271">
        <v>257</v>
      </c>
      <c r="Z271" s="8">
        <v>1.4583333333333332E-2</v>
      </c>
    </row>
    <row r="272" spans="1:26" x14ac:dyDescent="0.2">
      <c r="A272">
        <v>2.4</v>
      </c>
      <c r="B272">
        <v>3</v>
      </c>
      <c r="C272" t="s">
        <v>274</v>
      </c>
      <c r="D272" t="s">
        <v>36</v>
      </c>
      <c r="F272" t="s">
        <v>619</v>
      </c>
      <c r="H272" s="33" t="str">
        <f t="shared" si="4"/>
        <v>Blue 1161</v>
      </c>
      <c r="J272">
        <v>23</v>
      </c>
      <c r="K272">
        <v>61</v>
      </c>
      <c r="M272" s="8">
        <v>1.5474537037037038E-2</v>
      </c>
      <c r="N272">
        <v>274.39999999999998</v>
      </c>
      <c r="O272">
        <v>215.1</v>
      </c>
      <c r="P272" s="8">
        <v>1.6180555555555556E-2</v>
      </c>
      <c r="Q272" s="8">
        <v>1.622685185185185E-2</v>
      </c>
      <c r="R272" s="14">
        <v>1</v>
      </c>
      <c r="S272">
        <v>1</v>
      </c>
      <c r="T272">
        <v>281.3</v>
      </c>
      <c r="U272">
        <v>217.7</v>
      </c>
      <c r="V272" s="8">
        <v>1.622685185185185E-2</v>
      </c>
      <c r="W272" s="8">
        <v>1.6458333333333332E-2</v>
      </c>
      <c r="X272">
        <v>290.10000000000002</v>
      </c>
      <c r="Y272">
        <v>233.7</v>
      </c>
      <c r="Z272" s="8">
        <v>1.7291666666666667E-2</v>
      </c>
    </row>
    <row r="273" spans="1:26" x14ac:dyDescent="0.2">
      <c r="A273">
        <v>1.3</v>
      </c>
      <c r="B273">
        <v>3</v>
      </c>
      <c r="C273" t="s">
        <v>274</v>
      </c>
      <c r="D273" t="s">
        <v>36</v>
      </c>
      <c r="F273" t="s">
        <v>620</v>
      </c>
      <c r="H273" s="33" t="str">
        <f t="shared" si="4"/>
        <v>Blue 1162</v>
      </c>
      <c r="J273">
        <v>23</v>
      </c>
      <c r="K273">
        <v>60</v>
      </c>
      <c r="M273" s="8">
        <v>1.9537037037037037E-2</v>
      </c>
      <c r="N273">
        <v>268.5</v>
      </c>
      <c r="O273">
        <v>210.9</v>
      </c>
      <c r="Q273" s="8">
        <v>2.0277777777777777E-2</v>
      </c>
      <c r="R273" s="14">
        <v>1</v>
      </c>
      <c r="S273">
        <v>0</v>
      </c>
      <c r="T273">
        <v>258.2</v>
      </c>
      <c r="U273">
        <v>200.9</v>
      </c>
      <c r="V273" s="10">
        <v>2.0312500000000001E-2</v>
      </c>
      <c r="W273" s="8">
        <v>2.0509259259259258E-2</v>
      </c>
      <c r="X273">
        <v>316.2</v>
      </c>
      <c r="Y273">
        <v>225.7</v>
      </c>
      <c r="Z273" s="8">
        <v>2.2175925925925929E-2</v>
      </c>
    </row>
  </sheetData>
  <conditionalFormatting sqref="F1:H1">
    <cfRule type="cellIs" dxfId="82" priority="4" operator="equal">
      <formula>0</formula>
    </cfRule>
  </conditionalFormatting>
  <conditionalFormatting sqref="L1">
    <cfRule type="containsBlanks" dxfId="81" priority="3">
      <formula>LEN(TRIM(L1))=0</formula>
    </cfRule>
  </conditionalFormatting>
  <conditionalFormatting sqref="M1">
    <cfRule type="containsBlanks" dxfId="80" priority="2">
      <formula>LEN(TRIM(M1))=0</formula>
    </cfRule>
  </conditionalFormatting>
  <conditionalFormatting sqref="AG1">
    <cfRule type="containsBlanks" dxfId="79" priority="1">
      <formula>LEN(TRIM(AG1))=0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0792-34CB-417F-944E-CD8FB5D6F365}">
  <dimension ref="A1:AL294"/>
  <sheetViews>
    <sheetView workbookViewId="0">
      <pane ySplit="1" topLeftCell="A297" activePane="bottomLeft" state="frozen"/>
      <selection pane="bottomLeft" activeCell="I2" sqref="I2"/>
    </sheetView>
  </sheetViews>
  <sheetFormatPr baseColWidth="10" defaultColWidth="8.83203125" defaultRowHeight="16" x14ac:dyDescent="0.2"/>
  <cols>
    <col min="5" max="5" width="12.33203125" customWidth="1"/>
    <col min="8" max="8" width="8.83203125" style="148"/>
    <col min="12" max="12" width="9" style="16"/>
    <col min="13" max="13" width="11.5" style="157" bestFit="1" customWidth="1"/>
  </cols>
  <sheetData>
    <row r="1" spans="1:38" s="7" customFormat="1" ht="14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47" t="s">
        <v>1858</v>
      </c>
      <c r="I1" s="1" t="s">
        <v>7</v>
      </c>
      <c r="J1" s="1" t="s">
        <v>1826</v>
      </c>
      <c r="K1" s="1" t="s">
        <v>1827</v>
      </c>
      <c r="L1" s="15" t="s">
        <v>10</v>
      </c>
      <c r="M1" s="3" t="s">
        <v>11</v>
      </c>
      <c r="N1" s="1" t="s">
        <v>1828</v>
      </c>
      <c r="O1" s="1" t="s">
        <v>1829</v>
      </c>
      <c r="P1" s="1" t="s">
        <v>14</v>
      </c>
      <c r="Q1" s="3" t="s">
        <v>15</v>
      </c>
      <c r="R1" s="1" t="s">
        <v>16</v>
      </c>
      <c r="S1" s="1" t="s">
        <v>64</v>
      </c>
      <c r="T1" s="1" t="s">
        <v>17</v>
      </c>
      <c r="U1" s="1" t="s">
        <v>18</v>
      </c>
      <c r="V1" s="1" t="s">
        <v>1830</v>
      </c>
      <c r="W1" s="3" t="s">
        <v>19</v>
      </c>
      <c r="X1" s="1" t="s">
        <v>20</v>
      </c>
      <c r="Y1" s="1" t="s">
        <v>21</v>
      </c>
      <c r="Z1" s="3" t="s">
        <v>22</v>
      </c>
      <c r="AA1" s="1" t="s">
        <v>1831</v>
      </c>
      <c r="AB1" s="4" t="s">
        <v>24</v>
      </c>
      <c r="AC1" s="5" t="s">
        <v>1832</v>
      </c>
      <c r="AD1" s="6" t="s">
        <v>26</v>
      </c>
      <c r="AE1" s="6" t="s">
        <v>27</v>
      </c>
      <c r="AF1" s="1" t="s">
        <v>1833</v>
      </c>
      <c r="AG1" s="1" t="s">
        <v>1834</v>
      </c>
      <c r="AH1" s="1" t="s">
        <v>1835</v>
      </c>
      <c r="AI1" s="1" t="s">
        <v>1836</v>
      </c>
      <c r="AJ1" s="7" t="s">
        <v>32</v>
      </c>
      <c r="AK1" s="7" t="s">
        <v>33</v>
      </c>
      <c r="AL1" s="7" t="s">
        <v>1837</v>
      </c>
    </row>
    <row r="2" spans="1:38" x14ac:dyDescent="0.2">
      <c r="A2">
        <v>1.1000000000000001</v>
      </c>
      <c r="B2">
        <v>1</v>
      </c>
      <c r="C2" t="s">
        <v>35</v>
      </c>
      <c r="D2" t="s">
        <v>37</v>
      </c>
      <c r="E2" s="11">
        <v>44127</v>
      </c>
      <c r="G2" t="s">
        <v>652</v>
      </c>
      <c r="H2" s="148" t="str">
        <f t="shared" ref="H2:H65" si="0">_xlfn.CONCAT(F2,G2)</f>
        <v>A 0651</v>
      </c>
      <c r="I2" t="s">
        <v>1859</v>
      </c>
      <c r="J2" t="s">
        <v>218</v>
      </c>
      <c r="K2" t="s">
        <v>218</v>
      </c>
      <c r="M2" s="157">
        <v>0.58408564814814812</v>
      </c>
      <c r="N2">
        <v>282.10000000000002</v>
      </c>
      <c r="O2">
        <v>203.8</v>
      </c>
      <c r="P2" s="34"/>
      <c r="Q2" s="33"/>
      <c r="R2">
        <v>0</v>
      </c>
      <c r="V2" s="33"/>
      <c r="W2" s="33"/>
      <c r="Z2" s="34"/>
      <c r="AA2" t="s">
        <v>653</v>
      </c>
    </row>
    <row r="3" spans="1:38" x14ac:dyDescent="0.2">
      <c r="A3">
        <v>1.2</v>
      </c>
      <c r="B3">
        <v>1</v>
      </c>
      <c r="C3" t="s">
        <v>35</v>
      </c>
      <c r="D3" t="s">
        <v>37</v>
      </c>
      <c r="E3" s="11">
        <v>44127</v>
      </c>
      <c r="G3" t="s">
        <v>654</v>
      </c>
      <c r="H3" s="148" t="str">
        <f t="shared" si="0"/>
        <v>A 0652</v>
      </c>
      <c r="J3" t="s">
        <v>218</v>
      </c>
      <c r="K3" t="s">
        <v>218</v>
      </c>
      <c r="L3" s="16">
        <v>4</v>
      </c>
      <c r="M3" s="157">
        <v>0.59043981481481478</v>
      </c>
      <c r="N3">
        <v>276.10000000000002</v>
      </c>
      <c r="O3">
        <v>202.8</v>
      </c>
      <c r="P3" s="34"/>
      <c r="Q3" s="33" t="s">
        <v>655</v>
      </c>
      <c r="R3">
        <v>1</v>
      </c>
      <c r="T3" t="s">
        <v>656</v>
      </c>
      <c r="U3" t="s">
        <v>656</v>
      </c>
      <c r="V3" s="33"/>
      <c r="W3" s="33">
        <v>0.59086805555555555</v>
      </c>
      <c r="X3" t="s">
        <v>656</v>
      </c>
      <c r="Y3" t="s">
        <v>656</v>
      </c>
      <c r="Z3" s="34"/>
      <c r="AA3" t="s">
        <v>657</v>
      </c>
    </row>
    <row r="4" spans="1:38" x14ac:dyDescent="0.2">
      <c r="A4">
        <v>1.3</v>
      </c>
      <c r="B4">
        <v>1</v>
      </c>
      <c r="C4" t="s">
        <v>35</v>
      </c>
      <c r="D4" t="s">
        <v>37</v>
      </c>
      <c r="E4" s="11">
        <v>44127</v>
      </c>
      <c r="G4" t="s">
        <v>658</v>
      </c>
      <c r="H4" s="148" t="str">
        <f t="shared" si="0"/>
        <v>A 0653</v>
      </c>
      <c r="J4" t="s">
        <v>218</v>
      </c>
      <c r="K4" t="s">
        <v>218</v>
      </c>
      <c r="M4" s="157">
        <v>0.59604166666666669</v>
      </c>
      <c r="N4">
        <v>267.8</v>
      </c>
      <c r="O4">
        <v>194</v>
      </c>
      <c r="P4" s="34"/>
      <c r="Q4" s="34"/>
      <c r="R4">
        <v>0</v>
      </c>
      <c r="V4" s="33"/>
      <c r="W4" s="34"/>
      <c r="Z4" s="34"/>
    </row>
    <row r="5" spans="1:38" x14ac:dyDescent="0.2">
      <c r="A5">
        <v>1.4</v>
      </c>
      <c r="B5">
        <v>1</v>
      </c>
      <c r="C5" t="s">
        <v>35</v>
      </c>
      <c r="D5" t="s">
        <v>37</v>
      </c>
      <c r="E5" s="11">
        <v>44127</v>
      </c>
      <c r="G5" t="s">
        <v>659</v>
      </c>
      <c r="H5" s="148" t="str">
        <f t="shared" si="0"/>
        <v>A 0654</v>
      </c>
      <c r="J5" t="s">
        <v>218</v>
      </c>
      <c r="K5" t="s">
        <v>218</v>
      </c>
      <c r="L5" s="16" t="s">
        <v>1756</v>
      </c>
      <c r="M5" s="157" t="s">
        <v>660</v>
      </c>
      <c r="N5">
        <v>269.3</v>
      </c>
      <c r="O5">
        <v>200.4</v>
      </c>
      <c r="P5" s="34"/>
      <c r="Q5" s="33">
        <v>0.60343749999999996</v>
      </c>
      <c r="R5">
        <v>1</v>
      </c>
      <c r="T5">
        <v>289.3</v>
      </c>
      <c r="U5">
        <v>231.8</v>
      </c>
      <c r="V5" s="33"/>
      <c r="W5" s="33">
        <v>0.64516203703703701</v>
      </c>
      <c r="X5">
        <v>330.8</v>
      </c>
      <c r="Y5">
        <v>241.8</v>
      </c>
      <c r="Z5" s="34"/>
      <c r="AA5" t="s">
        <v>1850</v>
      </c>
    </row>
    <row r="6" spans="1:38" x14ac:dyDescent="0.2">
      <c r="A6">
        <v>1.5</v>
      </c>
      <c r="B6">
        <v>1</v>
      </c>
      <c r="C6" t="s">
        <v>35</v>
      </c>
      <c r="D6" t="s">
        <v>37</v>
      </c>
      <c r="E6" s="11">
        <v>44127</v>
      </c>
      <c r="G6" t="s">
        <v>661</v>
      </c>
      <c r="H6" s="148" t="str">
        <f t="shared" si="0"/>
        <v>A 0655</v>
      </c>
      <c r="J6" t="s">
        <v>218</v>
      </c>
      <c r="K6" t="s">
        <v>218</v>
      </c>
      <c r="M6" s="157">
        <v>0.60922453703703705</v>
      </c>
      <c r="N6">
        <v>284.10000000000002</v>
      </c>
      <c r="O6">
        <v>207.9</v>
      </c>
      <c r="P6" s="34"/>
      <c r="Q6" s="33"/>
      <c r="R6">
        <v>0</v>
      </c>
      <c r="V6" s="33"/>
      <c r="W6" s="33"/>
      <c r="Z6" s="34"/>
    </row>
    <row r="7" spans="1:38" x14ac:dyDescent="0.2">
      <c r="A7">
        <v>1.6</v>
      </c>
      <c r="B7">
        <v>1</v>
      </c>
      <c r="C7" t="s">
        <v>35</v>
      </c>
      <c r="D7" t="s">
        <v>37</v>
      </c>
      <c r="E7" s="11">
        <v>44127</v>
      </c>
      <c r="G7" t="s">
        <v>662</v>
      </c>
      <c r="H7" s="148" t="str">
        <f t="shared" si="0"/>
        <v>A 0656</v>
      </c>
      <c r="J7" t="s">
        <v>218</v>
      </c>
      <c r="K7" t="s">
        <v>218</v>
      </c>
      <c r="M7" s="157">
        <v>0.61417824074074068</v>
      </c>
      <c r="N7">
        <v>273.8</v>
      </c>
      <c r="O7">
        <v>199.9</v>
      </c>
      <c r="P7" s="34"/>
      <c r="Q7" s="33"/>
      <c r="R7">
        <v>0</v>
      </c>
      <c r="V7" s="33"/>
      <c r="W7" s="33"/>
      <c r="Z7" s="34"/>
    </row>
    <row r="8" spans="1:38" x14ac:dyDescent="0.2">
      <c r="A8">
        <v>2.1</v>
      </c>
      <c r="B8">
        <v>1</v>
      </c>
      <c r="C8" t="s">
        <v>35</v>
      </c>
      <c r="D8" t="s">
        <v>37</v>
      </c>
      <c r="E8" s="11">
        <v>44127</v>
      </c>
      <c r="G8" t="s">
        <v>663</v>
      </c>
      <c r="H8" s="148" t="str">
        <f t="shared" si="0"/>
        <v>A 0657</v>
      </c>
      <c r="J8" t="s">
        <v>218</v>
      </c>
      <c r="K8" t="s">
        <v>218</v>
      </c>
      <c r="L8" s="16">
        <v>9</v>
      </c>
      <c r="M8" s="157">
        <v>0.62009259259259253</v>
      </c>
      <c r="N8">
        <v>268.89999999999998</v>
      </c>
      <c r="O8">
        <v>196.8</v>
      </c>
      <c r="P8" s="34"/>
      <c r="Q8" s="33">
        <v>0.62075231481481474</v>
      </c>
      <c r="R8">
        <v>1</v>
      </c>
      <c r="T8">
        <v>290.3</v>
      </c>
      <c r="U8">
        <v>219.4</v>
      </c>
      <c r="W8" s="33">
        <v>0.6208217592592592</v>
      </c>
      <c r="X8">
        <v>296.7</v>
      </c>
      <c r="Y8">
        <v>223.7</v>
      </c>
      <c r="Z8" s="34"/>
    </row>
    <row r="9" spans="1:38" x14ac:dyDescent="0.2">
      <c r="A9">
        <v>2.2000000000000002</v>
      </c>
      <c r="B9">
        <v>1</v>
      </c>
      <c r="C9" t="s">
        <v>35</v>
      </c>
      <c r="D9" t="s">
        <v>37</v>
      </c>
      <c r="E9" s="38">
        <v>44127</v>
      </c>
      <c r="G9" t="s">
        <v>664</v>
      </c>
      <c r="H9" s="148" t="str">
        <f t="shared" si="0"/>
        <v>A 0658</v>
      </c>
      <c r="J9" t="s">
        <v>218</v>
      </c>
      <c r="K9" t="s">
        <v>218</v>
      </c>
      <c r="L9" s="16">
        <v>5</v>
      </c>
      <c r="M9" s="157" t="s">
        <v>665</v>
      </c>
      <c r="N9" t="s">
        <v>218</v>
      </c>
      <c r="O9" t="s">
        <v>218</v>
      </c>
      <c r="P9" s="34"/>
      <c r="Q9" s="33">
        <v>0.63009259259259254</v>
      </c>
      <c r="R9">
        <v>1</v>
      </c>
      <c r="T9">
        <v>268.10000000000002</v>
      </c>
      <c r="U9">
        <v>206.1</v>
      </c>
      <c r="W9" s="33">
        <v>0.63023148148148145</v>
      </c>
      <c r="X9">
        <v>291</v>
      </c>
      <c r="Y9">
        <v>220.4</v>
      </c>
      <c r="Z9" s="34"/>
      <c r="AA9" t="s">
        <v>666</v>
      </c>
    </row>
    <row r="10" spans="1:38" x14ac:dyDescent="0.2">
      <c r="A10">
        <v>2.2999999999999998</v>
      </c>
      <c r="B10">
        <v>1</v>
      </c>
      <c r="C10" t="s">
        <v>35</v>
      </c>
      <c r="D10" t="s">
        <v>37</v>
      </c>
      <c r="E10" s="11">
        <v>44127</v>
      </c>
      <c r="G10" t="s">
        <v>667</v>
      </c>
      <c r="H10" s="148" t="str">
        <f t="shared" si="0"/>
        <v>A 0659</v>
      </c>
      <c r="J10" t="s">
        <v>218</v>
      </c>
      <c r="K10" t="s">
        <v>218</v>
      </c>
      <c r="M10" s="157">
        <v>0.63693287037037039</v>
      </c>
      <c r="N10">
        <v>273.8</v>
      </c>
      <c r="O10">
        <v>201.4</v>
      </c>
      <c r="P10" s="34"/>
      <c r="Q10" s="34"/>
      <c r="R10">
        <v>0</v>
      </c>
      <c r="V10" s="33"/>
      <c r="W10" s="34"/>
      <c r="Z10" s="34"/>
    </row>
    <row r="11" spans="1:38" x14ac:dyDescent="0.2">
      <c r="A11">
        <v>2.4</v>
      </c>
      <c r="B11">
        <v>1</v>
      </c>
      <c r="C11" t="s">
        <v>35</v>
      </c>
      <c r="D11" t="s">
        <v>37</v>
      </c>
      <c r="E11" s="11">
        <v>44127</v>
      </c>
      <c r="G11" t="s">
        <v>668</v>
      </c>
      <c r="H11" s="148" t="str">
        <f t="shared" si="0"/>
        <v>A 0660</v>
      </c>
      <c r="J11" t="s">
        <v>218</v>
      </c>
      <c r="K11" t="s">
        <v>218</v>
      </c>
      <c r="L11" s="16">
        <v>4</v>
      </c>
      <c r="M11" s="157" t="s">
        <v>218</v>
      </c>
      <c r="N11" t="s">
        <v>218</v>
      </c>
      <c r="O11" t="s">
        <v>218</v>
      </c>
      <c r="Q11" s="33">
        <v>0.64400462962962968</v>
      </c>
      <c r="R11">
        <v>1</v>
      </c>
      <c r="T11">
        <v>267.2</v>
      </c>
      <c r="U11">
        <v>211.4</v>
      </c>
      <c r="V11" s="33"/>
      <c r="W11" s="33">
        <v>0.64408564814814817</v>
      </c>
      <c r="X11">
        <v>288</v>
      </c>
      <c r="Y11">
        <v>218.8</v>
      </c>
      <c r="Z11" s="33"/>
      <c r="AA11" t="s">
        <v>666</v>
      </c>
    </row>
    <row r="12" spans="1:38" x14ac:dyDescent="0.2">
      <c r="A12">
        <v>1.4</v>
      </c>
      <c r="B12">
        <v>2</v>
      </c>
      <c r="C12" t="s">
        <v>35</v>
      </c>
      <c r="D12" t="s">
        <v>37</v>
      </c>
      <c r="E12" s="11">
        <v>44127</v>
      </c>
      <c r="G12" t="s">
        <v>669</v>
      </c>
      <c r="H12" s="148" t="str">
        <f t="shared" si="0"/>
        <v>A 0661</v>
      </c>
      <c r="J12" t="s">
        <v>218</v>
      </c>
      <c r="K12" t="s">
        <v>218</v>
      </c>
      <c r="M12" s="157">
        <v>0.73368055555555556</v>
      </c>
      <c r="N12">
        <v>266.60000000000002</v>
      </c>
      <c r="O12">
        <v>202.8</v>
      </c>
      <c r="R12">
        <v>0</v>
      </c>
    </row>
    <row r="13" spans="1:38" x14ac:dyDescent="0.2">
      <c r="A13">
        <v>1.4</v>
      </c>
      <c r="B13" t="s">
        <v>670</v>
      </c>
      <c r="C13" t="s">
        <v>35</v>
      </c>
      <c r="D13" t="s">
        <v>37</v>
      </c>
      <c r="E13" s="38">
        <v>44127</v>
      </c>
      <c r="G13" t="s">
        <v>671</v>
      </c>
      <c r="H13" s="148" t="str">
        <f t="shared" si="0"/>
        <v>A 0662</v>
      </c>
      <c r="J13" t="s">
        <v>218</v>
      </c>
      <c r="K13" t="s">
        <v>218</v>
      </c>
      <c r="M13" s="157">
        <v>0.73627314814814815</v>
      </c>
      <c r="N13">
        <v>271</v>
      </c>
      <c r="O13">
        <v>202.3</v>
      </c>
      <c r="R13">
        <v>0</v>
      </c>
    </row>
    <row r="14" spans="1:38" x14ac:dyDescent="0.2">
      <c r="A14">
        <v>1.5</v>
      </c>
      <c r="B14">
        <v>2</v>
      </c>
      <c r="C14" t="s">
        <v>35</v>
      </c>
      <c r="D14" t="s">
        <v>37</v>
      </c>
      <c r="E14" s="38">
        <v>44127</v>
      </c>
      <c r="G14" t="s">
        <v>672</v>
      </c>
      <c r="H14" s="148" t="str">
        <f t="shared" si="0"/>
        <v>A 0663</v>
      </c>
      <c r="J14" t="s">
        <v>218</v>
      </c>
      <c r="K14" t="s">
        <v>218</v>
      </c>
      <c r="M14" s="157">
        <v>0.74173611111111104</v>
      </c>
      <c r="N14">
        <v>274.3</v>
      </c>
      <c r="O14">
        <v>201.6</v>
      </c>
      <c r="R14">
        <v>0</v>
      </c>
    </row>
    <row r="15" spans="1:38" x14ac:dyDescent="0.2">
      <c r="A15">
        <v>1.5</v>
      </c>
      <c r="B15" t="s">
        <v>670</v>
      </c>
      <c r="C15" t="s">
        <v>35</v>
      </c>
      <c r="D15" t="s">
        <v>37</v>
      </c>
      <c r="E15" s="38">
        <v>44127</v>
      </c>
      <c r="G15" t="s">
        <v>673</v>
      </c>
      <c r="H15" s="148" t="str">
        <f t="shared" si="0"/>
        <v>A 0664</v>
      </c>
      <c r="J15" t="s">
        <v>218</v>
      </c>
      <c r="K15" t="s">
        <v>218</v>
      </c>
      <c r="M15" s="157">
        <v>0.74449074074074073</v>
      </c>
      <c r="N15">
        <v>266.7</v>
      </c>
      <c r="O15">
        <v>198.2</v>
      </c>
      <c r="Q15" s="33"/>
      <c r="R15">
        <v>0</v>
      </c>
      <c r="V15" s="33"/>
      <c r="W15" s="33"/>
    </row>
    <row r="16" spans="1:38" x14ac:dyDescent="0.2">
      <c r="A16">
        <v>1.6</v>
      </c>
      <c r="B16">
        <v>2</v>
      </c>
      <c r="C16" t="s">
        <v>35</v>
      </c>
      <c r="D16" t="s">
        <v>37</v>
      </c>
      <c r="E16" s="38">
        <v>44127</v>
      </c>
      <c r="G16" t="s">
        <v>674</v>
      </c>
      <c r="H16" s="148" t="str">
        <f t="shared" si="0"/>
        <v>A 0665</v>
      </c>
      <c r="J16" t="s">
        <v>218</v>
      </c>
      <c r="K16" t="s">
        <v>218</v>
      </c>
      <c r="L16" s="16">
        <v>7</v>
      </c>
      <c r="M16" s="157">
        <v>0.75288194444444445</v>
      </c>
      <c r="N16">
        <v>266.2</v>
      </c>
      <c r="O16">
        <v>196.6</v>
      </c>
      <c r="Q16" s="33">
        <v>0.75312499999999993</v>
      </c>
      <c r="R16">
        <v>1</v>
      </c>
      <c r="T16" t="s">
        <v>675</v>
      </c>
      <c r="U16">
        <v>199.3</v>
      </c>
      <c r="V16" s="33"/>
      <c r="W16" s="33">
        <v>0.75317129629629631</v>
      </c>
      <c r="X16">
        <v>278.3</v>
      </c>
      <c r="Y16">
        <v>209.7</v>
      </c>
      <c r="AA16" t="s">
        <v>676</v>
      </c>
    </row>
    <row r="17" spans="1:27" x14ac:dyDescent="0.2">
      <c r="A17">
        <v>2.1</v>
      </c>
      <c r="B17">
        <v>2</v>
      </c>
      <c r="C17" t="s">
        <v>35</v>
      </c>
      <c r="D17" t="s">
        <v>37</v>
      </c>
      <c r="E17" s="38">
        <v>44127</v>
      </c>
      <c r="G17" t="s">
        <v>677</v>
      </c>
      <c r="H17" s="148" t="str">
        <f t="shared" si="0"/>
        <v>A 0666</v>
      </c>
      <c r="J17" t="s">
        <v>218</v>
      </c>
      <c r="K17" t="s">
        <v>218</v>
      </c>
      <c r="M17" s="157">
        <v>0.76004629629629628</v>
      </c>
      <c r="N17">
        <v>272.5</v>
      </c>
      <c r="O17">
        <v>202.2</v>
      </c>
      <c r="Q17" s="34"/>
      <c r="R17">
        <v>0</v>
      </c>
      <c r="V17" s="34"/>
      <c r="W17" s="34"/>
    </row>
    <row r="18" spans="1:27" x14ac:dyDescent="0.2">
      <c r="A18">
        <v>2.2000000000000002</v>
      </c>
      <c r="B18">
        <v>2</v>
      </c>
      <c r="C18" t="s">
        <v>35</v>
      </c>
      <c r="D18" t="s">
        <v>37</v>
      </c>
      <c r="E18" s="38">
        <v>44127</v>
      </c>
      <c r="G18" t="s">
        <v>678</v>
      </c>
      <c r="H18" s="148" t="str">
        <f t="shared" si="0"/>
        <v>A 0667</v>
      </c>
      <c r="J18" t="s">
        <v>218</v>
      </c>
      <c r="K18" t="s">
        <v>218</v>
      </c>
      <c r="M18" s="157">
        <v>0.76372685185185185</v>
      </c>
      <c r="N18">
        <v>263.8</v>
      </c>
      <c r="O18">
        <v>197.5</v>
      </c>
      <c r="Q18" s="33"/>
      <c r="R18">
        <v>0</v>
      </c>
      <c r="V18" s="33"/>
      <c r="W18" s="33"/>
    </row>
    <row r="19" spans="1:27" x14ac:dyDescent="0.2">
      <c r="A19">
        <v>2.2999999999999998</v>
      </c>
      <c r="B19">
        <v>2</v>
      </c>
      <c r="C19" t="s">
        <v>35</v>
      </c>
      <c r="D19" t="s">
        <v>37</v>
      </c>
      <c r="E19" s="38">
        <v>44127</v>
      </c>
      <c r="G19" t="s">
        <v>679</v>
      </c>
      <c r="H19" s="148" t="str">
        <f t="shared" si="0"/>
        <v>A 0668</v>
      </c>
      <c r="J19" t="s">
        <v>218</v>
      </c>
      <c r="K19" t="s">
        <v>218</v>
      </c>
      <c r="L19" s="16">
        <v>8</v>
      </c>
      <c r="M19" s="157">
        <v>0.77228009259259256</v>
      </c>
      <c r="N19">
        <v>277.2</v>
      </c>
      <c r="O19">
        <v>205</v>
      </c>
      <c r="Q19" s="34">
        <v>0.77260416666666665</v>
      </c>
      <c r="R19">
        <v>1</v>
      </c>
      <c r="T19">
        <v>281.39999999999998</v>
      </c>
      <c r="U19">
        <v>209.5</v>
      </c>
      <c r="V19" s="34"/>
      <c r="W19" s="34">
        <v>0.77268518518518514</v>
      </c>
      <c r="X19" t="s">
        <v>680</v>
      </c>
      <c r="Y19">
        <v>222.4</v>
      </c>
      <c r="AA19" t="s">
        <v>676</v>
      </c>
    </row>
    <row r="20" spans="1:27" x14ac:dyDescent="0.2">
      <c r="A20">
        <v>2.4</v>
      </c>
      <c r="B20">
        <v>2</v>
      </c>
      <c r="C20" t="s">
        <v>35</v>
      </c>
      <c r="D20" t="s">
        <v>37</v>
      </c>
      <c r="E20" s="38">
        <v>44127</v>
      </c>
      <c r="G20" t="s">
        <v>681</v>
      </c>
      <c r="H20" s="148" t="str">
        <f t="shared" si="0"/>
        <v>A 0669</v>
      </c>
      <c r="J20" t="s">
        <v>218</v>
      </c>
      <c r="K20" t="s">
        <v>218</v>
      </c>
      <c r="M20" s="157">
        <v>0.77980324074074081</v>
      </c>
      <c r="N20">
        <v>268.8</v>
      </c>
      <c r="O20">
        <v>198.5</v>
      </c>
      <c r="Q20" s="34"/>
      <c r="R20">
        <v>0</v>
      </c>
      <c r="V20" s="34"/>
      <c r="W20" s="34"/>
      <c r="Z20" s="34"/>
    </row>
    <row r="21" spans="1:27" x14ac:dyDescent="0.2">
      <c r="A21">
        <v>2.4</v>
      </c>
      <c r="B21" t="s">
        <v>670</v>
      </c>
      <c r="C21" t="s">
        <v>35</v>
      </c>
      <c r="D21" t="s">
        <v>37</v>
      </c>
      <c r="E21" s="38">
        <v>44127</v>
      </c>
      <c r="G21" t="s">
        <v>682</v>
      </c>
      <c r="H21" s="148" t="str">
        <f t="shared" si="0"/>
        <v>A 0670</v>
      </c>
      <c r="J21" t="s">
        <v>218</v>
      </c>
      <c r="K21" t="s">
        <v>218</v>
      </c>
      <c r="M21" s="157" t="s">
        <v>683</v>
      </c>
      <c r="N21">
        <v>271.7</v>
      </c>
      <c r="O21">
        <v>203.5</v>
      </c>
      <c r="P21" s="33"/>
      <c r="Q21" s="33"/>
      <c r="R21">
        <v>0</v>
      </c>
      <c r="W21" s="33"/>
      <c r="Z21" s="33"/>
      <c r="AA21" t="s">
        <v>684</v>
      </c>
    </row>
    <row r="22" spans="1:27" x14ac:dyDescent="0.2">
      <c r="A22">
        <v>2.5</v>
      </c>
      <c r="B22">
        <v>2</v>
      </c>
      <c r="C22" t="s">
        <v>35</v>
      </c>
      <c r="D22" t="s">
        <v>37</v>
      </c>
      <c r="E22" s="11">
        <v>44127</v>
      </c>
      <c r="G22" t="s">
        <v>685</v>
      </c>
      <c r="H22" s="148" t="str">
        <f t="shared" si="0"/>
        <v>A 0671</v>
      </c>
      <c r="J22" t="s">
        <v>218</v>
      </c>
      <c r="K22" t="s">
        <v>218</v>
      </c>
      <c r="M22" s="157">
        <v>0.78751157407407402</v>
      </c>
      <c r="N22">
        <v>271.2</v>
      </c>
      <c r="O22">
        <v>204.1</v>
      </c>
      <c r="P22" s="33"/>
      <c r="R22">
        <v>0</v>
      </c>
    </row>
    <row r="23" spans="1:27" x14ac:dyDescent="0.2">
      <c r="A23">
        <v>1.1000000000000001</v>
      </c>
      <c r="B23">
        <v>3</v>
      </c>
      <c r="C23" t="s">
        <v>35</v>
      </c>
      <c r="D23" t="s">
        <v>37</v>
      </c>
      <c r="E23" s="11">
        <v>44128</v>
      </c>
      <c r="F23" t="s">
        <v>686</v>
      </c>
      <c r="H23" s="148" t="str">
        <f t="shared" si="0"/>
        <v>A 0672</v>
      </c>
      <c r="J23" t="s">
        <v>218</v>
      </c>
      <c r="K23" t="s">
        <v>218</v>
      </c>
      <c r="M23" s="157">
        <v>0.38337962962962963</v>
      </c>
      <c r="N23">
        <v>268.10000000000002</v>
      </c>
      <c r="O23">
        <v>204</v>
      </c>
      <c r="P23" s="33">
        <v>0.38343750000000004</v>
      </c>
      <c r="Q23" s="34">
        <v>0.38407407407407407</v>
      </c>
      <c r="R23">
        <v>1</v>
      </c>
      <c r="S23">
        <v>1</v>
      </c>
      <c r="T23">
        <v>326.7</v>
      </c>
      <c r="U23">
        <v>228.1</v>
      </c>
      <c r="V23" s="34"/>
      <c r="W23" s="34">
        <v>0.38414351851851852</v>
      </c>
      <c r="X23">
        <v>367</v>
      </c>
      <c r="Y23">
        <v>253</v>
      </c>
      <c r="Z23" s="33">
        <v>0.38479166666666664</v>
      </c>
    </row>
    <row r="24" spans="1:27" x14ac:dyDescent="0.2">
      <c r="A24">
        <v>1.2</v>
      </c>
      <c r="B24">
        <v>3</v>
      </c>
      <c r="C24" t="s">
        <v>35</v>
      </c>
      <c r="D24" t="s">
        <v>37</v>
      </c>
      <c r="E24" s="11">
        <v>44128</v>
      </c>
      <c r="F24" t="s">
        <v>687</v>
      </c>
      <c r="H24" s="148" t="str">
        <f t="shared" si="0"/>
        <v>A 0673</v>
      </c>
      <c r="J24" t="s">
        <v>218</v>
      </c>
      <c r="K24" t="s">
        <v>218</v>
      </c>
      <c r="M24" s="157">
        <v>0.3900925925925926</v>
      </c>
      <c r="N24">
        <v>271</v>
      </c>
      <c r="O24">
        <v>201.1</v>
      </c>
      <c r="P24" s="33">
        <v>0.39023148148148151</v>
      </c>
      <c r="Q24" s="34"/>
      <c r="R24">
        <v>0</v>
      </c>
      <c r="S24">
        <v>1</v>
      </c>
      <c r="V24" s="34"/>
      <c r="W24" s="34"/>
      <c r="Z24" s="33">
        <v>0.39210648148148147</v>
      </c>
    </row>
    <row r="25" spans="1:27" x14ac:dyDescent="0.2">
      <c r="A25">
        <v>1.3</v>
      </c>
      <c r="B25">
        <v>3</v>
      </c>
      <c r="C25" t="s">
        <v>35</v>
      </c>
      <c r="D25" t="s">
        <v>37</v>
      </c>
      <c r="E25" s="11">
        <v>44128</v>
      </c>
      <c r="F25" t="s">
        <v>688</v>
      </c>
      <c r="H25" s="148" t="str">
        <f t="shared" si="0"/>
        <v>A 0674</v>
      </c>
      <c r="J25" t="s">
        <v>218</v>
      </c>
      <c r="K25" t="s">
        <v>218</v>
      </c>
      <c r="M25" s="157">
        <v>0.39601851851851855</v>
      </c>
      <c r="N25">
        <v>266.10000000000002</v>
      </c>
      <c r="O25">
        <v>199.6</v>
      </c>
      <c r="P25" s="33">
        <v>0.39606481481481487</v>
      </c>
      <c r="Q25" s="8">
        <v>0.39635416666666662</v>
      </c>
      <c r="R25">
        <v>1</v>
      </c>
      <c r="S25">
        <v>1</v>
      </c>
      <c r="T25">
        <v>239.9</v>
      </c>
      <c r="U25">
        <v>203.9</v>
      </c>
      <c r="V25" s="34"/>
      <c r="W25" s="8">
        <v>0.3963888888888889</v>
      </c>
      <c r="X25">
        <v>274.39999999999998</v>
      </c>
      <c r="Y25">
        <v>211</v>
      </c>
      <c r="Z25" s="33">
        <v>0.39745370370370375</v>
      </c>
    </row>
    <row r="26" spans="1:27" x14ac:dyDescent="0.2">
      <c r="A26">
        <v>1.4</v>
      </c>
      <c r="B26">
        <v>3</v>
      </c>
      <c r="C26" t="s">
        <v>35</v>
      </c>
      <c r="D26" t="s">
        <v>37</v>
      </c>
      <c r="E26" s="11">
        <v>44128</v>
      </c>
      <c r="F26" t="s">
        <v>689</v>
      </c>
      <c r="H26" s="148" t="str">
        <f t="shared" si="0"/>
        <v>A 0675</v>
      </c>
      <c r="J26" t="s">
        <v>218</v>
      </c>
      <c r="K26" t="s">
        <v>218</v>
      </c>
      <c r="M26" s="157">
        <v>0.40194444444444444</v>
      </c>
      <c r="N26">
        <v>266.89999999999998</v>
      </c>
      <c r="O26">
        <v>198.2</v>
      </c>
      <c r="P26" s="33">
        <v>0.40204861111111106</v>
      </c>
      <c r="Q26" s="34"/>
      <c r="R26">
        <v>0</v>
      </c>
      <c r="S26">
        <v>1</v>
      </c>
      <c r="V26" s="34"/>
      <c r="W26" s="34"/>
      <c r="Z26" s="33">
        <v>0.40380787037037041</v>
      </c>
    </row>
    <row r="27" spans="1:27" x14ac:dyDescent="0.2">
      <c r="A27">
        <v>1.5</v>
      </c>
      <c r="B27">
        <v>3</v>
      </c>
      <c r="C27" t="s">
        <v>35</v>
      </c>
      <c r="D27" t="s">
        <v>37</v>
      </c>
      <c r="E27" s="11">
        <v>44128</v>
      </c>
      <c r="F27" t="s">
        <v>690</v>
      </c>
      <c r="H27" s="148" t="str">
        <f t="shared" si="0"/>
        <v>A 0676</v>
      </c>
      <c r="J27" t="s">
        <v>218</v>
      </c>
      <c r="K27" t="s">
        <v>218</v>
      </c>
      <c r="M27" s="157">
        <v>0.40673611111111113</v>
      </c>
      <c r="N27">
        <v>265</v>
      </c>
      <c r="O27">
        <v>192.9</v>
      </c>
      <c r="P27" s="33">
        <v>0.40685185185185185</v>
      </c>
      <c r="Q27" s="34">
        <v>0.40722222222222221</v>
      </c>
      <c r="R27">
        <v>1</v>
      </c>
      <c r="S27">
        <v>1</v>
      </c>
      <c r="T27">
        <v>281.3</v>
      </c>
      <c r="U27">
        <v>210.3</v>
      </c>
      <c r="V27" s="34"/>
      <c r="W27" s="34">
        <v>0.40736111111111112</v>
      </c>
      <c r="X27">
        <v>373.4</v>
      </c>
      <c r="Y27">
        <v>230</v>
      </c>
      <c r="Z27" s="33">
        <v>0.40864583333333332</v>
      </c>
    </row>
    <row r="28" spans="1:27" x14ac:dyDescent="0.2">
      <c r="A28">
        <v>1.6</v>
      </c>
      <c r="B28">
        <v>3</v>
      </c>
      <c r="C28" t="s">
        <v>35</v>
      </c>
      <c r="D28" t="s">
        <v>37</v>
      </c>
      <c r="E28" s="11">
        <v>44128</v>
      </c>
      <c r="F28" t="s">
        <v>691</v>
      </c>
      <c r="H28" s="148" t="str">
        <f t="shared" si="0"/>
        <v>A 0677</v>
      </c>
      <c r="J28" t="s">
        <v>218</v>
      </c>
      <c r="K28" t="s">
        <v>218</v>
      </c>
      <c r="M28" s="157">
        <v>0.41332175925925929</v>
      </c>
      <c r="N28">
        <v>276.39999999999998</v>
      </c>
      <c r="O28">
        <v>200.6</v>
      </c>
      <c r="P28" s="33">
        <v>0.41342592592592592</v>
      </c>
      <c r="Q28" s="34">
        <v>0.41372685185185182</v>
      </c>
      <c r="R28">
        <v>1</v>
      </c>
      <c r="S28">
        <v>1</v>
      </c>
      <c r="T28">
        <v>291.8</v>
      </c>
      <c r="U28">
        <v>212.9</v>
      </c>
      <c r="V28" s="34"/>
      <c r="W28" s="34">
        <v>0.41373842592592597</v>
      </c>
      <c r="X28">
        <v>299.8</v>
      </c>
      <c r="Y28">
        <v>218.6</v>
      </c>
      <c r="Z28" s="33">
        <v>0.4145138888888889</v>
      </c>
    </row>
    <row r="29" spans="1:27" x14ac:dyDescent="0.2">
      <c r="A29">
        <v>2.1</v>
      </c>
      <c r="B29">
        <v>3</v>
      </c>
      <c r="C29" t="s">
        <v>35</v>
      </c>
      <c r="D29" t="s">
        <v>37</v>
      </c>
      <c r="E29" s="11">
        <v>44128</v>
      </c>
      <c r="F29" t="s">
        <v>692</v>
      </c>
      <c r="H29" s="148" t="str">
        <f t="shared" si="0"/>
        <v>A 0678</v>
      </c>
      <c r="J29" t="s">
        <v>218</v>
      </c>
      <c r="K29" t="s">
        <v>218</v>
      </c>
      <c r="M29" s="157">
        <v>0.41704861111111113</v>
      </c>
      <c r="N29">
        <v>268.10000000000002</v>
      </c>
      <c r="O29">
        <v>195.3</v>
      </c>
      <c r="P29" s="33">
        <v>0.41712962962962963</v>
      </c>
      <c r="Q29" s="33"/>
      <c r="R29">
        <v>0</v>
      </c>
      <c r="S29">
        <v>1</v>
      </c>
      <c r="W29" s="33"/>
      <c r="Z29" s="33" t="s">
        <v>693</v>
      </c>
      <c r="AA29" t="s">
        <v>1851</v>
      </c>
    </row>
    <row r="30" spans="1:27" x14ac:dyDescent="0.2">
      <c r="A30">
        <v>2.1</v>
      </c>
      <c r="B30" t="s">
        <v>694</v>
      </c>
      <c r="C30" t="s">
        <v>35</v>
      </c>
      <c r="D30" t="s">
        <v>37</v>
      </c>
      <c r="E30" s="33">
        <v>44128</v>
      </c>
      <c r="F30" t="s">
        <v>695</v>
      </c>
      <c r="H30" s="148" t="str">
        <f t="shared" si="0"/>
        <v>A 0679</v>
      </c>
      <c r="J30" t="s">
        <v>218</v>
      </c>
      <c r="K30" t="s">
        <v>218</v>
      </c>
      <c r="M30" s="157">
        <v>0.41912037037037037</v>
      </c>
      <c r="N30">
        <v>267.3</v>
      </c>
      <c r="O30">
        <v>193.8</v>
      </c>
      <c r="P30" s="33">
        <v>0.41920138888888886</v>
      </c>
      <c r="R30">
        <v>0</v>
      </c>
      <c r="S30">
        <v>1</v>
      </c>
      <c r="Z30" s="33">
        <v>0.42130787037037037</v>
      </c>
    </row>
    <row r="31" spans="1:27" x14ac:dyDescent="0.2">
      <c r="A31">
        <v>2.2000000000000002</v>
      </c>
      <c r="B31">
        <v>3</v>
      </c>
      <c r="C31" t="s">
        <v>35</v>
      </c>
      <c r="D31" t="s">
        <v>37</v>
      </c>
      <c r="E31" s="11">
        <v>44128</v>
      </c>
      <c r="F31" t="s">
        <v>696</v>
      </c>
      <c r="H31" s="148" t="str">
        <f t="shared" si="0"/>
        <v>A 0680</v>
      </c>
      <c r="J31" t="s">
        <v>218</v>
      </c>
      <c r="K31" t="s">
        <v>218</v>
      </c>
      <c r="M31" s="157">
        <v>0.42722222222222223</v>
      </c>
      <c r="N31">
        <v>272.7</v>
      </c>
      <c r="O31">
        <v>196.6</v>
      </c>
      <c r="P31" s="33">
        <v>0.42728009259259259</v>
      </c>
      <c r="Q31" s="34">
        <v>0.42765046296296294</v>
      </c>
      <c r="R31">
        <v>1</v>
      </c>
      <c r="S31">
        <v>1</v>
      </c>
      <c r="T31">
        <v>278.2</v>
      </c>
      <c r="U31">
        <v>213</v>
      </c>
      <c r="V31" s="34"/>
      <c r="W31" s="34">
        <v>0.42777777777777781</v>
      </c>
      <c r="X31">
        <v>336.7</v>
      </c>
      <c r="Y31">
        <v>233</v>
      </c>
      <c r="Z31" s="34">
        <v>0.42806712962962962</v>
      </c>
    </row>
    <row r="32" spans="1:27" x14ac:dyDescent="0.2">
      <c r="A32">
        <v>2.2999999999999998</v>
      </c>
      <c r="B32">
        <v>3</v>
      </c>
      <c r="C32" t="s">
        <v>35</v>
      </c>
      <c r="D32" t="s">
        <v>37</v>
      </c>
      <c r="E32" s="11">
        <v>44128</v>
      </c>
      <c r="F32" t="s">
        <v>697</v>
      </c>
      <c r="H32" s="148" t="str">
        <f t="shared" si="0"/>
        <v>A 0681</v>
      </c>
      <c r="J32" t="s">
        <v>218</v>
      </c>
      <c r="K32" t="s">
        <v>218</v>
      </c>
      <c r="L32" s="16" t="s">
        <v>1852</v>
      </c>
      <c r="M32" s="157">
        <v>0.42995370370370373</v>
      </c>
      <c r="N32">
        <v>277.39999999999998</v>
      </c>
      <c r="O32">
        <v>198.3</v>
      </c>
      <c r="P32" s="33">
        <v>0.4299884259259259</v>
      </c>
      <c r="Q32" s="34">
        <v>0.4304398148148148</v>
      </c>
      <c r="R32">
        <v>1</v>
      </c>
      <c r="S32">
        <v>1</v>
      </c>
      <c r="T32">
        <v>297.60000000000002</v>
      </c>
      <c r="U32">
        <v>215.2</v>
      </c>
      <c r="V32" s="34"/>
      <c r="W32" s="34">
        <v>0.43045138888888884</v>
      </c>
      <c r="X32">
        <v>301.2</v>
      </c>
      <c r="Y32">
        <v>219.5</v>
      </c>
      <c r="Z32" s="34">
        <v>0.43116898148148147</v>
      </c>
    </row>
    <row r="33" spans="1:27" x14ac:dyDescent="0.2">
      <c r="A33">
        <v>2.4</v>
      </c>
      <c r="B33">
        <v>3</v>
      </c>
      <c r="C33" t="s">
        <v>35</v>
      </c>
      <c r="D33" t="s">
        <v>37</v>
      </c>
      <c r="E33" s="11">
        <v>44128</v>
      </c>
      <c r="F33" t="s">
        <v>698</v>
      </c>
      <c r="H33" s="148" t="str">
        <f t="shared" si="0"/>
        <v>A 0682</v>
      </c>
      <c r="J33" t="s">
        <v>218</v>
      </c>
      <c r="K33" t="s">
        <v>218</v>
      </c>
      <c r="M33" s="157">
        <v>0.43667824074074074</v>
      </c>
      <c r="N33">
        <v>267.60000000000002</v>
      </c>
      <c r="O33">
        <v>188.9</v>
      </c>
      <c r="P33" s="33">
        <v>0.43681712962962965</v>
      </c>
      <c r="R33">
        <v>0</v>
      </c>
      <c r="S33">
        <v>1</v>
      </c>
      <c r="Z33" s="33">
        <v>0.43921296296296292</v>
      </c>
    </row>
    <row r="34" spans="1:27" x14ac:dyDescent="0.2">
      <c r="A34">
        <v>2.5</v>
      </c>
      <c r="B34">
        <v>3</v>
      </c>
      <c r="C34" t="s">
        <v>35</v>
      </c>
      <c r="D34" t="s">
        <v>37</v>
      </c>
      <c r="E34" s="11">
        <v>44128</v>
      </c>
      <c r="F34" t="s">
        <v>699</v>
      </c>
      <c r="H34" s="148" t="str">
        <f t="shared" si="0"/>
        <v>A 0683</v>
      </c>
      <c r="J34" t="s">
        <v>218</v>
      </c>
      <c r="K34" t="s">
        <v>218</v>
      </c>
      <c r="M34" s="157">
        <v>0.44608796296296299</v>
      </c>
      <c r="N34">
        <v>265.3</v>
      </c>
      <c r="O34">
        <v>191.8</v>
      </c>
      <c r="P34" s="33">
        <v>0.44616898148148149</v>
      </c>
      <c r="R34">
        <v>0</v>
      </c>
      <c r="S34">
        <v>1</v>
      </c>
      <c r="Z34" s="33">
        <v>0.44769675925925928</v>
      </c>
    </row>
    <row r="35" spans="1:27" x14ac:dyDescent="0.2">
      <c r="A35">
        <v>1.1000000000000001</v>
      </c>
      <c r="B35">
        <v>4</v>
      </c>
      <c r="C35" t="s">
        <v>35</v>
      </c>
      <c r="D35" t="s">
        <v>37</v>
      </c>
      <c r="E35" s="11">
        <v>44128</v>
      </c>
      <c r="F35" t="s">
        <v>700</v>
      </c>
      <c r="H35" s="148" t="str">
        <f t="shared" si="0"/>
        <v>A 0684</v>
      </c>
      <c r="J35" t="s">
        <v>218</v>
      </c>
      <c r="K35" t="s">
        <v>218</v>
      </c>
      <c r="M35" s="157">
        <v>0.45055555555555554</v>
      </c>
      <c r="N35">
        <v>265.3</v>
      </c>
      <c r="O35">
        <v>195.3</v>
      </c>
      <c r="P35" s="33">
        <v>0.45064814814814813</v>
      </c>
      <c r="R35">
        <v>0</v>
      </c>
      <c r="S35">
        <v>1</v>
      </c>
      <c r="Z35" s="33">
        <v>0.45273148148148151</v>
      </c>
    </row>
    <row r="36" spans="1:27" x14ac:dyDescent="0.2">
      <c r="A36">
        <v>1.2</v>
      </c>
      <c r="B36">
        <v>4</v>
      </c>
      <c r="C36" t="s">
        <v>35</v>
      </c>
      <c r="D36" t="s">
        <v>37</v>
      </c>
      <c r="E36" s="11">
        <v>44128</v>
      </c>
      <c r="F36" t="s">
        <v>701</v>
      </c>
      <c r="H36" s="148" t="str">
        <f t="shared" si="0"/>
        <v>A 0685</v>
      </c>
      <c r="J36" t="s">
        <v>218</v>
      </c>
      <c r="K36" t="s">
        <v>218</v>
      </c>
      <c r="M36" s="157">
        <v>0.46989583333333335</v>
      </c>
      <c r="N36">
        <v>270.60000000000002</v>
      </c>
      <c r="O36">
        <v>196.8</v>
      </c>
      <c r="P36" s="33">
        <v>0.4700462962962963</v>
      </c>
      <c r="Q36" s="34">
        <v>0.4702662037037037</v>
      </c>
      <c r="R36">
        <v>1</v>
      </c>
      <c r="S36">
        <v>1</v>
      </c>
      <c r="T36">
        <v>279.5</v>
      </c>
      <c r="U36">
        <v>206.6</v>
      </c>
      <c r="V36" s="34"/>
      <c r="W36" s="34">
        <v>0.47034722222222225</v>
      </c>
      <c r="X36">
        <v>299.5</v>
      </c>
      <c r="Y36">
        <v>217.7</v>
      </c>
      <c r="Z36" s="33">
        <v>0.47142361111111114</v>
      </c>
    </row>
    <row r="37" spans="1:27" x14ac:dyDescent="0.2">
      <c r="A37">
        <v>1.3</v>
      </c>
      <c r="B37">
        <v>4</v>
      </c>
      <c r="C37" t="s">
        <v>35</v>
      </c>
      <c r="D37" t="s">
        <v>37</v>
      </c>
      <c r="E37" s="11">
        <v>44128</v>
      </c>
      <c r="F37" t="s">
        <v>702</v>
      </c>
      <c r="H37" s="148" t="str">
        <f t="shared" si="0"/>
        <v>A 0686</v>
      </c>
      <c r="J37" t="s">
        <v>218</v>
      </c>
      <c r="K37" t="s">
        <v>218</v>
      </c>
      <c r="M37" s="157">
        <v>0.47423611111111108</v>
      </c>
      <c r="N37">
        <v>270.3</v>
      </c>
      <c r="O37">
        <v>195.3</v>
      </c>
      <c r="P37" s="33">
        <v>0.47434027777777782</v>
      </c>
      <c r="Q37" s="34"/>
      <c r="R37">
        <v>0</v>
      </c>
      <c r="S37">
        <v>1</v>
      </c>
      <c r="V37" s="34"/>
      <c r="W37" s="34"/>
      <c r="Z37" s="33">
        <v>0.47594907407407411</v>
      </c>
    </row>
    <row r="38" spans="1:27" x14ac:dyDescent="0.2">
      <c r="A38">
        <v>1.4</v>
      </c>
      <c r="B38">
        <v>4</v>
      </c>
      <c r="C38" t="s">
        <v>35</v>
      </c>
      <c r="D38" t="s">
        <v>37</v>
      </c>
      <c r="E38" s="11">
        <v>44128</v>
      </c>
      <c r="F38" t="s">
        <v>703</v>
      </c>
      <c r="H38" s="148" t="str">
        <f t="shared" si="0"/>
        <v>A 0687</v>
      </c>
      <c r="J38" t="s">
        <v>218</v>
      </c>
      <c r="K38" t="s">
        <v>218</v>
      </c>
      <c r="M38" s="157">
        <v>0.47916666666666669</v>
      </c>
      <c r="N38">
        <v>274.8</v>
      </c>
      <c r="O38">
        <v>203.3</v>
      </c>
      <c r="P38" s="33">
        <v>0.47925925925925927</v>
      </c>
      <c r="Q38" s="33"/>
      <c r="R38">
        <v>0</v>
      </c>
      <c r="S38">
        <v>1</v>
      </c>
      <c r="W38" s="33"/>
      <c r="Z38" s="33">
        <v>0.48159722222222223</v>
      </c>
    </row>
    <row r="39" spans="1:27" x14ac:dyDescent="0.2">
      <c r="A39">
        <v>1.5</v>
      </c>
      <c r="B39">
        <v>4</v>
      </c>
      <c r="C39" t="s">
        <v>35</v>
      </c>
      <c r="D39" t="s">
        <v>37</v>
      </c>
      <c r="E39" s="11">
        <v>44128</v>
      </c>
      <c r="F39" t="s">
        <v>704</v>
      </c>
      <c r="H39" s="148" t="str">
        <f t="shared" si="0"/>
        <v>A 0688</v>
      </c>
      <c r="J39" t="s">
        <v>218</v>
      </c>
      <c r="K39" t="s">
        <v>218</v>
      </c>
      <c r="M39" s="157">
        <v>0.48328703703703701</v>
      </c>
      <c r="N39">
        <v>267.7</v>
      </c>
      <c r="O39">
        <v>196.7</v>
      </c>
      <c r="P39" s="33">
        <v>0.4833796296296296</v>
      </c>
      <c r="Q39" s="34"/>
      <c r="R39">
        <v>0</v>
      </c>
      <c r="S39">
        <v>1</v>
      </c>
      <c r="V39" s="34"/>
      <c r="W39" s="34"/>
      <c r="Z39" s="33">
        <v>0.48570601851851852</v>
      </c>
    </row>
    <row r="40" spans="1:27" x14ac:dyDescent="0.2">
      <c r="A40">
        <v>2.1</v>
      </c>
      <c r="B40">
        <v>4</v>
      </c>
      <c r="C40" t="s">
        <v>35</v>
      </c>
      <c r="D40" t="s">
        <v>37</v>
      </c>
      <c r="E40" s="11">
        <v>44128</v>
      </c>
      <c r="F40" t="s">
        <v>705</v>
      </c>
      <c r="H40" s="148" t="str">
        <f t="shared" si="0"/>
        <v>A 0689</v>
      </c>
      <c r="J40" t="s">
        <v>218</v>
      </c>
      <c r="K40" t="s">
        <v>218</v>
      </c>
      <c r="M40" s="157">
        <v>0.48842592592592587</v>
      </c>
      <c r="N40">
        <v>271.89999999999998</v>
      </c>
      <c r="O40">
        <v>202.4</v>
      </c>
      <c r="P40" s="33">
        <v>0.48850694444444448</v>
      </c>
      <c r="Q40" s="33"/>
      <c r="R40">
        <v>0</v>
      </c>
      <c r="S40">
        <v>1</v>
      </c>
      <c r="W40" s="33"/>
      <c r="Z40" s="33">
        <v>0.49040509259259263</v>
      </c>
    </row>
    <row r="41" spans="1:27" x14ac:dyDescent="0.2">
      <c r="A41">
        <v>2.2999999999999998</v>
      </c>
      <c r="B41">
        <v>4</v>
      </c>
      <c r="C41" t="s">
        <v>35</v>
      </c>
      <c r="D41" t="s">
        <v>37</v>
      </c>
      <c r="E41" s="11">
        <v>44128</v>
      </c>
      <c r="F41" t="s">
        <v>706</v>
      </c>
      <c r="H41" s="148" t="str">
        <f t="shared" si="0"/>
        <v>A 0690</v>
      </c>
      <c r="J41" t="s">
        <v>218</v>
      </c>
      <c r="K41" t="s">
        <v>218</v>
      </c>
      <c r="M41" s="157">
        <v>0.49512731481481481</v>
      </c>
      <c r="N41">
        <v>272.10000000000002</v>
      </c>
      <c r="O41">
        <v>203.8</v>
      </c>
      <c r="P41" s="33">
        <v>0.49523148148148149</v>
      </c>
      <c r="Q41" s="33">
        <v>0.49543981481481486</v>
      </c>
      <c r="R41">
        <v>1</v>
      </c>
      <c r="S41">
        <v>1</v>
      </c>
      <c r="T41">
        <v>277.5</v>
      </c>
      <c r="U41">
        <v>213.1</v>
      </c>
      <c r="W41" s="33">
        <v>0.49549768518518517</v>
      </c>
      <c r="X41">
        <v>291.10000000000002</v>
      </c>
      <c r="Y41">
        <v>222.7</v>
      </c>
      <c r="Z41" s="33">
        <v>0.49652777777777773</v>
      </c>
    </row>
    <row r="42" spans="1:27" x14ac:dyDescent="0.2">
      <c r="A42">
        <v>1.3</v>
      </c>
      <c r="B42">
        <v>1</v>
      </c>
      <c r="C42" t="s">
        <v>68</v>
      </c>
      <c r="D42" t="s">
        <v>36</v>
      </c>
      <c r="E42" s="11">
        <v>44128</v>
      </c>
      <c r="F42" t="s">
        <v>746</v>
      </c>
      <c r="H42" s="148" t="str">
        <f t="shared" si="0"/>
        <v>A 0692</v>
      </c>
      <c r="J42" t="s">
        <v>218</v>
      </c>
      <c r="K42" t="s">
        <v>218</v>
      </c>
      <c r="M42" s="157">
        <v>0.66189814814814818</v>
      </c>
      <c r="N42">
        <v>279</v>
      </c>
      <c r="O42">
        <v>225.7</v>
      </c>
      <c r="P42" s="34">
        <v>0.6624768518518519</v>
      </c>
      <c r="Q42" s="34">
        <v>0.6624768518518519</v>
      </c>
      <c r="R42">
        <v>1</v>
      </c>
      <c r="S42">
        <v>0</v>
      </c>
      <c r="T42">
        <v>282.2</v>
      </c>
      <c r="U42">
        <v>217.3</v>
      </c>
      <c r="V42" t="s">
        <v>218</v>
      </c>
      <c r="W42" s="34" t="s">
        <v>747</v>
      </c>
      <c r="X42">
        <v>335.3</v>
      </c>
      <c r="Y42">
        <v>246</v>
      </c>
      <c r="Z42" s="34">
        <v>0.66494212962962962</v>
      </c>
      <c r="AA42" t="s">
        <v>1838</v>
      </c>
    </row>
    <row r="43" spans="1:27" x14ac:dyDescent="0.2">
      <c r="A43">
        <v>1.4</v>
      </c>
      <c r="B43">
        <v>1</v>
      </c>
      <c r="C43" t="s">
        <v>68</v>
      </c>
      <c r="D43" t="s">
        <v>36</v>
      </c>
      <c r="E43" s="11">
        <v>44128</v>
      </c>
      <c r="F43" t="s">
        <v>749</v>
      </c>
      <c r="H43" s="148" t="str">
        <f t="shared" si="0"/>
        <v>A 0693</v>
      </c>
      <c r="J43" t="s">
        <v>218</v>
      </c>
      <c r="K43" t="s">
        <v>218</v>
      </c>
      <c r="M43" s="157">
        <v>0.66584490740740743</v>
      </c>
      <c r="N43">
        <v>272</v>
      </c>
      <c r="O43">
        <v>225.5</v>
      </c>
      <c r="P43" s="8">
        <v>0.66665509259259259</v>
      </c>
      <c r="Q43" s="33">
        <v>0.66665509259259259</v>
      </c>
      <c r="R43">
        <v>1</v>
      </c>
      <c r="S43">
        <v>0</v>
      </c>
      <c r="T43">
        <v>278.39999999999998</v>
      </c>
      <c r="U43">
        <v>223</v>
      </c>
      <c r="V43">
        <v>0.66666666666666663</v>
      </c>
      <c r="W43" s="33">
        <v>0.66702546296296295</v>
      </c>
      <c r="X43">
        <v>300.89999999999998</v>
      </c>
      <c r="Y43">
        <v>249</v>
      </c>
      <c r="Z43" s="33">
        <v>0.66793981481481479</v>
      </c>
    </row>
    <row r="44" spans="1:27" x14ac:dyDescent="0.2">
      <c r="A44">
        <v>1.5</v>
      </c>
      <c r="B44">
        <v>1</v>
      </c>
      <c r="C44" t="s">
        <v>68</v>
      </c>
      <c r="D44" t="s">
        <v>36</v>
      </c>
      <c r="E44" s="11">
        <v>44128</v>
      </c>
      <c r="F44" t="s">
        <v>751</v>
      </c>
      <c r="H44" s="148" t="str">
        <f t="shared" si="0"/>
        <v>A 0694</v>
      </c>
      <c r="J44" t="s">
        <v>218</v>
      </c>
      <c r="K44" t="s">
        <v>218</v>
      </c>
      <c r="M44" s="157">
        <v>0.66973379629629637</v>
      </c>
      <c r="N44">
        <v>269.60000000000002</v>
      </c>
      <c r="O44">
        <v>222.1</v>
      </c>
      <c r="P44" s="34">
        <v>0.67055555555555557</v>
      </c>
      <c r="Q44">
        <v>0.67055555555555557</v>
      </c>
      <c r="R44">
        <v>1</v>
      </c>
      <c r="S44">
        <v>0</v>
      </c>
      <c r="T44">
        <v>294.3</v>
      </c>
      <c r="U44">
        <v>218.6</v>
      </c>
      <c r="V44">
        <v>0.67056712962962972</v>
      </c>
      <c r="W44">
        <v>0.67096064814814815</v>
      </c>
      <c r="X44">
        <v>324.8</v>
      </c>
      <c r="Y44">
        <v>241.2</v>
      </c>
      <c r="Z44" s="34">
        <v>0.6728587962962963</v>
      </c>
      <c r="AA44" t="s">
        <v>752</v>
      </c>
    </row>
    <row r="45" spans="1:27" x14ac:dyDescent="0.2">
      <c r="A45">
        <v>1.6</v>
      </c>
      <c r="B45">
        <v>1</v>
      </c>
      <c r="C45" t="s">
        <v>68</v>
      </c>
      <c r="D45" t="s">
        <v>36</v>
      </c>
      <c r="E45" s="11">
        <v>44128</v>
      </c>
      <c r="F45" t="s">
        <v>753</v>
      </c>
      <c r="H45" s="148" t="str">
        <f t="shared" si="0"/>
        <v>A 0695</v>
      </c>
      <c r="J45" t="s">
        <v>218</v>
      </c>
      <c r="K45" t="s">
        <v>218</v>
      </c>
      <c r="M45" s="157">
        <v>0.67344907407407406</v>
      </c>
      <c r="N45">
        <v>281.8</v>
      </c>
      <c r="O45">
        <v>222</v>
      </c>
      <c r="P45" s="8">
        <v>0.67391203703703706</v>
      </c>
      <c r="Q45" s="8">
        <v>0.67391203703703706</v>
      </c>
      <c r="R45">
        <v>1</v>
      </c>
      <c r="S45">
        <v>0</v>
      </c>
      <c r="T45">
        <v>277.5</v>
      </c>
      <c r="U45">
        <v>216.2</v>
      </c>
      <c r="V45">
        <v>0.67391203703703706</v>
      </c>
      <c r="W45" s="8">
        <v>0.67424768518518519</v>
      </c>
      <c r="X45">
        <v>359.7</v>
      </c>
      <c r="Y45">
        <v>241</v>
      </c>
      <c r="Z45" s="8" t="s">
        <v>754</v>
      </c>
      <c r="AA45" t="s">
        <v>755</v>
      </c>
    </row>
    <row r="46" spans="1:27" x14ac:dyDescent="0.2">
      <c r="A46">
        <v>2.1</v>
      </c>
      <c r="B46">
        <v>1</v>
      </c>
      <c r="C46" t="s">
        <v>68</v>
      </c>
      <c r="D46" t="s">
        <v>36</v>
      </c>
      <c r="E46" s="11">
        <v>44128</v>
      </c>
      <c r="F46" t="s">
        <v>1839</v>
      </c>
      <c r="H46" s="148" t="str">
        <f t="shared" si="0"/>
        <v>A 0696</v>
      </c>
      <c r="J46" t="s">
        <v>218</v>
      </c>
      <c r="K46" t="s">
        <v>218</v>
      </c>
      <c r="M46" s="157">
        <v>0.68417824074074074</v>
      </c>
      <c r="N46">
        <v>297.39999999999998</v>
      </c>
      <c r="O46">
        <v>233.5</v>
      </c>
      <c r="P46" s="8">
        <v>0.67775462962962962</v>
      </c>
      <c r="Q46" s="34">
        <v>0.67775462962962962</v>
      </c>
      <c r="R46">
        <v>1</v>
      </c>
      <c r="S46">
        <v>0</v>
      </c>
      <c r="T46">
        <v>288.3</v>
      </c>
      <c r="U46">
        <v>224.5</v>
      </c>
      <c r="V46">
        <v>0.67776620370370377</v>
      </c>
      <c r="W46" s="34">
        <v>0.67812499999999998</v>
      </c>
      <c r="X46">
        <v>323</v>
      </c>
      <c r="Y46">
        <v>256</v>
      </c>
      <c r="Z46" s="8">
        <v>0.68003472222222217</v>
      </c>
    </row>
    <row r="47" spans="1:27" x14ac:dyDescent="0.2">
      <c r="A47">
        <v>2.2000000000000002</v>
      </c>
      <c r="B47">
        <v>1</v>
      </c>
      <c r="C47" t="s">
        <v>68</v>
      </c>
      <c r="D47" t="s">
        <v>36</v>
      </c>
      <c r="E47" s="11">
        <v>44128</v>
      </c>
      <c r="F47" t="s">
        <v>1840</v>
      </c>
      <c r="H47" s="148" t="str">
        <f t="shared" si="0"/>
        <v>A 0697</v>
      </c>
      <c r="J47" t="s">
        <v>218</v>
      </c>
      <c r="K47" t="s">
        <v>218</v>
      </c>
      <c r="M47" s="157">
        <v>0.68106481481481485</v>
      </c>
      <c r="N47">
        <v>302.10000000000002</v>
      </c>
      <c r="O47">
        <v>232.1</v>
      </c>
      <c r="P47" s="8">
        <v>0.68165509259259249</v>
      </c>
      <c r="Q47">
        <v>0.68165509259259249</v>
      </c>
      <c r="R47" t="s">
        <v>1841</v>
      </c>
      <c r="S47">
        <v>0</v>
      </c>
      <c r="T47">
        <v>281</v>
      </c>
      <c r="U47">
        <v>216.1</v>
      </c>
      <c r="V47">
        <v>0.68167824074074079</v>
      </c>
      <c r="W47">
        <v>0.6818749999999999</v>
      </c>
      <c r="X47">
        <v>293.2</v>
      </c>
      <c r="Y47">
        <v>223.3</v>
      </c>
      <c r="Z47" s="8">
        <v>0.68384259259259261</v>
      </c>
      <c r="AA47" t="s">
        <v>1842</v>
      </c>
    </row>
    <row r="48" spans="1:27" x14ac:dyDescent="0.2">
      <c r="A48">
        <v>2.2999999999999998</v>
      </c>
      <c r="B48">
        <v>1</v>
      </c>
      <c r="C48" t="s">
        <v>68</v>
      </c>
      <c r="D48" t="s">
        <v>36</v>
      </c>
      <c r="E48" s="11">
        <v>44128</v>
      </c>
      <c r="F48" t="s">
        <v>1843</v>
      </c>
      <c r="H48" s="148" t="str">
        <f t="shared" si="0"/>
        <v>A 0698</v>
      </c>
      <c r="J48" t="s">
        <v>218</v>
      </c>
      <c r="K48" t="s">
        <v>218</v>
      </c>
      <c r="M48" s="157">
        <v>0.68543981481481486</v>
      </c>
      <c r="N48">
        <v>252.7</v>
      </c>
      <c r="O48">
        <v>215</v>
      </c>
      <c r="P48" s="8">
        <v>0.68606481481481485</v>
      </c>
      <c r="Q48" s="33">
        <v>0.68606481481481485</v>
      </c>
      <c r="R48">
        <v>1</v>
      </c>
      <c r="S48">
        <v>0</v>
      </c>
      <c r="T48">
        <v>256.2</v>
      </c>
      <c r="U48">
        <v>209.8</v>
      </c>
      <c r="V48">
        <v>0.68608796296296293</v>
      </c>
      <c r="W48" s="33">
        <v>0.68650462962962966</v>
      </c>
      <c r="X48">
        <v>319.7</v>
      </c>
      <c r="Y48">
        <v>270</v>
      </c>
      <c r="Z48" s="8">
        <v>0.68793981481481481</v>
      </c>
    </row>
    <row r="49" spans="1:27" x14ac:dyDescent="0.2">
      <c r="A49">
        <v>2.4</v>
      </c>
      <c r="B49">
        <v>1</v>
      </c>
      <c r="C49" t="s">
        <v>68</v>
      </c>
      <c r="D49" t="s">
        <v>36</v>
      </c>
      <c r="E49" s="11">
        <v>44128</v>
      </c>
      <c r="F49" t="s">
        <v>1844</v>
      </c>
      <c r="H49" s="148" t="str">
        <f t="shared" si="0"/>
        <v>A 0699</v>
      </c>
      <c r="J49" t="s">
        <v>218</v>
      </c>
      <c r="K49" t="s">
        <v>218</v>
      </c>
      <c r="M49" s="157">
        <v>0.68956018518518514</v>
      </c>
      <c r="N49">
        <v>242</v>
      </c>
      <c r="O49">
        <v>208.1</v>
      </c>
      <c r="P49" s="8">
        <v>0.69011574074074078</v>
      </c>
      <c r="Q49" s="33">
        <v>0.69011574074074078</v>
      </c>
      <c r="R49" t="s">
        <v>1841</v>
      </c>
      <c r="S49">
        <v>0</v>
      </c>
      <c r="T49">
        <v>274.3</v>
      </c>
      <c r="U49">
        <v>211.3</v>
      </c>
      <c r="V49">
        <v>0.69012731481481471</v>
      </c>
      <c r="W49" s="33">
        <v>0.69040509259259253</v>
      </c>
      <c r="X49">
        <v>311.8</v>
      </c>
      <c r="Y49">
        <v>237.2</v>
      </c>
      <c r="Z49" s="8">
        <v>0.69208333333333327</v>
      </c>
      <c r="AA49" t="s">
        <v>1845</v>
      </c>
    </row>
    <row r="50" spans="1:27" x14ac:dyDescent="0.2">
      <c r="A50">
        <v>2.5</v>
      </c>
      <c r="B50">
        <v>1</v>
      </c>
      <c r="C50" t="s">
        <v>68</v>
      </c>
      <c r="D50" t="s">
        <v>36</v>
      </c>
      <c r="E50" s="11">
        <v>44128</v>
      </c>
      <c r="F50" t="s">
        <v>1846</v>
      </c>
      <c r="H50" s="148" t="str">
        <f t="shared" si="0"/>
        <v>A 0700</v>
      </c>
      <c r="J50" t="s">
        <v>218</v>
      </c>
      <c r="K50" t="s">
        <v>218</v>
      </c>
      <c r="M50" s="157">
        <v>0.69266203703703699</v>
      </c>
      <c r="N50">
        <v>269.8</v>
      </c>
      <c r="O50">
        <v>218.7</v>
      </c>
      <c r="P50" s="8">
        <v>0.6931018518518518</v>
      </c>
      <c r="Q50" s="34">
        <v>0.69325231481481486</v>
      </c>
      <c r="R50" t="s">
        <v>1841</v>
      </c>
      <c r="S50">
        <v>1</v>
      </c>
      <c r="T50">
        <v>271.7</v>
      </c>
      <c r="U50">
        <v>214.4</v>
      </c>
      <c r="V50" t="s">
        <v>1847</v>
      </c>
      <c r="W50" s="34">
        <v>0.69334490740740751</v>
      </c>
      <c r="X50">
        <v>270.89999999999998</v>
      </c>
      <c r="Y50">
        <v>215.6</v>
      </c>
      <c r="Z50" s="8">
        <v>0.69565972222222217</v>
      </c>
      <c r="AA50" t="s">
        <v>1848</v>
      </c>
    </row>
    <row r="51" spans="1:27" x14ac:dyDescent="0.2">
      <c r="A51">
        <v>1.5</v>
      </c>
      <c r="B51">
        <v>5</v>
      </c>
      <c r="C51" t="s">
        <v>35</v>
      </c>
      <c r="D51" t="s">
        <v>37</v>
      </c>
      <c r="E51" s="11">
        <v>44128</v>
      </c>
      <c r="G51" t="s">
        <v>707</v>
      </c>
      <c r="H51" s="148" t="str">
        <f t="shared" si="0"/>
        <v>A 0701</v>
      </c>
      <c r="J51" t="s">
        <v>218</v>
      </c>
      <c r="K51" t="s">
        <v>218</v>
      </c>
      <c r="L51" s="16">
        <v>4</v>
      </c>
      <c r="M51" s="157">
        <v>0.71626157407407398</v>
      </c>
      <c r="N51">
        <v>272.10000000000002</v>
      </c>
      <c r="O51">
        <v>203.5</v>
      </c>
      <c r="P51" s="33"/>
      <c r="Q51">
        <v>0.71667824074074071</v>
      </c>
      <c r="R51">
        <v>1</v>
      </c>
      <c r="T51">
        <v>294.3</v>
      </c>
      <c r="U51">
        <v>219.8</v>
      </c>
      <c r="Z51" s="33"/>
      <c r="AA51" t="s">
        <v>708</v>
      </c>
    </row>
    <row r="52" spans="1:27" x14ac:dyDescent="0.2">
      <c r="A52">
        <v>1.6</v>
      </c>
      <c r="B52">
        <v>5</v>
      </c>
      <c r="C52" t="s">
        <v>35</v>
      </c>
      <c r="D52" t="s">
        <v>37</v>
      </c>
      <c r="E52" s="11">
        <v>44128</v>
      </c>
      <c r="F52" t="s">
        <v>709</v>
      </c>
      <c r="H52" s="148" t="str">
        <f t="shared" si="0"/>
        <v>A 0702</v>
      </c>
      <c r="J52" t="s">
        <v>218</v>
      </c>
      <c r="K52" t="s">
        <v>218</v>
      </c>
      <c r="L52" s="16" t="s">
        <v>1853</v>
      </c>
      <c r="M52" s="157">
        <v>0.72548611111111105</v>
      </c>
      <c r="N52">
        <v>278.2</v>
      </c>
      <c r="O52">
        <v>205</v>
      </c>
      <c r="P52" s="33">
        <v>0.72564814814814815</v>
      </c>
      <c r="Q52" s="33">
        <v>0.72635416666666675</v>
      </c>
      <c r="R52">
        <v>1</v>
      </c>
      <c r="S52">
        <v>1</v>
      </c>
      <c r="T52">
        <v>295.60000000000002</v>
      </c>
      <c r="U52">
        <v>224.5</v>
      </c>
      <c r="W52" s="33">
        <v>0.72640046296296301</v>
      </c>
      <c r="X52">
        <v>296.89999999999998</v>
      </c>
      <c r="Y52">
        <v>227.2</v>
      </c>
      <c r="Z52" s="33">
        <v>0.7276273148148148</v>
      </c>
    </row>
    <row r="53" spans="1:27" x14ac:dyDescent="0.2">
      <c r="A53">
        <v>2.2999999999999998</v>
      </c>
      <c r="B53">
        <v>5</v>
      </c>
      <c r="C53" t="s">
        <v>35</v>
      </c>
      <c r="D53" t="s">
        <v>37</v>
      </c>
      <c r="E53" s="11">
        <v>44128</v>
      </c>
      <c r="F53" t="s">
        <v>710</v>
      </c>
      <c r="H53" s="148" t="str">
        <f t="shared" si="0"/>
        <v>A 0703</v>
      </c>
      <c r="J53" t="s">
        <v>218</v>
      </c>
      <c r="K53" t="s">
        <v>218</v>
      </c>
      <c r="M53" s="157">
        <v>0.72972222222222216</v>
      </c>
      <c r="N53">
        <v>275.10000000000002</v>
      </c>
      <c r="O53">
        <v>202</v>
      </c>
      <c r="P53" s="33">
        <v>0.72982638888888884</v>
      </c>
      <c r="Q53" s="33"/>
      <c r="R53">
        <v>0</v>
      </c>
      <c r="S53">
        <v>1</v>
      </c>
      <c r="W53" s="33"/>
      <c r="Z53" s="33">
        <v>0.73168981481481488</v>
      </c>
    </row>
    <row r="54" spans="1:27" x14ac:dyDescent="0.2">
      <c r="A54">
        <v>2.4</v>
      </c>
      <c r="B54">
        <v>5</v>
      </c>
      <c r="C54" t="s">
        <v>35</v>
      </c>
      <c r="D54" t="s">
        <v>37</v>
      </c>
      <c r="E54" s="11">
        <v>44128</v>
      </c>
      <c r="F54" t="s">
        <v>711</v>
      </c>
      <c r="H54" s="148" t="str">
        <f t="shared" si="0"/>
        <v>A 0704</v>
      </c>
      <c r="J54" t="s">
        <v>218</v>
      </c>
      <c r="K54" t="s">
        <v>218</v>
      </c>
      <c r="M54" s="157">
        <v>0.73605324074074074</v>
      </c>
      <c r="N54">
        <v>265.89999999999998</v>
      </c>
      <c r="O54">
        <v>195</v>
      </c>
      <c r="P54" s="33">
        <v>0.73613425925925924</v>
      </c>
      <c r="Q54" s="33">
        <v>0.73651620370370363</v>
      </c>
      <c r="R54">
        <v>1</v>
      </c>
      <c r="S54">
        <v>1</v>
      </c>
      <c r="T54">
        <v>264.89999999999998</v>
      </c>
      <c r="U54">
        <v>210.9</v>
      </c>
      <c r="W54" s="33">
        <v>0.73668981481481488</v>
      </c>
      <c r="X54">
        <v>341.9</v>
      </c>
      <c r="Y54">
        <v>235.8</v>
      </c>
      <c r="Z54" s="33">
        <v>0.73854166666666676</v>
      </c>
    </row>
    <row r="55" spans="1:27" x14ac:dyDescent="0.2">
      <c r="A55">
        <v>1.3</v>
      </c>
      <c r="B55">
        <v>2</v>
      </c>
      <c r="C55" t="s">
        <v>68</v>
      </c>
      <c r="D55" t="s">
        <v>37</v>
      </c>
      <c r="E55" s="11">
        <v>44128</v>
      </c>
      <c r="F55" t="s">
        <v>756</v>
      </c>
      <c r="H55" s="148" t="str">
        <f t="shared" si="0"/>
        <v>A 0705</v>
      </c>
      <c r="J55" t="s">
        <v>218</v>
      </c>
      <c r="K55" t="s">
        <v>218</v>
      </c>
      <c r="M55" s="157">
        <v>0.80868055555555562</v>
      </c>
      <c r="N55">
        <v>269.3</v>
      </c>
      <c r="O55">
        <v>206.5</v>
      </c>
      <c r="P55" s="8">
        <v>0.80876157407407412</v>
      </c>
      <c r="Q55" s="33"/>
      <c r="R55">
        <v>0</v>
      </c>
      <c r="S55">
        <v>1</v>
      </c>
      <c r="W55" s="33"/>
      <c r="Z55" s="8">
        <v>0.80967592592592597</v>
      </c>
    </row>
    <row r="56" spans="1:27" x14ac:dyDescent="0.2">
      <c r="A56">
        <v>1.2</v>
      </c>
      <c r="B56">
        <v>2</v>
      </c>
      <c r="C56" t="s">
        <v>68</v>
      </c>
      <c r="D56" t="s">
        <v>37</v>
      </c>
      <c r="E56" s="11">
        <v>44128</v>
      </c>
      <c r="F56" t="s">
        <v>757</v>
      </c>
      <c r="H56" s="148" t="str">
        <f t="shared" si="0"/>
        <v>A 0706</v>
      </c>
      <c r="J56" t="s">
        <v>218</v>
      </c>
      <c r="K56" t="s">
        <v>218</v>
      </c>
      <c r="M56" s="157" t="s">
        <v>758</v>
      </c>
      <c r="P56" s="8">
        <v>0.81092592592592594</v>
      </c>
      <c r="Q56" s="33">
        <v>0.81141203703703713</v>
      </c>
      <c r="R56">
        <v>1</v>
      </c>
      <c r="S56">
        <v>1</v>
      </c>
      <c r="T56">
        <v>253.4</v>
      </c>
      <c r="U56">
        <v>204</v>
      </c>
      <c r="V56" t="s">
        <v>759</v>
      </c>
      <c r="W56" s="33">
        <v>0.81145833333333339</v>
      </c>
      <c r="X56">
        <v>276.8</v>
      </c>
      <c r="Y56">
        <v>210.7</v>
      </c>
      <c r="Z56" s="8">
        <v>0.8122800925925926</v>
      </c>
      <c r="AA56" t="s">
        <v>760</v>
      </c>
    </row>
    <row r="57" spans="1:27" x14ac:dyDescent="0.2">
      <c r="A57">
        <v>1.1000000000000001</v>
      </c>
      <c r="B57">
        <v>2</v>
      </c>
      <c r="C57" t="s">
        <v>68</v>
      </c>
      <c r="D57" t="s">
        <v>37</v>
      </c>
      <c r="E57" s="11">
        <v>44128</v>
      </c>
      <c r="F57" t="s">
        <v>761</v>
      </c>
      <c r="H57" s="148" t="str">
        <f t="shared" si="0"/>
        <v>A 0707</v>
      </c>
      <c r="J57" t="s">
        <v>218</v>
      </c>
      <c r="K57" t="s">
        <v>218</v>
      </c>
      <c r="M57" s="157">
        <v>0.81424768518518509</v>
      </c>
      <c r="N57">
        <v>267.8</v>
      </c>
      <c r="O57">
        <v>190.1</v>
      </c>
      <c r="P57" s="8">
        <v>0.81445601851851857</v>
      </c>
      <c r="Q57" s="33">
        <v>0.8147106481481482</v>
      </c>
      <c r="R57">
        <v>1</v>
      </c>
      <c r="S57">
        <v>1</v>
      </c>
      <c r="T57">
        <v>282.5</v>
      </c>
      <c r="U57">
        <v>198.6</v>
      </c>
      <c r="V57" t="s">
        <v>759</v>
      </c>
      <c r="W57" s="33">
        <v>0.81472222222222224</v>
      </c>
      <c r="X57">
        <v>289.10000000000002</v>
      </c>
      <c r="Y57">
        <v>205.3</v>
      </c>
      <c r="Z57" s="8">
        <v>0.81537037037037041</v>
      </c>
    </row>
    <row r="58" spans="1:27" x14ac:dyDescent="0.2">
      <c r="A58">
        <v>1.4</v>
      </c>
      <c r="B58">
        <v>2</v>
      </c>
      <c r="C58" t="s">
        <v>68</v>
      </c>
      <c r="D58" t="s">
        <v>37</v>
      </c>
      <c r="E58" s="11">
        <v>44128</v>
      </c>
      <c r="F58" t="s">
        <v>762</v>
      </c>
      <c r="H58" s="148" t="str">
        <f t="shared" si="0"/>
        <v>A 0708</v>
      </c>
      <c r="J58" t="s">
        <v>218</v>
      </c>
      <c r="K58" t="s">
        <v>218</v>
      </c>
      <c r="M58" s="157">
        <v>0.82026620370370373</v>
      </c>
      <c r="N58">
        <v>275.8</v>
      </c>
      <c r="O58">
        <v>198.9</v>
      </c>
      <c r="P58" s="8">
        <v>0.82048611111111114</v>
      </c>
      <c r="Q58" s="33"/>
      <c r="R58">
        <v>0</v>
      </c>
      <c r="S58">
        <v>1</v>
      </c>
      <c r="W58" s="33"/>
      <c r="Z58" s="8">
        <v>0.82145833333333329</v>
      </c>
    </row>
    <row r="59" spans="1:27" x14ac:dyDescent="0.2">
      <c r="A59">
        <v>1.6</v>
      </c>
      <c r="B59">
        <v>2</v>
      </c>
      <c r="C59" t="s">
        <v>68</v>
      </c>
      <c r="D59" t="s">
        <v>37</v>
      </c>
      <c r="E59" s="11">
        <v>44128</v>
      </c>
      <c r="F59" t="s">
        <v>763</v>
      </c>
      <c r="H59" s="148" t="str">
        <f t="shared" si="0"/>
        <v>A 0709</v>
      </c>
      <c r="J59">
        <v>21</v>
      </c>
      <c r="K59">
        <v>59</v>
      </c>
      <c r="M59" s="157">
        <v>0.82596064814814818</v>
      </c>
      <c r="N59">
        <v>270</v>
      </c>
      <c r="O59">
        <v>195.4</v>
      </c>
      <c r="P59" s="33">
        <v>0.82607638888888879</v>
      </c>
      <c r="Q59" s="34"/>
      <c r="R59">
        <v>0</v>
      </c>
      <c r="S59">
        <v>1</v>
      </c>
      <c r="Z59" s="33">
        <v>0.82679398148148142</v>
      </c>
    </row>
    <row r="60" spans="1:27" x14ac:dyDescent="0.2">
      <c r="A60">
        <v>2.1</v>
      </c>
      <c r="B60">
        <v>2</v>
      </c>
      <c r="C60" t="s">
        <v>68</v>
      </c>
      <c r="D60" t="s">
        <v>37</v>
      </c>
      <c r="E60" s="11">
        <v>44128</v>
      </c>
      <c r="F60" t="s">
        <v>764</v>
      </c>
      <c r="H60" s="148" t="str">
        <f t="shared" si="0"/>
        <v>A 0710</v>
      </c>
      <c r="J60">
        <v>21</v>
      </c>
      <c r="K60">
        <v>59</v>
      </c>
      <c r="M60" s="157">
        <v>0.8300347222222223</v>
      </c>
      <c r="N60">
        <v>273.5</v>
      </c>
      <c r="O60">
        <v>193.6</v>
      </c>
      <c r="P60" s="34">
        <v>0.83020833333333333</v>
      </c>
      <c r="Q60" s="34"/>
      <c r="R60">
        <v>0</v>
      </c>
      <c r="S60">
        <v>1</v>
      </c>
      <c r="W60" s="34"/>
      <c r="Z60" s="34">
        <v>0.83114583333333336</v>
      </c>
    </row>
    <row r="61" spans="1:27" x14ac:dyDescent="0.2">
      <c r="A61">
        <v>2.2000000000000002</v>
      </c>
      <c r="B61">
        <v>2</v>
      </c>
      <c r="C61" t="s">
        <v>68</v>
      </c>
      <c r="D61" t="s">
        <v>37</v>
      </c>
      <c r="E61" s="11">
        <v>44128</v>
      </c>
      <c r="F61" t="s">
        <v>765</v>
      </c>
      <c r="H61" s="148" t="str">
        <f t="shared" si="0"/>
        <v>A 0711</v>
      </c>
      <c r="J61">
        <v>22</v>
      </c>
      <c r="K61">
        <v>58</v>
      </c>
      <c r="M61" s="157">
        <v>0.83642361111111108</v>
      </c>
      <c r="N61">
        <v>268.60000000000002</v>
      </c>
      <c r="O61">
        <v>191.4</v>
      </c>
      <c r="P61" s="34">
        <v>0.83657407407407414</v>
      </c>
      <c r="Q61" s="33"/>
      <c r="R61">
        <v>0</v>
      </c>
      <c r="S61">
        <v>1</v>
      </c>
      <c r="W61" s="33"/>
      <c r="Z61" s="34">
        <v>0.83729166666666666</v>
      </c>
    </row>
    <row r="62" spans="1:27" x14ac:dyDescent="0.2">
      <c r="A62">
        <v>2.2999999999999998</v>
      </c>
      <c r="B62">
        <v>2</v>
      </c>
      <c r="C62" t="s">
        <v>68</v>
      </c>
      <c r="D62" t="s">
        <v>37</v>
      </c>
      <c r="E62" s="11">
        <v>44128</v>
      </c>
      <c r="F62" t="s">
        <v>766</v>
      </c>
      <c r="H62" s="148" t="str">
        <f t="shared" si="0"/>
        <v>A 0712</v>
      </c>
      <c r="J62">
        <v>22</v>
      </c>
      <c r="K62">
        <v>58</v>
      </c>
      <c r="M62" s="157">
        <v>0.84084490740740747</v>
      </c>
      <c r="N62">
        <v>259.3</v>
      </c>
      <c r="O62">
        <v>181.3</v>
      </c>
      <c r="P62" s="34">
        <v>0.84099537037037031</v>
      </c>
      <c r="Q62" s="8"/>
      <c r="R62">
        <v>0</v>
      </c>
      <c r="S62">
        <v>1</v>
      </c>
      <c r="W62" s="34"/>
      <c r="Z62" s="8">
        <v>0.84185185185185185</v>
      </c>
    </row>
    <row r="63" spans="1:27" x14ac:dyDescent="0.2">
      <c r="A63">
        <v>2.4</v>
      </c>
      <c r="B63">
        <v>2</v>
      </c>
      <c r="C63" t="s">
        <v>68</v>
      </c>
      <c r="D63" t="s">
        <v>37</v>
      </c>
      <c r="E63" s="11">
        <v>44128</v>
      </c>
      <c r="F63" t="s">
        <v>767</v>
      </c>
      <c r="H63" s="148" t="str">
        <f t="shared" si="0"/>
        <v>A 0713</v>
      </c>
      <c r="J63">
        <v>22</v>
      </c>
      <c r="K63">
        <v>58</v>
      </c>
      <c r="M63" s="157">
        <v>0.84711805555555564</v>
      </c>
      <c r="N63">
        <v>276.89999999999998</v>
      </c>
      <c r="O63">
        <v>194.8</v>
      </c>
      <c r="P63" s="8">
        <v>0.84731481481481474</v>
      </c>
      <c r="Q63" s="33">
        <v>0.84755787037037045</v>
      </c>
      <c r="R63">
        <v>1</v>
      </c>
      <c r="S63">
        <v>1</v>
      </c>
      <c r="T63">
        <v>285.10000000000002</v>
      </c>
      <c r="U63">
        <v>207.9</v>
      </c>
      <c r="V63" t="s">
        <v>759</v>
      </c>
      <c r="W63" s="33">
        <v>0.84759259259259256</v>
      </c>
      <c r="X63">
        <v>315.89999999999998</v>
      </c>
      <c r="Y63">
        <v>214.8</v>
      </c>
      <c r="Z63" s="8">
        <v>0.84824074074074074</v>
      </c>
    </row>
    <row r="64" spans="1:27" x14ac:dyDescent="0.2">
      <c r="A64">
        <v>2.5</v>
      </c>
      <c r="B64">
        <v>2</v>
      </c>
      <c r="C64" t="s">
        <v>68</v>
      </c>
      <c r="D64" t="s">
        <v>37</v>
      </c>
      <c r="E64" s="11">
        <v>44128</v>
      </c>
      <c r="F64" t="s">
        <v>768</v>
      </c>
      <c r="H64" s="148" t="str">
        <f t="shared" si="0"/>
        <v>A 0714</v>
      </c>
      <c r="J64">
        <v>22</v>
      </c>
      <c r="K64">
        <v>58</v>
      </c>
      <c r="M64" s="157">
        <v>0.85380787037037031</v>
      </c>
      <c r="N64" t="s">
        <v>769</v>
      </c>
      <c r="O64" t="s">
        <v>770</v>
      </c>
      <c r="P64" s="8">
        <v>0.85395833333333337</v>
      </c>
      <c r="Q64" s="33"/>
      <c r="R64">
        <v>0</v>
      </c>
      <c r="S64">
        <v>1</v>
      </c>
      <c r="W64" s="33"/>
      <c r="Z64" s="8">
        <v>0.85533564814814822</v>
      </c>
      <c r="AA64" t="s">
        <v>771</v>
      </c>
    </row>
    <row r="65" spans="1:27" x14ac:dyDescent="0.2">
      <c r="A65">
        <v>1.5</v>
      </c>
      <c r="B65">
        <v>2</v>
      </c>
      <c r="C65" t="s">
        <v>68</v>
      </c>
      <c r="D65" t="s">
        <v>37</v>
      </c>
      <c r="E65" s="11">
        <v>44128</v>
      </c>
      <c r="F65" t="s">
        <v>772</v>
      </c>
      <c r="H65" s="148" t="str">
        <f t="shared" si="0"/>
        <v>A 0715</v>
      </c>
      <c r="J65">
        <v>22</v>
      </c>
      <c r="K65">
        <v>58</v>
      </c>
      <c r="M65" s="157">
        <v>0.8583912037037037</v>
      </c>
      <c r="N65">
        <v>269.10000000000002</v>
      </c>
      <c r="O65">
        <v>192.2</v>
      </c>
      <c r="P65" s="8">
        <v>0.85853009259259261</v>
      </c>
      <c r="Q65" s="34"/>
      <c r="R65">
        <v>0</v>
      </c>
      <c r="S65">
        <v>1</v>
      </c>
      <c r="W65" s="34"/>
      <c r="Z65" s="8">
        <v>0.85934027777777777</v>
      </c>
    </row>
    <row r="66" spans="1:27" x14ac:dyDescent="0.2">
      <c r="A66">
        <v>1.1000000000000001</v>
      </c>
      <c r="B66">
        <v>6</v>
      </c>
      <c r="C66" t="s">
        <v>35</v>
      </c>
      <c r="D66" t="s">
        <v>37</v>
      </c>
      <c r="E66" s="11">
        <v>44128</v>
      </c>
      <c r="F66" t="s">
        <v>712</v>
      </c>
      <c r="H66" s="148" t="str">
        <f t="shared" ref="H66:H129" si="1">_xlfn.CONCAT(F66,G66)</f>
        <v>A 0716</v>
      </c>
      <c r="J66">
        <v>22</v>
      </c>
      <c r="K66">
        <v>58</v>
      </c>
      <c r="M66" s="157">
        <v>0.86327546296296298</v>
      </c>
      <c r="N66">
        <v>279.5</v>
      </c>
      <c r="O66">
        <v>200.7</v>
      </c>
      <c r="P66">
        <v>0.86334490740740744</v>
      </c>
      <c r="R66">
        <v>0</v>
      </c>
      <c r="S66">
        <v>1</v>
      </c>
      <c r="Z66">
        <v>0.86541666666666661</v>
      </c>
    </row>
    <row r="67" spans="1:27" x14ac:dyDescent="0.2">
      <c r="A67">
        <v>1.1000000000000001</v>
      </c>
      <c r="B67">
        <v>3</v>
      </c>
      <c r="C67" t="s">
        <v>68</v>
      </c>
      <c r="D67" t="s">
        <v>37</v>
      </c>
      <c r="E67" s="11">
        <v>44129</v>
      </c>
      <c r="F67" t="s">
        <v>773</v>
      </c>
      <c r="H67" s="148" t="str">
        <f t="shared" si="1"/>
        <v>A 0717</v>
      </c>
      <c r="J67">
        <v>20</v>
      </c>
      <c r="K67">
        <v>66</v>
      </c>
      <c r="M67" s="157">
        <v>0.38605324074074071</v>
      </c>
      <c r="N67">
        <v>266.60000000000002</v>
      </c>
      <c r="O67">
        <v>197.1</v>
      </c>
      <c r="P67" s="34">
        <v>0.38624999999999998</v>
      </c>
      <c r="Q67" s="34">
        <v>0.38628472222222227</v>
      </c>
      <c r="R67">
        <v>1</v>
      </c>
      <c r="S67">
        <v>1</v>
      </c>
      <c r="T67">
        <v>264.2</v>
      </c>
      <c r="U67">
        <v>194.5</v>
      </c>
      <c r="V67" t="s">
        <v>759</v>
      </c>
      <c r="W67" s="34">
        <v>0.38633101851851853</v>
      </c>
      <c r="X67">
        <v>304.10000000000002</v>
      </c>
      <c r="Y67">
        <v>209.5</v>
      </c>
      <c r="Z67" s="34">
        <v>0.38697916666666665</v>
      </c>
    </row>
    <row r="68" spans="1:27" x14ac:dyDescent="0.2">
      <c r="A68">
        <v>1.2</v>
      </c>
      <c r="B68">
        <v>3</v>
      </c>
      <c r="C68" t="s">
        <v>68</v>
      </c>
      <c r="D68" t="s">
        <v>37</v>
      </c>
      <c r="E68" s="11">
        <v>44129</v>
      </c>
      <c r="F68" t="s">
        <v>774</v>
      </c>
      <c r="H68" s="148" t="str">
        <f t="shared" si="1"/>
        <v>A 0718</v>
      </c>
      <c r="J68">
        <v>21</v>
      </c>
      <c r="K68">
        <v>65</v>
      </c>
      <c r="M68" s="157">
        <v>0.39187499999999997</v>
      </c>
      <c r="N68">
        <v>277.7</v>
      </c>
      <c r="O68">
        <v>191.5</v>
      </c>
      <c r="P68" s="34">
        <v>0.39200231481481485</v>
      </c>
      <c r="Q68" s="33">
        <v>0.39212962962962966</v>
      </c>
      <c r="R68">
        <v>1</v>
      </c>
      <c r="S68">
        <v>1</v>
      </c>
      <c r="T68">
        <v>242.9</v>
      </c>
      <c r="U68">
        <v>197.1</v>
      </c>
      <c r="V68" t="s">
        <v>759</v>
      </c>
      <c r="W68" s="33">
        <v>0.39230324074074074</v>
      </c>
      <c r="X68">
        <v>293.8</v>
      </c>
      <c r="Y68">
        <v>214.7</v>
      </c>
      <c r="Z68" s="34">
        <v>0.39274305555555555</v>
      </c>
    </row>
    <row r="69" spans="1:27" x14ac:dyDescent="0.2">
      <c r="A69">
        <v>1.3</v>
      </c>
      <c r="B69">
        <v>3</v>
      </c>
      <c r="C69" t="s">
        <v>68</v>
      </c>
      <c r="D69" t="s">
        <v>37</v>
      </c>
      <c r="E69" s="11">
        <v>44129</v>
      </c>
      <c r="F69" t="s">
        <v>775</v>
      </c>
      <c r="H69" s="148" t="str">
        <f t="shared" si="1"/>
        <v>A 0719</v>
      </c>
      <c r="J69">
        <v>20</v>
      </c>
      <c r="K69">
        <v>65</v>
      </c>
      <c r="M69" s="157">
        <v>0.44979166666666665</v>
      </c>
      <c r="N69">
        <v>268.7</v>
      </c>
      <c r="O69">
        <v>190.3</v>
      </c>
      <c r="P69" s="34">
        <v>0.44990740740740742</v>
      </c>
      <c r="Q69" s="33"/>
      <c r="R69">
        <v>0</v>
      </c>
      <c r="S69">
        <v>1</v>
      </c>
      <c r="Z69" s="34">
        <v>0.4508449074074074</v>
      </c>
    </row>
    <row r="70" spans="1:27" x14ac:dyDescent="0.2">
      <c r="A70">
        <v>1.4</v>
      </c>
      <c r="B70">
        <v>3</v>
      </c>
      <c r="C70" t="s">
        <v>68</v>
      </c>
      <c r="D70" t="s">
        <v>37</v>
      </c>
      <c r="E70" s="38">
        <v>44129</v>
      </c>
      <c r="F70" t="s">
        <v>776</v>
      </c>
      <c r="H70" s="148" t="str">
        <f t="shared" si="1"/>
        <v>A 0720</v>
      </c>
      <c r="J70">
        <v>21</v>
      </c>
      <c r="K70">
        <v>64</v>
      </c>
      <c r="M70" s="157">
        <v>0.45369212962962963</v>
      </c>
      <c r="N70">
        <v>268.5</v>
      </c>
      <c r="O70">
        <v>190.1</v>
      </c>
      <c r="P70" s="34">
        <v>0.45380787037037035</v>
      </c>
      <c r="Q70" s="33">
        <v>0.45420138888888889</v>
      </c>
      <c r="R70">
        <v>1</v>
      </c>
      <c r="S70">
        <v>1</v>
      </c>
      <c r="T70">
        <v>276.8</v>
      </c>
      <c r="U70">
        <v>199.9</v>
      </c>
      <c r="V70" s="33" t="s">
        <v>759</v>
      </c>
      <c r="W70" s="33">
        <v>0.45422453703703702</v>
      </c>
      <c r="X70">
        <v>286.10000000000002</v>
      </c>
      <c r="Y70">
        <v>206.3</v>
      </c>
      <c r="Z70" s="34">
        <v>0.4548611111111111</v>
      </c>
    </row>
    <row r="71" spans="1:27" x14ac:dyDescent="0.2">
      <c r="A71">
        <v>1.5</v>
      </c>
      <c r="B71">
        <v>3</v>
      </c>
      <c r="C71" t="s">
        <v>68</v>
      </c>
      <c r="D71" t="s">
        <v>37</v>
      </c>
      <c r="E71" s="11">
        <v>44129</v>
      </c>
      <c r="F71" t="s">
        <v>777</v>
      </c>
      <c r="H71" s="148" t="str">
        <f t="shared" si="1"/>
        <v>A 0721</v>
      </c>
      <c r="J71">
        <v>21</v>
      </c>
      <c r="K71">
        <v>63</v>
      </c>
      <c r="M71" s="157">
        <v>0.4572222222222222</v>
      </c>
      <c r="N71">
        <v>274.2</v>
      </c>
      <c r="O71">
        <v>193.6</v>
      </c>
      <c r="P71" s="34">
        <v>0.45741898148148147</v>
      </c>
      <c r="Q71" s="34">
        <v>0.45754629629629634</v>
      </c>
      <c r="R71">
        <v>1</v>
      </c>
      <c r="S71">
        <v>1</v>
      </c>
      <c r="T71">
        <v>268.3</v>
      </c>
      <c r="U71">
        <v>199</v>
      </c>
      <c r="V71" s="33" t="s">
        <v>759</v>
      </c>
      <c r="W71" s="34">
        <v>0.45765046296296297</v>
      </c>
      <c r="X71">
        <v>337.2</v>
      </c>
      <c r="Y71">
        <v>222.2</v>
      </c>
      <c r="Z71" s="34">
        <v>0.45821759259259259</v>
      </c>
    </row>
    <row r="72" spans="1:27" x14ac:dyDescent="0.2">
      <c r="A72">
        <v>1.5</v>
      </c>
      <c r="B72">
        <v>4</v>
      </c>
      <c r="C72" t="s">
        <v>68</v>
      </c>
      <c r="D72" t="s">
        <v>37</v>
      </c>
      <c r="E72" s="11">
        <v>44129</v>
      </c>
      <c r="F72" t="s">
        <v>778</v>
      </c>
      <c r="H72" s="148" t="str">
        <f t="shared" si="1"/>
        <v>A 0722</v>
      </c>
      <c r="J72">
        <v>21</v>
      </c>
      <c r="K72">
        <v>62</v>
      </c>
      <c r="M72" s="157">
        <v>0.4600231481481481</v>
      </c>
      <c r="N72">
        <v>280.2</v>
      </c>
      <c r="O72">
        <v>194.6</v>
      </c>
      <c r="P72" s="34">
        <v>0.46019675925925929</v>
      </c>
      <c r="Q72" s="34">
        <v>0.46046296296296302</v>
      </c>
      <c r="R72">
        <v>1</v>
      </c>
      <c r="S72">
        <v>1</v>
      </c>
      <c r="T72">
        <v>278.5</v>
      </c>
      <c r="U72">
        <v>201.5</v>
      </c>
      <c r="V72" s="33" t="s">
        <v>759</v>
      </c>
      <c r="W72" s="34">
        <v>0.46056712962962965</v>
      </c>
      <c r="X72">
        <v>342.3</v>
      </c>
      <c r="Y72">
        <v>212.5</v>
      </c>
      <c r="Z72" s="34">
        <v>0.46109953703703704</v>
      </c>
    </row>
    <row r="73" spans="1:27" x14ac:dyDescent="0.2">
      <c r="A73">
        <v>2.1</v>
      </c>
      <c r="B73">
        <v>3</v>
      </c>
      <c r="C73" t="s">
        <v>68</v>
      </c>
      <c r="D73" t="s">
        <v>37</v>
      </c>
      <c r="E73" s="11">
        <v>44129</v>
      </c>
      <c r="F73" t="s">
        <v>779</v>
      </c>
      <c r="H73" s="148" t="str">
        <f t="shared" si="1"/>
        <v>A 0723</v>
      </c>
      <c r="J73">
        <v>21</v>
      </c>
      <c r="K73">
        <v>61</v>
      </c>
      <c r="M73" s="157">
        <v>0.46622685185185181</v>
      </c>
      <c r="N73">
        <v>273.8</v>
      </c>
      <c r="O73">
        <v>187.6</v>
      </c>
      <c r="P73" s="34">
        <v>0.46635416666666668</v>
      </c>
      <c r="Q73">
        <v>0.46653935185185186</v>
      </c>
      <c r="R73">
        <v>1</v>
      </c>
      <c r="S73">
        <v>1</v>
      </c>
      <c r="T73">
        <v>258.5</v>
      </c>
      <c r="U73">
        <v>192.9</v>
      </c>
      <c r="V73" t="s">
        <v>759</v>
      </c>
      <c r="W73">
        <v>0.46657407407407409</v>
      </c>
      <c r="X73">
        <v>307.3</v>
      </c>
      <c r="Y73">
        <v>203.7</v>
      </c>
      <c r="Z73" s="34">
        <v>0.4672337962962963</v>
      </c>
    </row>
    <row r="74" spans="1:27" x14ac:dyDescent="0.2">
      <c r="A74">
        <v>2.2000000000000002</v>
      </c>
      <c r="B74">
        <v>3</v>
      </c>
      <c r="C74" t="s">
        <v>68</v>
      </c>
      <c r="D74" t="s">
        <v>37</v>
      </c>
      <c r="E74" s="11">
        <v>44129</v>
      </c>
      <c r="F74" t="s">
        <v>780</v>
      </c>
      <c r="H74" s="148" t="str">
        <f t="shared" si="1"/>
        <v>A 0724</v>
      </c>
      <c r="J74">
        <v>21</v>
      </c>
      <c r="K74">
        <v>61</v>
      </c>
      <c r="M74" s="157">
        <v>0.46850694444444446</v>
      </c>
      <c r="N74">
        <v>272.89999999999998</v>
      </c>
      <c r="O74">
        <v>190.7</v>
      </c>
      <c r="P74" s="34">
        <v>0.46868055555555554</v>
      </c>
      <c r="Q74" s="33"/>
      <c r="R74">
        <v>0</v>
      </c>
      <c r="S74">
        <v>1</v>
      </c>
      <c r="W74" s="33"/>
      <c r="Z74" s="34">
        <v>0.46953703703703703</v>
      </c>
    </row>
    <row r="75" spans="1:27" x14ac:dyDescent="0.2">
      <c r="A75">
        <v>2.2999999999999998</v>
      </c>
      <c r="B75">
        <v>3</v>
      </c>
      <c r="C75" t="s">
        <v>68</v>
      </c>
      <c r="D75" t="s">
        <v>37</v>
      </c>
      <c r="E75" s="11">
        <v>44129</v>
      </c>
      <c r="F75" t="s">
        <v>781</v>
      </c>
      <c r="H75" s="148" t="str">
        <f t="shared" si="1"/>
        <v>A 0725</v>
      </c>
      <c r="J75">
        <v>21</v>
      </c>
      <c r="K75">
        <v>61</v>
      </c>
      <c r="M75" s="157">
        <v>0.47297453703703707</v>
      </c>
      <c r="N75">
        <v>272.60000000000002</v>
      </c>
      <c r="O75">
        <v>189.9</v>
      </c>
      <c r="P75" s="34" t="s">
        <v>782</v>
      </c>
      <c r="Q75" s="8"/>
      <c r="R75">
        <v>0</v>
      </c>
      <c r="S75">
        <v>1</v>
      </c>
      <c r="V75" s="33"/>
      <c r="W75" s="8"/>
      <c r="Z75" s="8">
        <v>0.47424768518518517</v>
      </c>
      <c r="AA75" t="s">
        <v>783</v>
      </c>
    </row>
    <row r="76" spans="1:27" x14ac:dyDescent="0.2">
      <c r="A76">
        <v>2.4</v>
      </c>
      <c r="B76">
        <v>3</v>
      </c>
      <c r="C76" t="s">
        <v>68</v>
      </c>
      <c r="D76" t="s">
        <v>37</v>
      </c>
      <c r="E76" s="11">
        <v>44129</v>
      </c>
      <c r="F76" t="s">
        <v>784</v>
      </c>
      <c r="H76" s="148" t="str">
        <f t="shared" si="1"/>
        <v>A 0726</v>
      </c>
      <c r="J76">
        <v>21</v>
      </c>
      <c r="K76">
        <v>61</v>
      </c>
      <c r="M76" s="157">
        <v>0.47712962962962963</v>
      </c>
      <c r="N76">
        <v>276.7</v>
      </c>
      <c r="O76">
        <v>192.8</v>
      </c>
      <c r="P76" s="8">
        <v>0.47736111111111112</v>
      </c>
      <c r="Q76" s="34"/>
      <c r="R76">
        <v>0</v>
      </c>
      <c r="S76">
        <v>1</v>
      </c>
      <c r="W76" s="34"/>
      <c r="Z76" s="8">
        <v>0.47839120370370369</v>
      </c>
    </row>
    <row r="77" spans="1:27" x14ac:dyDescent="0.2">
      <c r="A77">
        <v>1.6</v>
      </c>
      <c r="B77">
        <v>3</v>
      </c>
      <c r="C77" t="s">
        <v>68</v>
      </c>
      <c r="D77" t="s">
        <v>37</v>
      </c>
      <c r="E77" s="38">
        <v>44129</v>
      </c>
      <c r="F77" t="s">
        <v>785</v>
      </c>
      <c r="H77" s="148" t="str">
        <f t="shared" si="1"/>
        <v>A 0727</v>
      </c>
      <c r="J77">
        <v>21</v>
      </c>
      <c r="K77">
        <v>61</v>
      </c>
      <c r="M77" s="157">
        <v>0.48072916666666665</v>
      </c>
      <c r="N77">
        <v>270</v>
      </c>
      <c r="O77">
        <v>190.4</v>
      </c>
      <c r="P77" s="34">
        <v>0.48090277777777773</v>
      </c>
      <c r="Q77" s="34"/>
      <c r="R77">
        <v>0</v>
      </c>
      <c r="S77">
        <v>1</v>
      </c>
      <c r="W77" s="34"/>
      <c r="Z77" s="34">
        <v>0.4816319444444444</v>
      </c>
    </row>
    <row r="78" spans="1:27" x14ac:dyDescent="0.2">
      <c r="A78">
        <v>1.1000000000000001</v>
      </c>
      <c r="B78">
        <v>4</v>
      </c>
      <c r="C78" t="s">
        <v>68</v>
      </c>
      <c r="D78" t="s">
        <v>37</v>
      </c>
      <c r="E78" s="38">
        <v>44129</v>
      </c>
      <c r="F78" t="s">
        <v>786</v>
      </c>
      <c r="H78" s="148" t="str">
        <f t="shared" si="1"/>
        <v>A 0728</v>
      </c>
      <c r="J78">
        <v>22</v>
      </c>
      <c r="K78">
        <v>60</v>
      </c>
      <c r="M78" s="157">
        <v>0.48636574074074074</v>
      </c>
      <c r="N78">
        <v>291.5</v>
      </c>
      <c r="O78">
        <v>203.8</v>
      </c>
      <c r="P78" s="34">
        <v>0.48655092592592591</v>
      </c>
      <c r="Q78" s="34"/>
      <c r="R78">
        <v>0</v>
      </c>
      <c r="S78">
        <v>1</v>
      </c>
      <c r="W78" s="34"/>
      <c r="Z78" s="34">
        <v>0.48743055555555559</v>
      </c>
      <c r="AA78" t="s">
        <v>787</v>
      </c>
    </row>
    <row r="79" spans="1:27" x14ac:dyDescent="0.2">
      <c r="A79">
        <v>1.2</v>
      </c>
      <c r="B79">
        <v>4</v>
      </c>
      <c r="C79" t="s">
        <v>68</v>
      </c>
      <c r="D79" t="s">
        <v>37</v>
      </c>
      <c r="E79" s="38">
        <v>44129</v>
      </c>
      <c r="F79" t="s">
        <v>788</v>
      </c>
      <c r="H79" s="148" t="str">
        <f t="shared" si="1"/>
        <v>A 0729</v>
      </c>
      <c r="J79">
        <v>22</v>
      </c>
      <c r="K79">
        <v>59</v>
      </c>
      <c r="M79" s="157">
        <v>0.48986111111111108</v>
      </c>
      <c r="N79">
        <v>271.10000000000002</v>
      </c>
      <c r="O79">
        <v>186.7</v>
      </c>
      <c r="P79" s="34">
        <v>0.49005787037037035</v>
      </c>
      <c r="R79">
        <v>0</v>
      </c>
      <c r="S79">
        <v>1</v>
      </c>
      <c r="Z79" s="34">
        <v>0.49105324074074069</v>
      </c>
    </row>
    <row r="80" spans="1:27" x14ac:dyDescent="0.2">
      <c r="A80">
        <v>1.4</v>
      </c>
      <c r="B80">
        <v>4</v>
      </c>
      <c r="C80" t="s">
        <v>68</v>
      </c>
      <c r="D80" t="s">
        <v>37</v>
      </c>
      <c r="E80" s="38">
        <v>44129</v>
      </c>
      <c r="F80" t="s">
        <v>789</v>
      </c>
      <c r="H80" s="148" t="str">
        <f t="shared" si="1"/>
        <v>A 0730</v>
      </c>
      <c r="J80">
        <v>22</v>
      </c>
      <c r="K80">
        <v>59</v>
      </c>
      <c r="M80" s="157">
        <v>0.49420138888888893</v>
      </c>
      <c r="N80">
        <v>276.39999999999998</v>
      </c>
      <c r="O80">
        <v>192</v>
      </c>
      <c r="P80" s="34">
        <v>0.49443287037037037</v>
      </c>
      <c r="Q80" s="34"/>
      <c r="R80">
        <v>0</v>
      </c>
      <c r="S80">
        <v>1</v>
      </c>
      <c r="W80" s="34"/>
      <c r="Z80" s="34">
        <v>0.49556712962962962</v>
      </c>
    </row>
    <row r="81" spans="1:27" x14ac:dyDescent="0.2">
      <c r="A81">
        <v>2.2999999999999998</v>
      </c>
      <c r="B81">
        <v>4</v>
      </c>
      <c r="C81" t="s">
        <v>68</v>
      </c>
      <c r="D81" t="s">
        <v>37</v>
      </c>
      <c r="E81" s="38">
        <v>44129</v>
      </c>
      <c r="F81" t="s">
        <v>790</v>
      </c>
      <c r="H81" s="148" t="str">
        <f t="shared" si="1"/>
        <v>A 0731</v>
      </c>
      <c r="J81">
        <v>22</v>
      </c>
      <c r="K81">
        <v>58</v>
      </c>
      <c r="M81" s="157">
        <v>0.5003819444444445</v>
      </c>
      <c r="N81">
        <v>282.60000000000002</v>
      </c>
      <c r="O81">
        <v>198.2</v>
      </c>
      <c r="P81" s="33">
        <v>0.50054398148148149</v>
      </c>
      <c r="Q81" s="33"/>
      <c r="R81">
        <v>0</v>
      </c>
      <c r="S81">
        <v>1</v>
      </c>
      <c r="W81" s="33"/>
      <c r="Z81" s="33">
        <v>0.5013657407407407</v>
      </c>
    </row>
    <row r="82" spans="1:27" x14ac:dyDescent="0.2">
      <c r="A82">
        <v>2.4</v>
      </c>
      <c r="B82">
        <v>4</v>
      </c>
      <c r="C82" t="s">
        <v>68</v>
      </c>
      <c r="D82" t="s">
        <v>37</v>
      </c>
      <c r="E82" s="38">
        <v>44129</v>
      </c>
      <c r="F82" t="s">
        <v>791</v>
      </c>
      <c r="H82" s="148" t="str">
        <f t="shared" si="1"/>
        <v>A 0732</v>
      </c>
      <c r="J82">
        <v>22</v>
      </c>
      <c r="K82">
        <v>59</v>
      </c>
      <c r="M82" s="157">
        <v>0.50598379629629631</v>
      </c>
      <c r="N82">
        <v>269.10000000000002</v>
      </c>
      <c r="O82">
        <v>188.6</v>
      </c>
      <c r="P82" s="33">
        <v>0.50615740740740744</v>
      </c>
      <c r="Q82">
        <v>0.50642361111111112</v>
      </c>
      <c r="R82">
        <v>1</v>
      </c>
      <c r="S82">
        <v>1</v>
      </c>
      <c r="T82">
        <v>284.5</v>
      </c>
      <c r="U82">
        <v>206.1</v>
      </c>
      <c r="V82" t="s">
        <v>759</v>
      </c>
      <c r="W82">
        <v>0.5064467592592593</v>
      </c>
      <c r="X82">
        <v>297.10000000000002</v>
      </c>
      <c r="Y82">
        <v>215</v>
      </c>
      <c r="Z82" s="33">
        <v>0.50711805555555556</v>
      </c>
    </row>
    <row r="83" spans="1:27" x14ac:dyDescent="0.2">
      <c r="A83">
        <v>2.5</v>
      </c>
      <c r="B83">
        <v>4</v>
      </c>
      <c r="C83" t="s">
        <v>68</v>
      </c>
      <c r="D83" t="s">
        <v>37</v>
      </c>
      <c r="E83" s="38">
        <v>44129</v>
      </c>
      <c r="F83" t="s">
        <v>792</v>
      </c>
      <c r="H83" s="148" t="str">
        <f t="shared" si="1"/>
        <v>A 0733</v>
      </c>
      <c r="J83">
        <v>22</v>
      </c>
      <c r="K83">
        <v>58</v>
      </c>
      <c r="M83" s="157">
        <v>0.50951388888888893</v>
      </c>
      <c r="N83">
        <v>288</v>
      </c>
      <c r="O83">
        <v>203.3</v>
      </c>
      <c r="P83" s="33">
        <v>0.50967592592592592</v>
      </c>
      <c r="Q83" s="34"/>
      <c r="R83">
        <v>0</v>
      </c>
      <c r="S83">
        <v>1</v>
      </c>
      <c r="W83" s="34"/>
      <c r="Z83" s="33">
        <v>0.51070601851851849</v>
      </c>
    </row>
    <row r="84" spans="1:27" x14ac:dyDescent="0.2">
      <c r="A84">
        <v>2.5</v>
      </c>
      <c r="B84">
        <v>4</v>
      </c>
      <c r="C84" t="s">
        <v>68</v>
      </c>
      <c r="D84" t="s">
        <v>37</v>
      </c>
      <c r="E84" s="38">
        <v>44129</v>
      </c>
      <c r="F84" t="s">
        <v>793</v>
      </c>
      <c r="H84" s="148" t="str">
        <f t="shared" si="1"/>
        <v>A 0734</v>
      </c>
      <c r="J84">
        <v>22</v>
      </c>
      <c r="K84">
        <v>58</v>
      </c>
      <c r="M84" s="157">
        <v>0.51244212962962965</v>
      </c>
      <c r="N84">
        <v>266.10000000000002</v>
      </c>
      <c r="O84">
        <v>183.1</v>
      </c>
      <c r="P84" s="33">
        <v>0.51270833333333332</v>
      </c>
      <c r="Q84" s="34">
        <v>0.51293981481481488</v>
      </c>
      <c r="R84">
        <v>1</v>
      </c>
      <c r="S84">
        <v>1</v>
      </c>
      <c r="T84">
        <v>278.60000000000002</v>
      </c>
      <c r="U84">
        <v>202.1</v>
      </c>
      <c r="V84" t="s">
        <v>759</v>
      </c>
      <c r="W84" s="33">
        <v>0.51298611111111114</v>
      </c>
      <c r="X84">
        <v>321.8</v>
      </c>
      <c r="Y84">
        <v>232.4</v>
      </c>
      <c r="Z84" s="34">
        <v>0.5140393518518519</v>
      </c>
      <c r="AA84" t="s">
        <v>794</v>
      </c>
    </row>
    <row r="85" spans="1:27" x14ac:dyDescent="0.2">
      <c r="A85">
        <v>2.1</v>
      </c>
      <c r="B85">
        <v>4</v>
      </c>
      <c r="C85" t="s">
        <v>68</v>
      </c>
      <c r="D85" t="s">
        <v>37</v>
      </c>
      <c r="E85" s="38">
        <v>44129</v>
      </c>
      <c r="F85" t="s">
        <v>795</v>
      </c>
      <c r="H85" s="148" t="str">
        <f t="shared" si="1"/>
        <v>A 0735</v>
      </c>
      <c r="J85">
        <v>22</v>
      </c>
      <c r="K85">
        <v>58</v>
      </c>
      <c r="M85" s="157">
        <v>0.51591435185185186</v>
      </c>
      <c r="N85">
        <v>267.89999999999998</v>
      </c>
      <c r="O85">
        <v>186</v>
      </c>
      <c r="P85" s="34">
        <v>0.51615740740740745</v>
      </c>
      <c r="Q85" s="34">
        <v>0.51641203703703698</v>
      </c>
      <c r="R85">
        <v>1</v>
      </c>
      <c r="S85">
        <v>1</v>
      </c>
      <c r="T85">
        <v>276.8</v>
      </c>
      <c r="U85">
        <v>202.5</v>
      </c>
      <c r="V85" t="s">
        <v>759</v>
      </c>
      <c r="W85" s="34">
        <v>0.51643518518518516</v>
      </c>
      <c r="X85">
        <v>287.2</v>
      </c>
      <c r="Y85">
        <v>210</v>
      </c>
      <c r="Z85" s="34">
        <v>0.51704861111111111</v>
      </c>
    </row>
    <row r="86" spans="1:27" x14ac:dyDescent="0.2">
      <c r="A86">
        <v>1.3</v>
      </c>
      <c r="B86">
        <v>4</v>
      </c>
      <c r="C86" t="s">
        <v>68</v>
      </c>
      <c r="D86" t="s">
        <v>37</v>
      </c>
      <c r="E86" s="11">
        <v>44129</v>
      </c>
      <c r="F86" t="s">
        <v>796</v>
      </c>
      <c r="H86" s="148" t="str">
        <f t="shared" si="1"/>
        <v>A 0736</v>
      </c>
      <c r="J86">
        <v>22</v>
      </c>
      <c r="K86">
        <v>57</v>
      </c>
      <c r="M86" s="157">
        <v>0.52113425925925927</v>
      </c>
      <c r="N86">
        <v>279.39999999999998</v>
      </c>
      <c r="O86">
        <v>193.3</v>
      </c>
      <c r="P86" s="8">
        <v>0.52131944444444445</v>
      </c>
      <c r="Q86" s="34"/>
      <c r="R86">
        <v>0</v>
      </c>
      <c r="S86">
        <v>1</v>
      </c>
      <c r="W86" s="34"/>
      <c r="Z86" s="8" t="s">
        <v>797</v>
      </c>
      <c r="AA86" t="s">
        <v>1849</v>
      </c>
    </row>
    <row r="87" spans="1:27" x14ac:dyDescent="0.2">
      <c r="A87">
        <v>1.6</v>
      </c>
      <c r="B87">
        <v>4</v>
      </c>
      <c r="C87" t="s">
        <v>68</v>
      </c>
      <c r="D87" t="s">
        <v>37</v>
      </c>
      <c r="E87" s="11">
        <v>44129</v>
      </c>
      <c r="F87" t="s">
        <v>798</v>
      </c>
      <c r="H87" s="148" t="str">
        <f t="shared" si="1"/>
        <v>A 0737</v>
      </c>
      <c r="J87">
        <v>22</v>
      </c>
      <c r="K87">
        <v>57</v>
      </c>
      <c r="M87" s="157">
        <v>0.52456018518518521</v>
      </c>
      <c r="N87">
        <v>273.8</v>
      </c>
      <c r="O87">
        <v>189</v>
      </c>
      <c r="P87" s="8">
        <v>0.52465277777777775</v>
      </c>
      <c r="Q87" s="33"/>
      <c r="R87">
        <v>0</v>
      </c>
      <c r="S87">
        <v>1</v>
      </c>
      <c r="W87" s="33"/>
      <c r="Z87" s="8">
        <v>0.52543981481481483</v>
      </c>
    </row>
    <row r="88" spans="1:27" x14ac:dyDescent="0.2">
      <c r="A88">
        <v>1.2</v>
      </c>
      <c r="B88">
        <v>6</v>
      </c>
      <c r="C88" t="s">
        <v>35</v>
      </c>
      <c r="D88" t="s">
        <v>37</v>
      </c>
      <c r="E88" s="11">
        <v>44129</v>
      </c>
      <c r="F88" t="s">
        <v>713</v>
      </c>
      <c r="H88" s="148" t="str">
        <f t="shared" si="1"/>
        <v>A 0738</v>
      </c>
      <c r="J88">
        <v>22</v>
      </c>
      <c r="K88">
        <v>57</v>
      </c>
      <c r="M88" s="157">
        <v>0.52939814814814812</v>
      </c>
      <c r="N88">
        <v>280.2</v>
      </c>
      <c r="O88">
        <v>193.1</v>
      </c>
      <c r="P88" s="33">
        <v>0.52945601851851853</v>
      </c>
      <c r="Q88" s="33"/>
      <c r="R88">
        <v>0</v>
      </c>
      <c r="S88">
        <v>1</v>
      </c>
      <c r="W88" s="33"/>
      <c r="Z88" s="33">
        <v>0.53096064814814814</v>
      </c>
    </row>
    <row r="89" spans="1:27" x14ac:dyDescent="0.2">
      <c r="A89">
        <v>1.6</v>
      </c>
      <c r="B89">
        <v>6</v>
      </c>
      <c r="C89" t="s">
        <v>35</v>
      </c>
      <c r="D89" t="s">
        <v>37</v>
      </c>
      <c r="E89" s="11">
        <v>44129</v>
      </c>
      <c r="F89" t="s">
        <v>714</v>
      </c>
      <c r="H89" s="148" t="str">
        <f t="shared" si="1"/>
        <v>A 0739</v>
      </c>
      <c r="J89">
        <v>22</v>
      </c>
      <c r="K89">
        <v>56</v>
      </c>
      <c r="M89" s="157">
        <v>0.53575231481481478</v>
      </c>
      <c r="N89">
        <v>277.89999999999998</v>
      </c>
      <c r="O89">
        <v>191.7</v>
      </c>
      <c r="P89" s="33">
        <v>0.53581018518518519</v>
      </c>
      <c r="Q89" s="33">
        <v>0.53600694444444441</v>
      </c>
      <c r="R89">
        <v>1</v>
      </c>
      <c r="S89">
        <v>1</v>
      </c>
      <c r="T89">
        <v>264.60000000000002</v>
      </c>
      <c r="U89">
        <v>194.4</v>
      </c>
      <c r="V89" s="33"/>
      <c r="W89" s="33">
        <v>0.53608796296296302</v>
      </c>
      <c r="X89">
        <v>347.7</v>
      </c>
      <c r="Y89">
        <v>253.6</v>
      </c>
      <c r="Z89" s="33">
        <v>0.53674768518518523</v>
      </c>
    </row>
    <row r="90" spans="1:27" x14ac:dyDescent="0.2">
      <c r="A90">
        <v>2.2999999999999998</v>
      </c>
      <c r="B90">
        <v>6</v>
      </c>
      <c r="C90" t="s">
        <v>35</v>
      </c>
      <c r="D90" t="s">
        <v>37</v>
      </c>
      <c r="E90" s="11">
        <v>44129</v>
      </c>
      <c r="F90" t="s">
        <v>715</v>
      </c>
      <c r="H90" s="148" t="str">
        <f t="shared" si="1"/>
        <v>A 0740</v>
      </c>
      <c r="J90">
        <v>22</v>
      </c>
      <c r="K90">
        <v>56</v>
      </c>
      <c r="M90" s="157">
        <v>0.53932870370370367</v>
      </c>
      <c r="N90">
        <v>281.2</v>
      </c>
      <c r="O90">
        <v>199.7</v>
      </c>
      <c r="P90" s="33">
        <v>0.53937500000000005</v>
      </c>
      <c r="Q90" s="33"/>
      <c r="R90">
        <v>0</v>
      </c>
      <c r="S90">
        <v>1</v>
      </c>
      <c r="V90" s="33"/>
      <c r="W90" s="33"/>
      <c r="Z90" s="33">
        <v>0.54114583333333333</v>
      </c>
    </row>
    <row r="91" spans="1:27" x14ac:dyDescent="0.2">
      <c r="A91">
        <v>2.4</v>
      </c>
      <c r="B91">
        <v>6</v>
      </c>
      <c r="C91" t="s">
        <v>35</v>
      </c>
      <c r="D91" t="s">
        <v>37</v>
      </c>
      <c r="E91" s="11">
        <v>44129</v>
      </c>
      <c r="F91" t="s">
        <v>716</v>
      </c>
      <c r="H91" s="148" t="str">
        <f t="shared" si="1"/>
        <v>A 0741</v>
      </c>
      <c r="J91">
        <v>22</v>
      </c>
      <c r="K91">
        <v>55</v>
      </c>
      <c r="M91" s="157">
        <v>0.54417824074074073</v>
      </c>
      <c r="N91">
        <v>278.39999999999998</v>
      </c>
      <c r="O91">
        <v>190.4</v>
      </c>
      <c r="P91" s="33">
        <v>0.54424768518518518</v>
      </c>
      <c r="Q91" s="33"/>
      <c r="R91">
        <v>0</v>
      </c>
      <c r="S91">
        <v>1</v>
      </c>
      <c r="W91" s="33"/>
      <c r="Y91" s="33"/>
      <c r="Z91" s="33">
        <v>0.54562500000000003</v>
      </c>
    </row>
    <row r="92" spans="1:27" x14ac:dyDescent="0.2">
      <c r="A92">
        <v>2.5</v>
      </c>
      <c r="B92">
        <v>6</v>
      </c>
      <c r="C92" t="s">
        <v>35</v>
      </c>
      <c r="D92" t="s">
        <v>37</v>
      </c>
      <c r="E92" s="33">
        <v>44129</v>
      </c>
      <c r="F92" t="s">
        <v>717</v>
      </c>
      <c r="H92" s="148" t="str">
        <f t="shared" si="1"/>
        <v>A 0742</v>
      </c>
      <c r="J92">
        <v>22</v>
      </c>
      <c r="K92">
        <v>55</v>
      </c>
      <c r="M92" s="157">
        <v>0.54809027777777775</v>
      </c>
      <c r="N92">
        <v>274.89999999999998</v>
      </c>
      <c r="O92">
        <v>190.5</v>
      </c>
      <c r="P92">
        <v>0.54814814814814816</v>
      </c>
      <c r="R92">
        <v>0</v>
      </c>
      <c r="S92">
        <v>1</v>
      </c>
      <c r="Z92" s="33">
        <v>0.54921296296296296</v>
      </c>
    </row>
    <row r="93" spans="1:27" x14ac:dyDescent="0.2">
      <c r="A93">
        <v>2.2000000000000002</v>
      </c>
      <c r="B93">
        <v>6</v>
      </c>
      <c r="C93" t="s">
        <v>35</v>
      </c>
      <c r="D93" t="s">
        <v>37</v>
      </c>
      <c r="E93" s="38">
        <v>44129</v>
      </c>
      <c r="F93" t="s">
        <v>718</v>
      </c>
      <c r="H93" s="148" t="str">
        <f t="shared" si="1"/>
        <v>A 0743</v>
      </c>
      <c r="J93">
        <v>22</v>
      </c>
      <c r="K93">
        <v>55</v>
      </c>
      <c r="M93" s="157">
        <v>0.55252314814814818</v>
      </c>
      <c r="N93">
        <v>286.39999999999998</v>
      </c>
      <c r="O93">
        <v>201.2</v>
      </c>
      <c r="P93" s="33">
        <v>0.55265046296296294</v>
      </c>
      <c r="Q93">
        <v>0.55281250000000004</v>
      </c>
      <c r="R93">
        <v>1</v>
      </c>
      <c r="S93">
        <v>1</v>
      </c>
      <c r="T93">
        <v>310.5</v>
      </c>
      <c r="U93">
        <v>205.1</v>
      </c>
      <c r="W93">
        <v>0.55298611111111107</v>
      </c>
      <c r="X93">
        <v>404.4</v>
      </c>
      <c r="Y93">
        <v>231.4</v>
      </c>
      <c r="Z93" s="33">
        <v>0.55377314814814815</v>
      </c>
    </row>
    <row r="94" spans="1:27" x14ac:dyDescent="0.2">
      <c r="A94">
        <v>2.1</v>
      </c>
      <c r="B94">
        <v>6</v>
      </c>
      <c r="C94" t="s">
        <v>35</v>
      </c>
      <c r="D94" t="s">
        <v>37</v>
      </c>
      <c r="E94" s="38">
        <v>44129</v>
      </c>
      <c r="F94" t="s">
        <v>719</v>
      </c>
      <c r="H94" s="148" t="str">
        <f t="shared" si="1"/>
        <v>A 0744</v>
      </c>
      <c r="J94">
        <v>22</v>
      </c>
      <c r="K94">
        <v>55</v>
      </c>
      <c r="M94" s="157">
        <v>0.55651620370370369</v>
      </c>
      <c r="N94">
        <v>271.89999999999998</v>
      </c>
      <c r="O94">
        <v>191.5</v>
      </c>
      <c r="P94" s="33">
        <v>0.5566550925925926</v>
      </c>
      <c r="Q94">
        <v>0.55677083333333333</v>
      </c>
      <c r="R94">
        <v>1</v>
      </c>
      <c r="S94">
        <v>1</v>
      </c>
      <c r="T94">
        <v>257.7</v>
      </c>
      <c r="U94">
        <v>193.8</v>
      </c>
      <c r="W94">
        <v>0.55680555555555555</v>
      </c>
      <c r="X94">
        <v>291.7</v>
      </c>
      <c r="Y94">
        <v>200.8</v>
      </c>
      <c r="Z94" s="33">
        <v>0.55809027777777775</v>
      </c>
    </row>
    <row r="95" spans="1:27" x14ac:dyDescent="0.2">
      <c r="A95">
        <v>1.5</v>
      </c>
      <c r="B95">
        <v>6</v>
      </c>
      <c r="C95" t="s">
        <v>35</v>
      </c>
      <c r="D95" t="s">
        <v>37</v>
      </c>
      <c r="E95" s="11">
        <v>44129</v>
      </c>
      <c r="F95" t="s">
        <v>720</v>
      </c>
      <c r="H95" s="148" t="str">
        <f t="shared" si="1"/>
        <v>A 0745</v>
      </c>
      <c r="J95">
        <v>22</v>
      </c>
      <c r="K95">
        <v>55</v>
      </c>
      <c r="M95" s="157">
        <v>0.56050925925925921</v>
      </c>
      <c r="N95">
        <v>285</v>
      </c>
      <c r="O95">
        <v>197.5</v>
      </c>
      <c r="P95" s="33">
        <v>0.56060185185185185</v>
      </c>
      <c r="R95">
        <v>0</v>
      </c>
      <c r="S95">
        <v>1</v>
      </c>
      <c r="Z95" s="33">
        <v>0.56204861111111104</v>
      </c>
    </row>
    <row r="96" spans="1:27" x14ac:dyDescent="0.2">
      <c r="A96">
        <v>1.4</v>
      </c>
      <c r="B96">
        <v>6</v>
      </c>
      <c r="C96" t="s">
        <v>35</v>
      </c>
      <c r="D96" t="s">
        <v>37</v>
      </c>
      <c r="E96" s="38">
        <v>44129</v>
      </c>
      <c r="F96" t="s">
        <v>721</v>
      </c>
      <c r="H96" s="148" t="str">
        <f t="shared" si="1"/>
        <v>A 0746</v>
      </c>
      <c r="J96">
        <v>22</v>
      </c>
      <c r="K96">
        <v>54</v>
      </c>
      <c r="M96" s="157">
        <v>0.56546296296296295</v>
      </c>
      <c r="N96">
        <v>284.7</v>
      </c>
      <c r="O96">
        <v>199.1</v>
      </c>
      <c r="P96" s="33">
        <v>0.56559027777777782</v>
      </c>
      <c r="R96">
        <v>0</v>
      </c>
      <c r="S96">
        <v>1</v>
      </c>
      <c r="Z96" s="33">
        <v>0.56722222222222218</v>
      </c>
    </row>
    <row r="97" spans="1:27" x14ac:dyDescent="0.2">
      <c r="A97">
        <v>1.1000000000000001</v>
      </c>
      <c r="B97">
        <v>5</v>
      </c>
      <c r="C97" t="s">
        <v>68</v>
      </c>
      <c r="D97" t="s">
        <v>37</v>
      </c>
      <c r="E97" s="38">
        <v>44129</v>
      </c>
      <c r="F97" t="s">
        <v>799</v>
      </c>
      <c r="H97" s="148" t="str">
        <f t="shared" si="1"/>
        <v>A 0747</v>
      </c>
      <c r="J97">
        <v>21</v>
      </c>
      <c r="K97">
        <v>60</v>
      </c>
      <c r="M97" s="157">
        <v>0.66768518518518516</v>
      </c>
      <c r="N97">
        <v>275.3</v>
      </c>
      <c r="O97">
        <v>192.6</v>
      </c>
      <c r="P97" s="33">
        <v>0.66782407407407407</v>
      </c>
      <c r="Q97" s="34"/>
      <c r="R97">
        <v>0</v>
      </c>
      <c r="S97">
        <v>1</v>
      </c>
      <c r="V97" s="34"/>
      <c r="W97" s="34"/>
      <c r="Z97" s="34">
        <v>0.66870370370370369</v>
      </c>
    </row>
    <row r="98" spans="1:27" x14ac:dyDescent="0.2">
      <c r="A98">
        <v>2.2000000000000002</v>
      </c>
      <c r="B98">
        <v>4</v>
      </c>
      <c r="C98" t="s">
        <v>68</v>
      </c>
      <c r="D98" t="s">
        <v>37</v>
      </c>
      <c r="E98" s="38">
        <v>44129</v>
      </c>
      <c r="F98" t="s">
        <v>800</v>
      </c>
      <c r="H98" s="148" t="str">
        <f t="shared" si="1"/>
        <v>A 0748</v>
      </c>
      <c r="J98">
        <v>21</v>
      </c>
      <c r="K98">
        <v>60</v>
      </c>
      <c r="M98" s="157">
        <v>0.67587962962962955</v>
      </c>
      <c r="N98">
        <v>277.89999999999998</v>
      </c>
      <c r="O98">
        <v>186.6</v>
      </c>
      <c r="P98" s="34">
        <v>0.67606481481481484</v>
      </c>
      <c r="Q98" s="34"/>
      <c r="R98">
        <v>0</v>
      </c>
      <c r="S98">
        <v>1</v>
      </c>
      <c r="W98" s="34"/>
      <c r="Z98" s="34">
        <v>0.6775578703703703</v>
      </c>
    </row>
    <row r="99" spans="1:27" x14ac:dyDescent="0.2">
      <c r="A99">
        <v>1.1000000000000001</v>
      </c>
      <c r="B99">
        <v>1</v>
      </c>
      <c r="C99" t="s">
        <v>78</v>
      </c>
      <c r="D99" t="s">
        <v>37</v>
      </c>
      <c r="E99" s="33">
        <v>44129</v>
      </c>
      <c r="F99" t="s">
        <v>833</v>
      </c>
      <c r="H99" s="148" t="str">
        <f t="shared" si="1"/>
        <v>A 0749</v>
      </c>
      <c r="J99">
        <v>22</v>
      </c>
      <c r="K99">
        <v>61</v>
      </c>
      <c r="M99" s="157">
        <v>0.68900462962962961</v>
      </c>
      <c r="N99">
        <v>270.5</v>
      </c>
      <c r="O99">
        <v>190.5</v>
      </c>
      <c r="P99" s="33">
        <v>0.6890856481481481</v>
      </c>
      <c r="Q99" s="33"/>
      <c r="R99">
        <v>0</v>
      </c>
      <c r="S99">
        <v>1</v>
      </c>
      <c r="W99" s="33"/>
      <c r="Z99" s="33">
        <v>0.68947916666666664</v>
      </c>
    </row>
    <row r="100" spans="1:27" x14ac:dyDescent="0.2">
      <c r="A100">
        <v>1.2</v>
      </c>
      <c r="B100">
        <v>1</v>
      </c>
      <c r="C100" t="s">
        <v>78</v>
      </c>
      <c r="D100" t="s">
        <v>37</v>
      </c>
      <c r="E100" s="33">
        <v>44129</v>
      </c>
      <c r="F100" t="s">
        <v>834</v>
      </c>
      <c r="H100" s="148" t="str">
        <f t="shared" si="1"/>
        <v>A 0750</v>
      </c>
      <c r="J100">
        <v>22</v>
      </c>
      <c r="K100">
        <v>61</v>
      </c>
      <c r="M100" s="157">
        <v>0.69285879629629632</v>
      </c>
      <c r="N100">
        <v>279.2</v>
      </c>
      <c r="O100">
        <v>192.7</v>
      </c>
      <c r="P100" s="33">
        <v>0.69291666666666663</v>
      </c>
      <c r="Q100">
        <v>0.69317129629629637</v>
      </c>
      <c r="R100">
        <v>1</v>
      </c>
      <c r="S100">
        <v>1</v>
      </c>
      <c r="T100">
        <v>326.89999999999998</v>
      </c>
      <c r="U100">
        <v>203.3</v>
      </c>
      <c r="V100" t="s">
        <v>759</v>
      </c>
      <c r="W100">
        <v>0.6931828703703703</v>
      </c>
      <c r="X100">
        <v>357.3</v>
      </c>
      <c r="Y100">
        <v>207.6</v>
      </c>
      <c r="Z100" s="33">
        <v>0.69343749999999993</v>
      </c>
    </row>
    <row r="101" spans="1:27" x14ac:dyDescent="0.2">
      <c r="A101">
        <v>1.3</v>
      </c>
      <c r="B101">
        <v>1</v>
      </c>
      <c r="C101" t="s">
        <v>78</v>
      </c>
      <c r="D101" t="s">
        <v>37</v>
      </c>
      <c r="E101" s="33">
        <v>44129</v>
      </c>
      <c r="F101" t="s">
        <v>835</v>
      </c>
      <c r="H101" s="148" t="str">
        <f t="shared" si="1"/>
        <v>A 0751</v>
      </c>
      <c r="J101">
        <v>22</v>
      </c>
      <c r="K101">
        <v>60</v>
      </c>
      <c r="M101" s="157">
        <v>0.69810185185185192</v>
      </c>
      <c r="N101">
        <v>270.7</v>
      </c>
      <c r="O101">
        <v>182</v>
      </c>
      <c r="P101" s="33">
        <v>0.69814814814814818</v>
      </c>
      <c r="Q101" s="33"/>
      <c r="R101">
        <v>0</v>
      </c>
      <c r="S101">
        <v>1</v>
      </c>
      <c r="W101" s="33"/>
      <c r="Z101" s="33" t="s">
        <v>836</v>
      </c>
      <c r="AA101" t="s">
        <v>1855</v>
      </c>
    </row>
    <row r="102" spans="1:27" x14ac:dyDescent="0.2">
      <c r="A102">
        <v>1.4</v>
      </c>
      <c r="B102">
        <v>1</v>
      </c>
      <c r="C102" t="s">
        <v>78</v>
      </c>
      <c r="D102" t="s">
        <v>37</v>
      </c>
      <c r="E102" s="33">
        <v>44129</v>
      </c>
      <c r="F102" t="s">
        <v>837</v>
      </c>
      <c r="H102" s="148" t="str">
        <f t="shared" si="1"/>
        <v>A 0752</v>
      </c>
      <c r="J102">
        <v>22</v>
      </c>
      <c r="K102">
        <v>60</v>
      </c>
      <c r="M102" s="157">
        <v>0.70262731481481477</v>
      </c>
      <c r="N102">
        <v>280.3</v>
      </c>
      <c r="O102">
        <v>196.1</v>
      </c>
      <c r="P102" s="33">
        <v>0.70265046296296296</v>
      </c>
      <c r="Q102" s="33"/>
      <c r="R102">
        <v>0</v>
      </c>
      <c r="S102">
        <v>1</v>
      </c>
      <c r="W102" s="33"/>
      <c r="Z102" s="33">
        <v>0.70336805555555559</v>
      </c>
    </row>
    <row r="103" spans="1:27" x14ac:dyDescent="0.2">
      <c r="A103">
        <v>1.5</v>
      </c>
      <c r="B103">
        <v>1</v>
      </c>
      <c r="C103" t="s">
        <v>78</v>
      </c>
      <c r="D103" t="s">
        <v>37</v>
      </c>
      <c r="E103" s="33">
        <v>44129</v>
      </c>
      <c r="F103" t="s">
        <v>838</v>
      </c>
      <c r="H103" s="148" t="str">
        <f t="shared" si="1"/>
        <v>A 0753</v>
      </c>
      <c r="J103">
        <v>22</v>
      </c>
      <c r="K103">
        <v>60</v>
      </c>
      <c r="M103" s="157">
        <v>0.70697916666666671</v>
      </c>
      <c r="N103">
        <v>269.3</v>
      </c>
      <c r="O103">
        <v>185.4</v>
      </c>
      <c r="P103" s="33">
        <v>0.70700231481481479</v>
      </c>
      <c r="R103">
        <v>0</v>
      </c>
      <c r="S103">
        <v>1</v>
      </c>
      <c r="Z103">
        <v>0.7076041666666667</v>
      </c>
    </row>
    <row r="104" spans="1:27" x14ac:dyDescent="0.2">
      <c r="A104">
        <v>1.6</v>
      </c>
      <c r="B104">
        <v>1</v>
      </c>
      <c r="C104" t="s">
        <v>78</v>
      </c>
      <c r="D104" t="s">
        <v>37</v>
      </c>
      <c r="E104" s="33">
        <v>44129</v>
      </c>
      <c r="F104" t="s">
        <v>839</v>
      </c>
      <c r="H104" s="148" t="str">
        <f t="shared" si="1"/>
        <v>A 0754</v>
      </c>
      <c r="J104">
        <v>22</v>
      </c>
      <c r="K104">
        <v>60</v>
      </c>
      <c r="M104" s="157" t="s">
        <v>840</v>
      </c>
      <c r="N104">
        <v>266</v>
      </c>
      <c r="O104">
        <v>183.4</v>
      </c>
      <c r="P104" s="33">
        <v>0.71059027777777783</v>
      </c>
      <c r="Q104">
        <v>0.71064814814814825</v>
      </c>
      <c r="R104">
        <v>1</v>
      </c>
      <c r="S104">
        <v>1</v>
      </c>
      <c r="T104">
        <v>246.3</v>
      </c>
      <c r="U104">
        <v>179.5</v>
      </c>
      <c r="V104" t="s">
        <v>759</v>
      </c>
      <c r="W104">
        <v>0.7107175925925926</v>
      </c>
      <c r="X104">
        <v>255.3</v>
      </c>
      <c r="Y104">
        <v>200.7</v>
      </c>
      <c r="Z104" s="33">
        <v>0.71118055555555548</v>
      </c>
      <c r="AA104" t="s">
        <v>1856</v>
      </c>
    </row>
    <row r="105" spans="1:27" x14ac:dyDescent="0.2">
      <c r="A105">
        <v>1.7</v>
      </c>
      <c r="B105">
        <v>1</v>
      </c>
      <c r="C105" t="s">
        <v>78</v>
      </c>
      <c r="D105" t="s">
        <v>37</v>
      </c>
      <c r="E105" s="33">
        <v>44129</v>
      </c>
      <c r="F105" t="s">
        <v>841</v>
      </c>
      <c r="H105" s="148" t="str">
        <f t="shared" si="1"/>
        <v>A 0755</v>
      </c>
      <c r="J105">
        <v>22</v>
      </c>
      <c r="K105">
        <v>60</v>
      </c>
      <c r="M105" s="157">
        <v>0.71398148148148144</v>
      </c>
      <c r="N105">
        <v>273.7</v>
      </c>
      <c r="O105">
        <v>186.9</v>
      </c>
      <c r="P105" s="33">
        <v>0.71402777777777782</v>
      </c>
      <c r="R105">
        <v>0</v>
      </c>
      <c r="S105">
        <v>1</v>
      </c>
      <c r="Z105" s="33">
        <v>0.71458333333333324</v>
      </c>
    </row>
    <row r="106" spans="1:27" x14ac:dyDescent="0.2">
      <c r="A106">
        <v>1.8</v>
      </c>
      <c r="B106">
        <v>1</v>
      </c>
      <c r="C106" t="s">
        <v>78</v>
      </c>
      <c r="D106" t="s">
        <v>37</v>
      </c>
      <c r="E106" s="33">
        <v>44129</v>
      </c>
      <c r="F106" t="s">
        <v>842</v>
      </c>
      <c r="H106" s="148" t="str">
        <f t="shared" si="1"/>
        <v>A 0756</v>
      </c>
      <c r="J106">
        <v>22</v>
      </c>
      <c r="K106">
        <v>60</v>
      </c>
      <c r="M106" s="157">
        <v>0.71807870370370364</v>
      </c>
      <c r="N106">
        <v>275</v>
      </c>
      <c r="O106">
        <v>185.2</v>
      </c>
      <c r="P106" s="33">
        <v>0.71811342592592586</v>
      </c>
      <c r="R106">
        <v>0</v>
      </c>
      <c r="S106">
        <v>1</v>
      </c>
      <c r="Z106" s="33">
        <v>0.71850694444444452</v>
      </c>
    </row>
    <row r="107" spans="1:27" x14ac:dyDescent="0.2">
      <c r="A107">
        <v>1.9</v>
      </c>
      <c r="B107">
        <v>1</v>
      </c>
      <c r="C107" t="s">
        <v>78</v>
      </c>
      <c r="D107" t="s">
        <v>37</v>
      </c>
      <c r="E107" s="33">
        <v>44129</v>
      </c>
      <c r="F107" t="s">
        <v>843</v>
      </c>
      <c r="H107" s="148" t="str">
        <f t="shared" si="1"/>
        <v>A 0757</v>
      </c>
      <c r="J107">
        <v>22</v>
      </c>
      <c r="K107">
        <v>60</v>
      </c>
      <c r="M107" s="157">
        <v>0.72130787037037036</v>
      </c>
      <c r="N107">
        <v>272.39999999999998</v>
      </c>
      <c r="O107">
        <v>184.7</v>
      </c>
      <c r="P107" s="33">
        <v>0.72136574074074078</v>
      </c>
      <c r="Q107" s="33"/>
      <c r="R107">
        <v>0</v>
      </c>
      <c r="S107">
        <v>1</v>
      </c>
      <c r="W107" s="33"/>
      <c r="Z107" s="33">
        <v>0.72214120370370372</v>
      </c>
    </row>
    <row r="108" spans="1:27" x14ac:dyDescent="0.2">
      <c r="A108">
        <v>2.1</v>
      </c>
      <c r="B108">
        <v>5</v>
      </c>
      <c r="C108" t="s">
        <v>68</v>
      </c>
      <c r="D108" t="s">
        <v>37</v>
      </c>
      <c r="E108" s="38">
        <v>44129</v>
      </c>
      <c r="F108" t="s">
        <v>801</v>
      </c>
      <c r="H108" s="148" t="str">
        <f t="shared" si="1"/>
        <v>A 0758</v>
      </c>
      <c r="J108">
        <v>22</v>
      </c>
      <c r="K108">
        <v>59</v>
      </c>
      <c r="M108" s="157">
        <v>0.72789351851851858</v>
      </c>
      <c r="N108">
        <v>273.3</v>
      </c>
      <c r="O108">
        <v>194.6</v>
      </c>
      <c r="P108" s="34">
        <v>0.72810185185185183</v>
      </c>
      <c r="Q108">
        <v>0.72828703703703701</v>
      </c>
      <c r="R108">
        <v>1</v>
      </c>
      <c r="S108">
        <v>1</v>
      </c>
      <c r="T108">
        <v>258.39999999999998</v>
      </c>
      <c r="U108">
        <v>192.8</v>
      </c>
      <c r="V108" t="s">
        <v>759</v>
      </c>
      <c r="W108">
        <v>0.72829861111111116</v>
      </c>
      <c r="X108">
        <v>268.10000000000002</v>
      </c>
      <c r="Y108">
        <v>192.5</v>
      </c>
      <c r="Z108" s="34">
        <v>0.72910879629629621</v>
      </c>
    </row>
    <row r="109" spans="1:27" x14ac:dyDescent="0.2">
      <c r="A109">
        <v>2.5</v>
      </c>
      <c r="B109">
        <v>5</v>
      </c>
      <c r="C109" t="s">
        <v>68</v>
      </c>
      <c r="D109" t="s">
        <v>37</v>
      </c>
      <c r="E109" s="38">
        <v>44129</v>
      </c>
      <c r="F109" t="s">
        <v>802</v>
      </c>
      <c r="H109" s="148" t="str">
        <f t="shared" si="1"/>
        <v>A 0759</v>
      </c>
      <c r="J109">
        <v>22</v>
      </c>
      <c r="K109">
        <v>59</v>
      </c>
      <c r="M109" s="157">
        <v>0.73168981481481488</v>
      </c>
      <c r="N109">
        <v>271.5</v>
      </c>
      <c r="O109">
        <v>179.2</v>
      </c>
      <c r="P109" s="34">
        <v>0.73188657407407398</v>
      </c>
      <c r="R109">
        <v>0</v>
      </c>
      <c r="S109">
        <v>1</v>
      </c>
      <c r="Z109" s="34">
        <v>0.73342592592592604</v>
      </c>
    </row>
    <row r="110" spans="1:27" x14ac:dyDescent="0.2">
      <c r="A110">
        <v>2.2999999999999998</v>
      </c>
      <c r="B110">
        <v>5</v>
      </c>
      <c r="C110" t="s">
        <v>68</v>
      </c>
      <c r="D110" t="s">
        <v>37</v>
      </c>
      <c r="E110" s="11">
        <v>44129</v>
      </c>
      <c r="F110" t="s">
        <v>803</v>
      </c>
      <c r="H110" s="148" t="str">
        <f t="shared" si="1"/>
        <v>A 0760</v>
      </c>
      <c r="J110">
        <v>22</v>
      </c>
      <c r="K110">
        <v>58</v>
      </c>
      <c r="M110" s="157">
        <v>0.73614583333333339</v>
      </c>
      <c r="N110">
        <v>280.8</v>
      </c>
      <c r="O110">
        <v>193.9</v>
      </c>
      <c r="P110" s="8">
        <v>0.73634259259259249</v>
      </c>
      <c r="Q110" s="34"/>
      <c r="R110">
        <v>0</v>
      </c>
      <c r="S110">
        <v>1</v>
      </c>
      <c r="W110" s="34"/>
      <c r="Z110" s="8">
        <v>0.73775462962962957</v>
      </c>
    </row>
    <row r="111" spans="1:27" x14ac:dyDescent="0.2">
      <c r="A111">
        <v>1.4</v>
      </c>
      <c r="B111">
        <v>5</v>
      </c>
      <c r="C111" t="s">
        <v>68</v>
      </c>
      <c r="D111" t="s">
        <v>37</v>
      </c>
      <c r="E111" s="11">
        <v>44129</v>
      </c>
      <c r="F111" t="s">
        <v>804</v>
      </c>
      <c r="H111" s="148" t="str">
        <f t="shared" si="1"/>
        <v>A 0761</v>
      </c>
      <c r="J111">
        <v>22</v>
      </c>
      <c r="K111">
        <v>59</v>
      </c>
      <c r="M111" s="157">
        <v>0.73993055555555554</v>
      </c>
      <c r="N111">
        <v>272.7</v>
      </c>
      <c r="O111">
        <v>189.2</v>
      </c>
      <c r="P111" s="8">
        <v>0.74015046296296294</v>
      </c>
      <c r="Q111" s="34"/>
      <c r="R111">
        <v>0</v>
      </c>
      <c r="S111">
        <v>1</v>
      </c>
      <c r="V111" s="34"/>
      <c r="W111" s="34"/>
      <c r="Z111" s="8">
        <v>0.74099537037037033</v>
      </c>
    </row>
    <row r="112" spans="1:27" x14ac:dyDescent="0.2">
      <c r="A112">
        <v>1.6</v>
      </c>
      <c r="B112">
        <v>5</v>
      </c>
      <c r="C112" t="s">
        <v>68</v>
      </c>
      <c r="D112" t="s">
        <v>37</v>
      </c>
      <c r="E112" s="11">
        <v>44129</v>
      </c>
      <c r="F112" t="s">
        <v>805</v>
      </c>
      <c r="H112" s="148" t="str">
        <f t="shared" si="1"/>
        <v>A 0762</v>
      </c>
      <c r="J112">
        <v>22</v>
      </c>
      <c r="K112">
        <v>60</v>
      </c>
      <c r="M112" s="157">
        <v>0.7446990740740741</v>
      </c>
      <c r="N112">
        <v>264.39999999999998</v>
      </c>
      <c r="O112">
        <v>174.9</v>
      </c>
      <c r="P112" s="34">
        <v>0.74479166666666663</v>
      </c>
      <c r="Q112" s="34"/>
      <c r="R112">
        <v>0</v>
      </c>
      <c r="S112">
        <v>1</v>
      </c>
      <c r="V112" s="34"/>
      <c r="W112" s="34"/>
      <c r="Z112" s="33">
        <v>0.74565972222222221</v>
      </c>
    </row>
    <row r="113" spans="1:27" x14ac:dyDescent="0.2">
      <c r="A113">
        <v>2.4</v>
      </c>
      <c r="B113">
        <v>5</v>
      </c>
      <c r="C113" t="s">
        <v>68</v>
      </c>
      <c r="D113" t="s">
        <v>37</v>
      </c>
      <c r="E113" s="11">
        <v>44129</v>
      </c>
      <c r="F113" t="s">
        <v>806</v>
      </c>
      <c r="H113" s="148" t="str">
        <f t="shared" si="1"/>
        <v>A 0763</v>
      </c>
      <c r="J113">
        <v>22</v>
      </c>
      <c r="K113">
        <v>60</v>
      </c>
      <c r="M113" s="157">
        <v>0.75159722222222225</v>
      </c>
      <c r="N113">
        <v>272.60000000000002</v>
      </c>
      <c r="O113">
        <v>189.5</v>
      </c>
      <c r="P113" s="34">
        <v>0.75175925925925924</v>
      </c>
      <c r="Q113" s="34"/>
      <c r="R113">
        <v>0</v>
      </c>
      <c r="S113">
        <v>1</v>
      </c>
      <c r="W113" s="34"/>
      <c r="Z113" s="34">
        <v>0.75277777777777777</v>
      </c>
    </row>
    <row r="114" spans="1:27" x14ac:dyDescent="0.2">
      <c r="A114">
        <v>1.3</v>
      </c>
      <c r="B114">
        <v>2</v>
      </c>
      <c r="C114" t="s">
        <v>78</v>
      </c>
      <c r="D114" t="s">
        <v>37</v>
      </c>
      <c r="E114" s="33">
        <v>44129</v>
      </c>
      <c r="F114" t="s">
        <v>844</v>
      </c>
      <c r="H114" s="148" t="str">
        <f t="shared" si="1"/>
        <v>A 0764</v>
      </c>
      <c r="J114">
        <v>22</v>
      </c>
      <c r="K114">
        <v>58</v>
      </c>
      <c r="M114" s="157">
        <v>0.76317129629629632</v>
      </c>
      <c r="N114">
        <v>277.89999999999998</v>
      </c>
      <c r="O114">
        <v>190.2</v>
      </c>
      <c r="P114">
        <v>0.7631944444444444</v>
      </c>
      <c r="R114">
        <v>0</v>
      </c>
      <c r="S114">
        <v>1</v>
      </c>
      <c r="Z114">
        <v>0.76422453703703708</v>
      </c>
    </row>
    <row r="115" spans="1:27" x14ac:dyDescent="0.2">
      <c r="A115">
        <v>1.4</v>
      </c>
      <c r="B115">
        <v>2</v>
      </c>
      <c r="C115" t="s">
        <v>78</v>
      </c>
      <c r="D115" t="s">
        <v>37</v>
      </c>
      <c r="E115" s="33">
        <v>44129</v>
      </c>
      <c r="F115" t="s">
        <v>845</v>
      </c>
      <c r="H115" s="148" t="str">
        <f t="shared" si="1"/>
        <v>A 0765</v>
      </c>
      <c r="J115">
        <v>22</v>
      </c>
      <c r="K115">
        <v>57</v>
      </c>
      <c r="M115" s="157">
        <v>0.76646990740740739</v>
      </c>
      <c r="N115">
        <v>289.7</v>
      </c>
      <c r="O115">
        <v>200.7</v>
      </c>
      <c r="P115">
        <v>0.76649305555555547</v>
      </c>
      <c r="Q115" s="33">
        <v>0.76657407407407396</v>
      </c>
      <c r="R115">
        <v>1</v>
      </c>
      <c r="S115">
        <v>1</v>
      </c>
      <c r="T115">
        <v>275.5</v>
      </c>
      <c r="U115">
        <v>196.9</v>
      </c>
      <c r="V115" s="33" t="s">
        <v>759</v>
      </c>
      <c r="W115" s="33">
        <v>0.76658564814814811</v>
      </c>
      <c r="X115">
        <v>290.2</v>
      </c>
      <c r="Y115">
        <v>202.6</v>
      </c>
      <c r="Z115">
        <v>0.76693287037037028</v>
      </c>
    </row>
    <row r="116" spans="1:27" x14ac:dyDescent="0.2">
      <c r="A116">
        <v>1.6</v>
      </c>
      <c r="B116">
        <v>2</v>
      </c>
      <c r="C116" t="s">
        <v>78</v>
      </c>
      <c r="D116" t="s">
        <v>37</v>
      </c>
      <c r="E116" s="33">
        <v>44129</v>
      </c>
      <c r="F116" t="s">
        <v>846</v>
      </c>
      <c r="H116" s="148" t="str">
        <f t="shared" si="1"/>
        <v>A 0766</v>
      </c>
      <c r="J116">
        <v>22</v>
      </c>
      <c r="K116">
        <v>57</v>
      </c>
      <c r="M116" s="157">
        <v>0.77325231481481482</v>
      </c>
      <c r="N116">
        <v>268.10000000000002</v>
      </c>
      <c r="O116">
        <v>177.8</v>
      </c>
      <c r="P116">
        <v>0.77328703703703694</v>
      </c>
      <c r="R116">
        <v>0</v>
      </c>
      <c r="S116">
        <v>1</v>
      </c>
      <c r="Z116">
        <v>0.7741203703703704</v>
      </c>
    </row>
    <row r="117" spans="1:27" x14ac:dyDescent="0.2">
      <c r="A117">
        <v>1.3</v>
      </c>
      <c r="B117">
        <v>6</v>
      </c>
      <c r="C117" t="s">
        <v>35</v>
      </c>
      <c r="D117" t="s">
        <v>37</v>
      </c>
      <c r="E117" s="11">
        <v>44129</v>
      </c>
      <c r="F117" t="s">
        <v>722</v>
      </c>
      <c r="H117" s="148" t="str">
        <f t="shared" si="1"/>
        <v>A 0767</v>
      </c>
      <c r="J117">
        <v>22</v>
      </c>
      <c r="K117">
        <v>57</v>
      </c>
      <c r="M117" s="157">
        <v>0.78168981481481481</v>
      </c>
      <c r="N117">
        <v>284</v>
      </c>
      <c r="O117">
        <v>193.6</v>
      </c>
      <c r="P117">
        <v>0.7817708333333333</v>
      </c>
      <c r="Q117" s="33">
        <v>0.78190972222222221</v>
      </c>
      <c r="R117">
        <v>1</v>
      </c>
      <c r="S117">
        <v>1</v>
      </c>
      <c r="T117">
        <v>267.5</v>
      </c>
      <c r="U117">
        <v>195.2</v>
      </c>
      <c r="W117" s="33">
        <v>0.7820138888888889</v>
      </c>
      <c r="X117">
        <v>381.7</v>
      </c>
      <c r="Y117">
        <v>241.2</v>
      </c>
      <c r="Z117">
        <v>0.78288194444444448</v>
      </c>
    </row>
    <row r="118" spans="1:27" x14ac:dyDescent="0.2">
      <c r="A118">
        <v>1.1000000000000001</v>
      </c>
      <c r="B118" t="s">
        <v>723</v>
      </c>
      <c r="C118" t="s">
        <v>35</v>
      </c>
      <c r="D118" t="s">
        <v>37</v>
      </c>
      <c r="E118" s="33">
        <v>44129</v>
      </c>
      <c r="F118" t="s">
        <v>724</v>
      </c>
      <c r="H118" s="148" t="str">
        <f t="shared" si="1"/>
        <v>A 0768</v>
      </c>
      <c r="J118">
        <v>22</v>
      </c>
      <c r="K118">
        <v>57</v>
      </c>
      <c r="M118" s="157">
        <v>0.78731481481481491</v>
      </c>
      <c r="N118">
        <v>279.5</v>
      </c>
      <c r="O118">
        <v>195.7</v>
      </c>
      <c r="P118">
        <v>0.78738425925925926</v>
      </c>
      <c r="Q118" s="33">
        <v>0.78770833333333334</v>
      </c>
      <c r="R118">
        <v>1</v>
      </c>
      <c r="S118">
        <v>1</v>
      </c>
      <c r="T118">
        <v>268</v>
      </c>
      <c r="U118">
        <v>203.7</v>
      </c>
      <c r="W118" s="33">
        <v>0.78781249999999992</v>
      </c>
      <c r="X118">
        <v>332.6</v>
      </c>
      <c r="Y118">
        <v>218.5</v>
      </c>
      <c r="Z118">
        <v>0.78925925925925933</v>
      </c>
    </row>
    <row r="119" spans="1:27" x14ac:dyDescent="0.2">
      <c r="A119">
        <v>1.8</v>
      </c>
      <c r="B119">
        <v>2</v>
      </c>
      <c r="C119" t="s">
        <v>78</v>
      </c>
      <c r="D119" t="s">
        <v>37</v>
      </c>
      <c r="E119" s="33">
        <v>44129</v>
      </c>
      <c r="F119" t="s">
        <v>847</v>
      </c>
      <c r="H119" s="148" t="str">
        <f t="shared" si="1"/>
        <v>A 0769</v>
      </c>
      <c r="J119">
        <v>22</v>
      </c>
      <c r="K119">
        <v>56</v>
      </c>
      <c r="M119" s="157">
        <v>0.79199074074074083</v>
      </c>
      <c r="N119">
        <v>282</v>
      </c>
      <c r="O119">
        <v>192.6</v>
      </c>
      <c r="P119">
        <v>0.79201388888888891</v>
      </c>
      <c r="Q119" s="33"/>
      <c r="R119">
        <v>0</v>
      </c>
      <c r="S119">
        <v>1</v>
      </c>
      <c r="V119" s="33"/>
      <c r="W119" s="33"/>
      <c r="Z119">
        <v>0.79270833333333324</v>
      </c>
    </row>
    <row r="120" spans="1:27" x14ac:dyDescent="0.2">
      <c r="A120">
        <v>1.3</v>
      </c>
      <c r="B120">
        <v>3</v>
      </c>
      <c r="C120" t="s">
        <v>78</v>
      </c>
      <c r="D120" t="s">
        <v>37</v>
      </c>
      <c r="E120" s="33">
        <v>44129</v>
      </c>
      <c r="F120" t="s">
        <v>848</v>
      </c>
      <c r="H120" s="148" t="str">
        <f t="shared" si="1"/>
        <v>A 0771</v>
      </c>
      <c r="J120">
        <v>22</v>
      </c>
      <c r="K120">
        <v>56</v>
      </c>
      <c r="M120" s="157">
        <v>0.79825231481481485</v>
      </c>
      <c r="N120">
        <v>288.2</v>
      </c>
      <c r="O120">
        <v>196.9</v>
      </c>
      <c r="P120">
        <v>0.79827546296296292</v>
      </c>
      <c r="Q120" s="33"/>
      <c r="R120">
        <v>0</v>
      </c>
      <c r="S120">
        <v>1</v>
      </c>
      <c r="V120" s="33"/>
      <c r="W120" s="33"/>
      <c r="Z120">
        <v>0.79895833333333333</v>
      </c>
    </row>
    <row r="121" spans="1:27" x14ac:dyDescent="0.2">
      <c r="A121">
        <v>1.1000000000000001</v>
      </c>
      <c r="B121">
        <v>3</v>
      </c>
      <c r="C121" t="s">
        <v>78</v>
      </c>
      <c r="D121" t="s">
        <v>37</v>
      </c>
      <c r="E121" s="33">
        <v>44129</v>
      </c>
      <c r="F121" t="s">
        <v>849</v>
      </c>
      <c r="H121" s="148" t="str">
        <f t="shared" si="1"/>
        <v>A 0772</v>
      </c>
      <c r="J121">
        <v>22</v>
      </c>
      <c r="K121">
        <v>56</v>
      </c>
      <c r="M121" s="157">
        <v>0.80351851851851841</v>
      </c>
      <c r="N121">
        <v>275.8</v>
      </c>
      <c r="O121">
        <v>190.1</v>
      </c>
      <c r="P121">
        <v>0.80354166666666671</v>
      </c>
      <c r="Q121" s="33"/>
      <c r="R121">
        <v>0</v>
      </c>
      <c r="S121">
        <v>1</v>
      </c>
      <c r="W121" s="33"/>
      <c r="Z121">
        <v>0.80405092592592586</v>
      </c>
    </row>
    <row r="122" spans="1:27" x14ac:dyDescent="0.2">
      <c r="A122">
        <v>1.7</v>
      </c>
      <c r="B122">
        <v>2</v>
      </c>
      <c r="C122" t="s">
        <v>78</v>
      </c>
      <c r="D122" t="s">
        <v>37</v>
      </c>
      <c r="E122" s="33">
        <v>44129</v>
      </c>
      <c r="F122" t="s">
        <v>850</v>
      </c>
      <c r="H122" s="148" t="str">
        <f t="shared" si="1"/>
        <v>A 0773</v>
      </c>
      <c r="J122">
        <v>22</v>
      </c>
      <c r="K122">
        <v>56</v>
      </c>
      <c r="M122" s="157">
        <v>0.80853009259259256</v>
      </c>
      <c r="N122">
        <v>264.60000000000002</v>
      </c>
      <c r="O122">
        <v>166.9</v>
      </c>
      <c r="P122">
        <v>0.80856481481481479</v>
      </c>
      <c r="R122">
        <v>0</v>
      </c>
      <c r="S122">
        <v>1</v>
      </c>
      <c r="Z122">
        <v>0.8089467592592593</v>
      </c>
    </row>
    <row r="123" spans="1:27" x14ac:dyDescent="0.2">
      <c r="A123">
        <v>1.1000000000000001</v>
      </c>
      <c r="B123">
        <v>7</v>
      </c>
      <c r="C123" t="s">
        <v>35</v>
      </c>
      <c r="D123" t="s">
        <v>37</v>
      </c>
      <c r="E123" s="33">
        <v>44130</v>
      </c>
      <c r="F123" t="s">
        <v>725</v>
      </c>
      <c r="H123" s="148" t="str">
        <f t="shared" si="1"/>
        <v>A 0774</v>
      </c>
      <c r="J123">
        <v>22</v>
      </c>
      <c r="K123">
        <v>43</v>
      </c>
      <c r="M123" s="157">
        <v>0.43208333333333332</v>
      </c>
      <c r="N123">
        <v>268.60000000000002</v>
      </c>
      <c r="O123">
        <v>181.1</v>
      </c>
      <c r="P123">
        <v>0.4321875</v>
      </c>
      <c r="Q123">
        <v>0.43240740740740741</v>
      </c>
      <c r="R123">
        <v>1</v>
      </c>
      <c r="S123">
        <v>1</v>
      </c>
      <c r="T123">
        <v>266.60000000000002</v>
      </c>
      <c r="U123">
        <v>195.4</v>
      </c>
      <c r="W123">
        <v>0.43251157407407409</v>
      </c>
      <c r="X123">
        <v>294.89999999999998</v>
      </c>
      <c r="Y123">
        <v>205.8</v>
      </c>
      <c r="Z123">
        <v>0.43414351851851851</v>
      </c>
    </row>
    <row r="124" spans="1:27" x14ac:dyDescent="0.2">
      <c r="A124">
        <v>1.2</v>
      </c>
      <c r="B124">
        <v>7</v>
      </c>
      <c r="C124" t="s">
        <v>35</v>
      </c>
      <c r="D124" t="s">
        <v>37</v>
      </c>
      <c r="E124" s="33">
        <v>44130</v>
      </c>
      <c r="F124" t="s">
        <v>726</v>
      </c>
      <c r="H124" s="148" t="str">
        <f t="shared" si="1"/>
        <v>A 0775</v>
      </c>
      <c r="J124">
        <v>22</v>
      </c>
      <c r="K124">
        <v>40</v>
      </c>
      <c r="M124" s="157">
        <v>0.43835648148148149</v>
      </c>
      <c r="N124">
        <v>268.7</v>
      </c>
      <c r="O124">
        <v>184</v>
      </c>
      <c r="P124">
        <v>0.43840277777777775</v>
      </c>
      <c r="R124">
        <v>0</v>
      </c>
      <c r="S124">
        <v>1</v>
      </c>
      <c r="Z124">
        <v>0.43966435185185188</v>
      </c>
    </row>
    <row r="125" spans="1:27" x14ac:dyDescent="0.2">
      <c r="A125">
        <v>1.4</v>
      </c>
      <c r="B125">
        <v>7</v>
      </c>
      <c r="C125" t="s">
        <v>35</v>
      </c>
      <c r="D125" t="s">
        <v>37</v>
      </c>
      <c r="E125" s="33">
        <v>44130</v>
      </c>
      <c r="F125" t="s">
        <v>727</v>
      </c>
      <c r="H125" s="148" t="str">
        <f t="shared" si="1"/>
        <v>A 0776</v>
      </c>
      <c r="J125">
        <v>23</v>
      </c>
      <c r="K125">
        <v>38</v>
      </c>
      <c r="M125" s="157">
        <v>0.4425115740740741</v>
      </c>
      <c r="N125">
        <v>278.60000000000002</v>
      </c>
      <c r="O125" t="s">
        <v>728</v>
      </c>
      <c r="P125">
        <v>0.44261574074074073</v>
      </c>
      <c r="Q125">
        <v>0.44292824074074072</v>
      </c>
      <c r="R125">
        <v>1</v>
      </c>
      <c r="S125">
        <v>1</v>
      </c>
      <c r="T125" t="s">
        <v>729</v>
      </c>
      <c r="U125" t="s">
        <v>730</v>
      </c>
      <c r="W125">
        <v>0.4430324074074074</v>
      </c>
      <c r="X125" t="s">
        <v>730</v>
      </c>
      <c r="Y125" t="s">
        <v>730</v>
      </c>
      <c r="Z125">
        <v>0.44460648148148146</v>
      </c>
      <c r="AA125" t="s">
        <v>731</v>
      </c>
    </row>
    <row r="126" spans="1:27" x14ac:dyDescent="0.2">
      <c r="A126">
        <v>1.5</v>
      </c>
      <c r="B126">
        <v>7</v>
      </c>
      <c r="C126" t="s">
        <v>35</v>
      </c>
      <c r="D126" t="s">
        <v>37</v>
      </c>
      <c r="E126" s="33">
        <v>44130</v>
      </c>
      <c r="F126" t="s">
        <v>732</v>
      </c>
      <c r="H126" s="148" t="str">
        <f t="shared" si="1"/>
        <v>A 0777</v>
      </c>
      <c r="J126">
        <v>22</v>
      </c>
      <c r="K126">
        <v>38</v>
      </c>
      <c r="M126" s="157">
        <v>0.45325231481481482</v>
      </c>
      <c r="N126" t="s">
        <v>218</v>
      </c>
      <c r="O126" t="s">
        <v>218</v>
      </c>
      <c r="P126">
        <v>0.45337962962962958</v>
      </c>
      <c r="Q126" s="33">
        <v>0.45358796296296294</v>
      </c>
      <c r="R126">
        <v>1</v>
      </c>
      <c r="S126">
        <v>1</v>
      </c>
      <c r="T126" t="s">
        <v>218</v>
      </c>
      <c r="U126" t="s">
        <v>218</v>
      </c>
      <c r="W126" s="33">
        <v>0.45398148148148149</v>
      </c>
      <c r="X126">
        <v>335.1</v>
      </c>
      <c r="Y126">
        <v>222.5</v>
      </c>
      <c r="Z126">
        <v>0.45528935185185188</v>
      </c>
      <c r="AA126" t="s">
        <v>731</v>
      </c>
    </row>
    <row r="127" spans="1:27" x14ac:dyDescent="0.2">
      <c r="A127">
        <v>1.5</v>
      </c>
      <c r="B127">
        <v>2</v>
      </c>
      <c r="C127" t="s">
        <v>78</v>
      </c>
      <c r="D127" t="s">
        <v>37</v>
      </c>
      <c r="E127" s="33">
        <v>44130</v>
      </c>
      <c r="F127" t="s">
        <v>851</v>
      </c>
      <c r="H127" s="148" t="str">
        <f t="shared" si="1"/>
        <v>A 0778</v>
      </c>
      <c r="J127">
        <v>23</v>
      </c>
      <c r="K127">
        <v>38</v>
      </c>
      <c r="M127" s="157">
        <v>0.45726851851851852</v>
      </c>
      <c r="N127">
        <v>266.8</v>
      </c>
      <c r="O127">
        <v>186.8</v>
      </c>
      <c r="P127">
        <v>0.45729166666666665</v>
      </c>
      <c r="Q127">
        <v>0.45740740740740743</v>
      </c>
      <c r="R127">
        <v>1</v>
      </c>
      <c r="S127">
        <v>1</v>
      </c>
      <c r="T127">
        <v>246.1</v>
      </c>
      <c r="U127">
        <v>180.1</v>
      </c>
      <c r="V127" t="s">
        <v>759</v>
      </c>
      <c r="W127">
        <v>0.4574421296296296</v>
      </c>
      <c r="X127">
        <v>266.10000000000002</v>
      </c>
      <c r="Y127">
        <v>191.7</v>
      </c>
      <c r="Z127">
        <v>0.45775462962962959</v>
      </c>
    </row>
    <row r="128" spans="1:27" x14ac:dyDescent="0.2">
      <c r="A128">
        <v>1.6</v>
      </c>
      <c r="B128">
        <v>7</v>
      </c>
      <c r="C128" t="s">
        <v>35</v>
      </c>
      <c r="D128" t="s">
        <v>37</v>
      </c>
      <c r="E128" s="33">
        <v>44130</v>
      </c>
      <c r="F128" t="s">
        <v>733</v>
      </c>
      <c r="H128" s="148" t="str">
        <f t="shared" si="1"/>
        <v>A 0779</v>
      </c>
      <c r="J128">
        <v>23</v>
      </c>
      <c r="K128">
        <v>36</v>
      </c>
      <c r="M128" s="157">
        <v>0.46990740740740744</v>
      </c>
      <c r="N128">
        <v>276.89999999999998</v>
      </c>
      <c r="O128">
        <v>186.4</v>
      </c>
      <c r="P128">
        <v>0.46993055555555552</v>
      </c>
      <c r="Q128">
        <v>0.47075231481481478</v>
      </c>
      <c r="R128">
        <v>1</v>
      </c>
      <c r="S128">
        <v>1</v>
      </c>
      <c r="T128">
        <v>306.60000000000002</v>
      </c>
      <c r="U128">
        <v>211.8</v>
      </c>
      <c r="W128">
        <v>0.47083333333333338</v>
      </c>
      <c r="X128">
        <v>373.2</v>
      </c>
      <c r="Y128">
        <v>224.5</v>
      </c>
      <c r="Z128">
        <v>0.47233796296296293</v>
      </c>
      <c r="AA128" t="s">
        <v>731</v>
      </c>
    </row>
    <row r="129" spans="1:27" x14ac:dyDescent="0.2">
      <c r="A129">
        <v>2.2000000000000002</v>
      </c>
      <c r="B129">
        <v>7</v>
      </c>
      <c r="C129" t="s">
        <v>35</v>
      </c>
      <c r="D129" t="s">
        <v>37</v>
      </c>
      <c r="E129" s="33">
        <v>44130</v>
      </c>
      <c r="F129" t="s">
        <v>734</v>
      </c>
      <c r="H129" s="148" t="str">
        <f t="shared" si="1"/>
        <v>A 0780</v>
      </c>
      <c r="J129">
        <v>23</v>
      </c>
      <c r="K129">
        <v>36</v>
      </c>
      <c r="M129" s="157">
        <v>0.47333333333333333</v>
      </c>
      <c r="N129">
        <v>271.2</v>
      </c>
      <c r="O129">
        <v>183.9</v>
      </c>
      <c r="P129">
        <v>0.47337962962962959</v>
      </c>
      <c r="Q129" s="33"/>
      <c r="R129">
        <v>0</v>
      </c>
      <c r="S129">
        <v>1</v>
      </c>
      <c r="W129" s="33"/>
      <c r="Z129">
        <v>0.47471064814814817</v>
      </c>
      <c r="AA129" t="s">
        <v>731</v>
      </c>
    </row>
    <row r="130" spans="1:27" x14ac:dyDescent="0.2">
      <c r="A130">
        <v>2.4</v>
      </c>
      <c r="B130">
        <v>7</v>
      </c>
      <c r="C130" t="s">
        <v>35</v>
      </c>
      <c r="D130" t="s">
        <v>37</v>
      </c>
      <c r="E130" s="33">
        <v>44130</v>
      </c>
      <c r="F130" t="s">
        <v>735</v>
      </c>
      <c r="H130" s="148" t="str">
        <f t="shared" ref="H130:H193" si="2">_xlfn.CONCAT(F130,G130)</f>
        <v>A 0781</v>
      </c>
      <c r="J130">
        <v>23</v>
      </c>
      <c r="K130">
        <v>36</v>
      </c>
      <c r="M130" s="157">
        <v>0.48131944444444441</v>
      </c>
      <c r="N130">
        <v>265.89999999999998</v>
      </c>
      <c r="O130" t="s">
        <v>736</v>
      </c>
      <c r="P130">
        <v>0.48140046296296296</v>
      </c>
      <c r="Q130">
        <v>0.48172453703703705</v>
      </c>
      <c r="R130">
        <v>1</v>
      </c>
      <c r="S130">
        <v>1</v>
      </c>
      <c r="T130">
        <v>267.39999999999998</v>
      </c>
      <c r="U130">
        <v>196.3</v>
      </c>
      <c r="W130">
        <v>0.48181712962962964</v>
      </c>
      <c r="X130">
        <v>355.5</v>
      </c>
      <c r="Y130">
        <v>216.4</v>
      </c>
      <c r="Z130">
        <v>0.48325231481481484</v>
      </c>
      <c r="AA130" t="s">
        <v>731</v>
      </c>
    </row>
    <row r="131" spans="1:27" x14ac:dyDescent="0.2">
      <c r="A131">
        <v>1.3</v>
      </c>
      <c r="B131">
        <v>7</v>
      </c>
      <c r="C131" t="s">
        <v>35</v>
      </c>
      <c r="D131" t="s">
        <v>37</v>
      </c>
      <c r="E131" s="33">
        <v>44130</v>
      </c>
      <c r="F131" t="s">
        <v>737</v>
      </c>
      <c r="H131" s="148" t="str">
        <f t="shared" si="2"/>
        <v>A 0782</v>
      </c>
      <c r="J131">
        <v>23</v>
      </c>
      <c r="K131">
        <v>37</v>
      </c>
      <c r="M131" s="157">
        <v>0.48461805555555554</v>
      </c>
      <c r="N131">
        <v>280.10000000000002</v>
      </c>
      <c r="O131">
        <v>190.1</v>
      </c>
      <c r="P131">
        <v>0.48469907407407403</v>
      </c>
      <c r="Q131">
        <v>0.48497685185185185</v>
      </c>
      <c r="R131">
        <v>1</v>
      </c>
      <c r="S131">
        <v>1</v>
      </c>
      <c r="T131">
        <v>263.10000000000002</v>
      </c>
      <c r="U131">
        <v>201.3</v>
      </c>
      <c r="W131">
        <v>0.4852083333333333</v>
      </c>
      <c r="X131">
        <v>343.4</v>
      </c>
      <c r="Y131" t="s">
        <v>738</v>
      </c>
      <c r="Z131">
        <v>0.4864236111111111</v>
      </c>
      <c r="AA131" t="s">
        <v>731</v>
      </c>
    </row>
    <row r="132" spans="1:27" x14ac:dyDescent="0.2">
      <c r="A132">
        <v>1.1000000000000001</v>
      </c>
      <c r="B132">
        <v>6</v>
      </c>
      <c r="C132" t="s">
        <v>68</v>
      </c>
      <c r="D132" t="s">
        <v>37</v>
      </c>
      <c r="E132" s="11">
        <v>44130</v>
      </c>
      <c r="F132" t="s">
        <v>807</v>
      </c>
      <c r="H132" s="148" t="str">
        <f t="shared" si="2"/>
        <v>A 0783</v>
      </c>
      <c r="J132">
        <v>22</v>
      </c>
      <c r="K132">
        <v>38</v>
      </c>
      <c r="M132" s="157">
        <v>0.49646990740740743</v>
      </c>
      <c r="N132">
        <v>278.8</v>
      </c>
      <c r="O132" t="s">
        <v>218</v>
      </c>
      <c r="P132" s="34">
        <v>0.49659722222222219</v>
      </c>
      <c r="R132">
        <v>0</v>
      </c>
      <c r="S132">
        <v>1</v>
      </c>
      <c r="Z132" s="34">
        <v>0.49774305555555554</v>
      </c>
      <c r="AA132" t="s">
        <v>808</v>
      </c>
    </row>
    <row r="133" spans="1:27" x14ac:dyDescent="0.2">
      <c r="A133">
        <v>1.2</v>
      </c>
      <c r="B133">
        <v>6</v>
      </c>
      <c r="C133" t="s">
        <v>68</v>
      </c>
      <c r="D133" t="s">
        <v>37</v>
      </c>
      <c r="E133" s="11">
        <v>44130</v>
      </c>
      <c r="F133" t="s">
        <v>809</v>
      </c>
      <c r="H133" s="148" t="str">
        <f t="shared" si="2"/>
        <v>A 0784</v>
      </c>
      <c r="J133">
        <v>22</v>
      </c>
      <c r="K133">
        <v>38</v>
      </c>
      <c r="M133" s="157">
        <v>0.49922453703703701</v>
      </c>
      <c r="N133" t="s">
        <v>218</v>
      </c>
      <c r="O133" t="s">
        <v>218</v>
      </c>
      <c r="P133" s="8" t="s">
        <v>810</v>
      </c>
      <c r="Q133" s="33"/>
      <c r="R133">
        <v>0</v>
      </c>
      <c r="W133" s="33"/>
      <c r="Z133" s="8" t="s">
        <v>810</v>
      </c>
      <c r="AA133" t="s">
        <v>811</v>
      </c>
    </row>
    <row r="134" spans="1:27" x14ac:dyDescent="0.2">
      <c r="A134">
        <v>1.2</v>
      </c>
      <c r="B134">
        <v>2</v>
      </c>
      <c r="C134" t="s">
        <v>78</v>
      </c>
      <c r="D134" t="s">
        <v>36</v>
      </c>
      <c r="E134" s="33">
        <v>44130</v>
      </c>
      <c r="G134" t="s">
        <v>852</v>
      </c>
      <c r="H134" s="148" t="str">
        <f t="shared" si="2"/>
        <v>A 0785</v>
      </c>
      <c r="J134">
        <v>22</v>
      </c>
      <c r="K134">
        <v>36</v>
      </c>
      <c r="M134" s="157">
        <v>8.1018518518518516E-5</v>
      </c>
      <c r="N134">
        <v>210.7</v>
      </c>
      <c r="O134">
        <v>153.69999999999999</v>
      </c>
      <c r="P134" s="33"/>
      <c r="Q134" s="33"/>
      <c r="R134">
        <v>0</v>
      </c>
      <c r="W134" s="33"/>
      <c r="Z134" s="33"/>
      <c r="AA134" t="s">
        <v>853</v>
      </c>
    </row>
    <row r="135" spans="1:27" x14ac:dyDescent="0.2">
      <c r="A135">
        <v>1.4</v>
      </c>
      <c r="B135">
        <v>3</v>
      </c>
      <c r="C135" t="s">
        <v>78</v>
      </c>
      <c r="D135" t="s">
        <v>36</v>
      </c>
      <c r="E135" s="33">
        <v>44130</v>
      </c>
      <c r="G135" t="s">
        <v>854</v>
      </c>
      <c r="H135" s="148" t="str">
        <f t="shared" si="2"/>
        <v>A 0786</v>
      </c>
      <c r="J135">
        <v>22</v>
      </c>
      <c r="K135">
        <v>34</v>
      </c>
      <c r="M135" s="157">
        <v>3.5879629629629635E-4</v>
      </c>
      <c r="N135">
        <v>211.2</v>
      </c>
      <c r="O135">
        <v>186.5</v>
      </c>
      <c r="P135" s="33"/>
      <c r="Q135" s="33"/>
      <c r="R135">
        <v>0</v>
      </c>
      <c r="W135" s="33"/>
      <c r="Z135" s="33"/>
      <c r="AA135" t="s">
        <v>855</v>
      </c>
    </row>
    <row r="136" spans="1:27" x14ac:dyDescent="0.2">
      <c r="A136">
        <v>1.6</v>
      </c>
      <c r="B136">
        <v>3</v>
      </c>
      <c r="C136" t="s">
        <v>78</v>
      </c>
      <c r="D136" t="s">
        <v>36</v>
      </c>
      <c r="E136" s="33">
        <v>44130</v>
      </c>
      <c r="G136" t="s">
        <v>856</v>
      </c>
      <c r="H136" s="148" t="str">
        <f t="shared" si="2"/>
        <v>A 0787</v>
      </c>
      <c r="J136">
        <v>22</v>
      </c>
      <c r="K136">
        <v>33</v>
      </c>
      <c r="M136" s="157">
        <v>4.2824074074074075E-4</v>
      </c>
      <c r="N136">
        <v>245.1</v>
      </c>
      <c r="O136">
        <v>199.7</v>
      </c>
      <c r="P136" s="33"/>
      <c r="R136">
        <v>0</v>
      </c>
      <c r="Z136" s="33"/>
      <c r="AA136" t="s">
        <v>857</v>
      </c>
    </row>
    <row r="137" spans="1:27" x14ac:dyDescent="0.2">
      <c r="A137">
        <v>1.8</v>
      </c>
      <c r="B137">
        <v>3</v>
      </c>
      <c r="C137" t="s">
        <v>78</v>
      </c>
      <c r="D137" t="s">
        <v>36</v>
      </c>
      <c r="E137" s="33">
        <v>44130</v>
      </c>
      <c r="G137" t="s">
        <v>858</v>
      </c>
      <c r="H137" s="148" t="str">
        <f t="shared" si="2"/>
        <v>A 0788</v>
      </c>
      <c r="J137" t="s">
        <v>218</v>
      </c>
      <c r="K137">
        <v>35</v>
      </c>
      <c r="M137" s="157">
        <v>1.9675925925925926E-4</v>
      </c>
      <c r="N137">
        <v>228.2</v>
      </c>
      <c r="O137">
        <v>204.2</v>
      </c>
      <c r="P137" s="33"/>
      <c r="Q137" s="33"/>
      <c r="R137">
        <v>0</v>
      </c>
      <c r="W137" s="33"/>
      <c r="Z137" s="33"/>
      <c r="AA137" t="s">
        <v>859</v>
      </c>
    </row>
    <row r="138" spans="1:27" x14ac:dyDescent="0.2">
      <c r="A138">
        <v>1.9</v>
      </c>
      <c r="B138">
        <v>3</v>
      </c>
      <c r="C138" t="s">
        <v>78</v>
      </c>
      <c r="D138" t="s">
        <v>36</v>
      </c>
      <c r="E138" s="33">
        <v>44130</v>
      </c>
      <c r="G138" t="s">
        <v>860</v>
      </c>
      <c r="H138" s="148" t="str">
        <f t="shared" si="2"/>
        <v>A 0789</v>
      </c>
      <c r="J138" t="s">
        <v>218</v>
      </c>
      <c r="K138">
        <v>35</v>
      </c>
      <c r="L138" s="16" t="s">
        <v>861</v>
      </c>
      <c r="M138" s="157">
        <v>5.7870370370370366E-5</v>
      </c>
      <c r="N138">
        <v>226.3</v>
      </c>
      <c r="O138">
        <v>206.5</v>
      </c>
      <c r="P138" s="33"/>
      <c r="Q138" s="33">
        <v>2.8935185185185189E-4</v>
      </c>
      <c r="R138">
        <v>1</v>
      </c>
      <c r="T138">
        <v>224.4</v>
      </c>
      <c r="U138">
        <v>201.7</v>
      </c>
      <c r="V138">
        <v>3.1250000000000001E-4</v>
      </c>
      <c r="W138" s="33">
        <v>3.3564814814814812E-4</v>
      </c>
      <c r="X138">
        <v>226.5</v>
      </c>
      <c r="Y138">
        <v>213.1</v>
      </c>
      <c r="Z138" s="33"/>
      <c r="AA138" t="s">
        <v>862</v>
      </c>
    </row>
    <row r="139" spans="1:27" x14ac:dyDescent="0.2">
      <c r="A139">
        <v>1.1000000000000001</v>
      </c>
      <c r="B139">
        <v>8</v>
      </c>
      <c r="C139" t="s">
        <v>35</v>
      </c>
      <c r="D139" t="s">
        <v>36</v>
      </c>
      <c r="E139" s="33">
        <v>44130</v>
      </c>
      <c r="G139" t="s">
        <v>739</v>
      </c>
      <c r="H139" s="148" t="str">
        <f t="shared" si="2"/>
        <v>A 0790</v>
      </c>
      <c r="J139" t="s">
        <v>218</v>
      </c>
      <c r="K139">
        <v>35</v>
      </c>
      <c r="M139" s="157">
        <v>6.9444444444444444E-5</v>
      </c>
      <c r="N139">
        <v>224.5</v>
      </c>
      <c r="O139">
        <v>210.8</v>
      </c>
      <c r="P139" s="33"/>
      <c r="R139">
        <v>0</v>
      </c>
      <c r="Z139" s="33"/>
      <c r="AA139" t="s">
        <v>740</v>
      </c>
    </row>
    <row r="140" spans="1:27" x14ac:dyDescent="0.2">
      <c r="A140">
        <v>1.7</v>
      </c>
      <c r="B140">
        <v>3</v>
      </c>
      <c r="C140" t="s">
        <v>78</v>
      </c>
      <c r="D140" t="s">
        <v>36</v>
      </c>
      <c r="E140" s="33">
        <v>44130</v>
      </c>
      <c r="G140" t="s">
        <v>863</v>
      </c>
      <c r="H140" s="148" t="str">
        <f t="shared" si="2"/>
        <v>A 0791</v>
      </c>
      <c r="J140" t="s">
        <v>218</v>
      </c>
      <c r="K140">
        <v>34</v>
      </c>
      <c r="L140" s="16">
        <v>31</v>
      </c>
      <c r="M140" s="157" t="s">
        <v>655</v>
      </c>
      <c r="P140" s="33"/>
      <c r="Q140" s="33" t="s">
        <v>655</v>
      </c>
      <c r="R140">
        <v>1</v>
      </c>
      <c r="W140" s="33"/>
      <c r="X140">
        <v>225.5</v>
      </c>
      <c r="Y140">
        <v>197.4</v>
      </c>
      <c r="Z140" s="33"/>
      <c r="AA140" t="s">
        <v>864</v>
      </c>
    </row>
    <row r="141" spans="1:27" x14ac:dyDescent="0.2">
      <c r="A141">
        <v>1.1000000000000001</v>
      </c>
      <c r="B141">
        <v>4</v>
      </c>
      <c r="C141" t="s">
        <v>78</v>
      </c>
      <c r="D141" t="s">
        <v>36</v>
      </c>
      <c r="E141" s="33">
        <v>44130</v>
      </c>
      <c r="G141" t="s">
        <v>865</v>
      </c>
      <c r="H141" s="148" t="str">
        <f t="shared" si="2"/>
        <v>A 0792</v>
      </c>
      <c r="J141" t="s">
        <v>218</v>
      </c>
      <c r="K141">
        <v>34</v>
      </c>
      <c r="L141" s="16" t="s">
        <v>866</v>
      </c>
      <c r="M141" s="157">
        <v>2.5462962962962961E-4</v>
      </c>
      <c r="N141">
        <v>226.3</v>
      </c>
      <c r="O141">
        <v>202.1</v>
      </c>
      <c r="P141" s="33"/>
      <c r="Q141">
        <v>4.1666666666666669E-4</v>
      </c>
      <c r="R141">
        <v>1</v>
      </c>
      <c r="T141">
        <v>224.2</v>
      </c>
      <c r="U141">
        <v>196.8</v>
      </c>
      <c r="V141">
        <v>4.1666666666666669E-4</v>
      </c>
      <c r="W141">
        <v>4.6296296296296293E-4</v>
      </c>
      <c r="X141">
        <v>255.5</v>
      </c>
      <c r="Y141">
        <v>204.1</v>
      </c>
      <c r="Z141" s="33"/>
      <c r="AA141" t="s">
        <v>867</v>
      </c>
    </row>
    <row r="142" spans="1:27" x14ac:dyDescent="0.2">
      <c r="A142">
        <v>1.3</v>
      </c>
      <c r="B142">
        <v>4</v>
      </c>
      <c r="C142" t="s">
        <v>78</v>
      </c>
      <c r="D142" t="s">
        <v>36</v>
      </c>
      <c r="E142" s="33">
        <v>44130</v>
      </c>
      <c r="G142" t="s">
        <v>868</v>
      </c>
      <c r="H142" s="148" t="str">
        <f t="shared" si="2"/>
        <v>A 0793</v>
      </c>
      <c r="J142" t="s">
        <v>218</v>
      </c>
      <c r="K142">
        <v>35</v>
      </c>
      <c r="L142" s="16">
        <v>32</v>
      </c>
      <c r="M142" s="157" t="s">
        <v>869</v>
      </c>
      <c r="N142" t="s">
        <v>870</v>
      </c>
      <c r="O142" t="s">
        <v>871</v>
      </c>
      <c r="P142" s="33"/>
      <c r="Q142">
        <v>4.7453703703703704E-4</v>
      </c>
      <c r="R142">
        <v>1</v>
      </c>
      <c r="T142">
        <v>223</v>
      </c>
      <c r="U142">
        <v>196</v>
      </c>
      <c r="V142">
        <v>4.8611111111111104E-4</v>
      </c>
      <c r="W142">
        <v>5.0925925925925921E-4</v>
      </c>
      <c r="X142">
        <v>223.3</v>
      </c>
      <c r="Y142">
        <v>200.2</v>
      </c>
      <c r="Z142" s="33">
        <v>8.449074074074075E-4</v>
      </c>
      <c r="AA142" t="s">
        <v>872</v>
      </c>
    </row>
    <row r="143" spans="1:27" x14ac:dyDescent="0.2">
      <c r="A143">
        <v>1.9</v>
      </c>
      <c r="B143">
        <v>4</v>
      </c>
      <c r="C143" t="s">
        <v>78</v>
      </c>
      <c r="D143" t="s">
        <v>36</v>
      </c>
      <c r="E143" s="33">
        <v>44130</v>
      </c>
      <c r="G143" t="s">
        <v>873</v>
      </c>
      <c r="H143" s="148" t="str">
        <f t="shared" si="2"/>
        <v>A 0794</v>
      </c>
      <c r="J143" t="s">
        <v>218</v>
      </c>
      <c r="K143">
        <v>35</v>
      </c>
      <c r="L143" s="16">
        <v>30</v>
      </c>
      <c r="M143" s="157" t="s">
        <v>655</v>
      </c>
      <c r="P143" s="33"/>
      <c r="Q143" s="33" t="s">
        <v>655</v>
      </c>
      <c r="R143">
        <v>1</v>
      </c>
      <c r="T143">
        <v>227.2</v>
      </c>
      <c r="U143">
        <v>198</v>
      </c>
      <c r="W143" s="33"/>
      <c r="Z143" s="33"/>
      <c r="AA143" t="s">
        <v>874</v>
      </c>
    </row>
    <row r="144" spans="1:27" x14ac:dyDescent="0.2">
      <c r="A144">
        <v>1.6</v>
      </c>
      <c r="B144">
        <v>4</v>
      </c>
      <c r="C144" t="s">
        <v>78</v>
      </c>
      <c r="D144" t="s">
        <v>36</v>
      </c>
      <c r="E144" s="33">
        <v>44130</v>
      </c>
      <c r="G144" t="s">
        <v>875</v>
      </c>
      <c r="H144" s="148" t="str">
        <f t="shared" si="2"/>
        <v>A 0795</v>
      </c>
      <c r="J144" t="s">
        <v>218</v>
      </c>
      <c r="K144">
        <v>35</v>
      </c>
      <c r="L144" s="16" t="s">
        <v>866</v>
      </c>
      <c r="M144" s="157">
        <v>4.1666666666666669E-4</v>
      </c>
      <c r="N144">
        <v>229.9</v>
      </c>
      <c r="O144">
        <v>207.8</v>
      </c>
      <c r="P144" s="33"/>
      <c r="Q144" s="33">
        <v>5.6712962962962956E-4</v>
      </c>
      <c r="R144">
        <v>1</v>
      </c>
      <c r="T144">
        <v>229.4</v>
      </c>
      <c r="U144">
        <v>203.6</v>
      </c>
      <c r="V144">
        <v>5.6712962962962956E-4</v>
      </c>
      <c r="W144" s="33">
        <v>6.4814814814814813E-4</v>
      </c>
      <c r="X144">
        <v>234</v>
      </c>
      <c r="Y144">
        <v>205.3</v>
      </c>
      <c r="Z144" s="33"/>
      <c r="AA144" t="s">
        <v>876</v>
      </c>
    </row>
    <row r="145" spans="1:36" x14ac:dyDescent="0.2">
      <c r="A145">
        <v>1.2</v>
      </c>
      <c r="B145">
        <v>4</v>
      </c>
      <c r="C145" t="s">
        <v>78</v>
      </c>
      <c r="D145" t="s">
        <v>36</v>
      </c>
      <c r="E145" s="33">
        <v>44130</v>
      </c>
      <c r="G145" t="s">
        <v>877</v>
      </c>
      <c r="H145" s="148" t="str">
        <f t="shared" si="2"/>
        <v>A 0796</v>
      </c>
      <c r="J145" t="s">
        <v>218</v>
      </c>
      <c r="K145">
        <v>35</v>
      </c>
      <c r="L145" s="16">
        <v>25</v>
      </c>
      <c r="M145" s="157">
        <v>2.199074074074074E-4</v>
      </c>
      <c r="N145">
        <v>225</v>
      </c>
      <c r="O145">
        <v>205</v>
      </c>
      <c r="P145" s="33"/>
      <c r="Q145">
        <v>5.7870370370370378E-4</v>
      </c>
      <c r="R145">
        <v>1</v>
      </c>
      <c r="T145">
        <v>217.9</v>
      </c>
      <c r="U145">
        <v>201.2</v>
      </c>
      <c r="V145">
        <v>5.7870370370370378E-4</v>
      </c>
      <c r="W145">
        <v>6.3657407407407402E-4</v>
      </c>
      <c r="X145">
        <v>222.1</v>
      </c>
      <c r="Y145">
        <v>206.3</v>
      </c>
      <c r="Z145" s="33"/>
      <c r="AA145" t="s">
        <v>878</v>
      </c>
    </row>
    <row r="146" spans="1:36" x14ac:dyDescent="0.2">
      <c r="A146">
        <v>1.4</v>
      </c>
      <c r="B146">
        <v>4</v>
      </c>
      <c r="C146" t="s">
        <v>78</v>
      </c>
      <c r="D146" t="s">
        <v>36</v>
      </c>
      <c r="E146" s="33">
        <v>44130</v>
      </c>
      <c r="G146" t="s">
        <v>879</v>
      </c>
      <c r="H146" s="148" t="str">
        <f t="shared" si="2"/>
        <v>A 0797</v>
      </c>
      <c r="J146" t="s">
        <v>218</v>
      </c>
      <c r="K146">
        <v>35</v>
      </c>
      <c r="L146" s="16" t="s">
        <v>880</v>
      </c>
      <c r="M146" s="157">
        <v>2.5462962962962961E-4</v>
      </c>
      <c r="N146">
        <v>215.8</v>
      </c>
      <c r="O146">
        <v>206</v>
      </c>
      <c r="P146" s="33"/>
      <c r="Q146" s="33">
        <v>4.7453703703703704E-4</v>
      </c>
      <c r="R146">
        <v>1</v>
      </c>
      <c r="T146">
        <v>214.2</v>
      </c>
      <c r="U146">
        <v>199.3</v>
      </c>
      <c r="V146">
        <v>4.7453703703703704E-4</v>
      </c>
      <c r="W146" s="33">
        <v>6.134259259259259E-4</v>
      </c>
      <c r="X146">
        <v>227.6</v>
      </c>
      <c r="Y146">
        <v>203.6</v>
      </c>
      <c r="Z146" s="33"/>
      <c r="AA146" t="s">
        <v>881</v>
      </c>
    </row>
    <row r="147" spans="1:36" x14ac:dyDescent="0.2">
      <c r="A147">
        <v>1.4</v>
      </c>
      <c r="B147">
        <v>5</v>
      </c>
      <c r="C147" t="s">
        <v>78</v>
      </c>
      <c r="D147" t="s">
        <v>36</v>
      </c>
      <c r="E147" s="33">
        <v>44130</v>
      </c>
      <c r="G147" t="s">
        <v>882</v>
      </c>
      <c r="H147" s="148" t="str">
        <f t="shared" si="2"/>
        <v>A 0798</v>
      </c>
      <c r="J147" t="s">
        <v>218</v>
      </c>
      <c r="K147">
        <v>35</v>
      </c>
      <c r="L147" s="16" t="s">
        <v>866</v>
      </c>
      <c r="M147" s="157">
        <v>2.4305555555555552E-4</v>
      </c>
      <c r="N147">
        <v>217.5</v>
      </c>
      <c r="O147">
        <v>201.8</v>
      </c>
      <c r="P147" s="33"/>
      <c r="Q147" s="33">
        <v>4.1666666666666669E-4</v>
      </c>
      <c r="R147">
        <v>1</v>
      </c>
      <c r="T147">
        <v>218</v>
      </c>
      <c r="U147">
        <v>196.6</v>
      </c>
      <c r="V147">
        <v>4.1666666666666669E-4</v>
      </c>
      <c r="W147" s="33">
        <v>4.6296296296296293E-4</v>
      </c>
      <c r="X147">
        <v>221.9</v>
      </c>
      <c r="Y147">
        <v>203.5</v>
      </c>
      <c r="Z147" s="33"/>
      <c r="AA147" t="s">
        <v>883</v>
      </c>
    </row>
    <row r="148" spans="1:36" x14ac:dyDescent="0.2">
      <c r="A148">
        <v>1.8</v>
      </c>
      <c r="B148">
        <v>4</v>
      </c>
      <c r="C148" t="s">
        <v>78</v>
      </c>
      <c r="D148" t="s">
        <v>36</v>
      </c>
      <c r="E148" s="33">
        <v>44130</v>
      </c>
      <c r="G148" t="s">
        <v>884</v>
      </c>
      <c r="H148" s="148" t="str">
        <f t="shared" si="2"/>
        <v>A 0799</v>
      </c>
      <c r="J148" t="s">
        <v>218</v>
      </c>
      <c r="K148">
        <v>35</v>
      </c>
      <c r="L148" s="16">
        <v>30</v>
      </c>
      <c r="M148" s="157">
        <v>1.9675925925925926E-4</v>
      </c>
      <c r="N148">
        <v>223.4</v>
      </c>
      <c r="O148">
        <v>209.1</v>
      </c>
      <c r="P148" s="33"/>
      <c r="Q148" s="33">
        <v>3.5879629629629635E-4</v>
      </c>
      <c r="R148">
        <v>1</v>
      </c>
      <c r="T148">
        <v>228.4</v>
      </c>
      <c r="U148">
        <v>203.6</v>
      </c>
      <c r="V148">
        <v>3.5879629629629635E-4</v>
      </c>
      <c r="W148" s="33">
        <v>3.8194444444444446E-4</v>
      </c>
      <c r="X148">
        <v>245.4</v>
      </c>
      <c r="Y148">
        <v>208.7</v>
      </c>
      <c r="Z148" s="33"/>
      <c r="AA148" t="s">
        <v>885</v>
      </c>
    </row>
    <row r="149" spans="1:36" x14ac:dyDescent="0.2">
      <c r="A149">
        <v>1.7</v>
      </c>
      <c r="B149">
        <v>4</v>
      </c>
      <c r="C149" t="s">
        <v>78</v>
      </c>
      <c r="D149" t="s">
        <v>36</v>
      </c>
      <c r="E149" s="33">
        <v>44130</v>
      </c>
      <c r="G149" t="s">
        <v>886</v>
      </c>
      <c r="H149" s="148" t="str">
        <f t="shared" si="2"/>
        <v>A 0800</v>
      </c>
      <c r="J149" t="s">
        <v>218</v>
      </c>
      <c r="K149">
        <v>35</v>
      </c>
      <c r="L149" s="16">
        <v>28</v>
      </c>
      <c r="M149" s="157">
        <v>3.9351851851851852E-4</v>
      </c>
      <c r="N149">
        <v>223.1</v>
      </c>
      <c r="O149">
        <v>206.4</v>
      </c>
      <c r="P149" s="33"/>
      <c r="Q149" s="33">
        <v>4.9768518518518521E-4</v>
      </c>
      <c r="R149">
        <v>1</v>
      </c>
      <c r="T149">
        <v>221.8</v>
      </c>
      <c r="U149">
        <v>203.4</v>
      </c>
      <c r="V149">
        <v>5.0925925925925921E-4</v>
      </c>
      <c r="W149" s="33">
        <v>5.6712962962962956E-4</v>
      </c>
      <c r="X149">
        <v>234.9</v>
      </c>
      <c r="Y149">
        <v>222.4</v>
      </c>
      <c r="Z149" s="33"/>
      <c r="AA149" t="s">
        <v>887</v>
      </c>
    </row>
    <row r="150" spans="1:36" x14ac:dyDescent="0.2">
      <c r="A150">
        <v>1.3</v>
      </c>
      <c r="B150">
        <v>5</v>
      </c>
      <c r="C150" t="s">
        <v>78</v>
      </c>
      <c r="D150" t="s">
        <v>36</v>
      </c>
      <c r="E150" s="33">
        <v>44130</v>
      </c>
      <c r="G150" t="s">
        <v>888</v>
      </c>
      <c r="H150" s="148" t="str">
        <f t="shared" si="2"/>
        <v>A 0801</v>
      </c>
      <c r="J150" t="s">
        <v>218</v>
      </c>
      <c r="K150">
        <v>35</v>
      </c>
      <c r="M150" s="157">
        <v>4.8611111111111104E-4</v>
      </c>
      <c r="N150">
        <v>226.8</v>
      </c>
      <c r="O150">
        <v>199.6</v>
      </c>
      <c r="P150" s="33"/>
      <c r="R150">
        <v>0</v>
      </c>
      <c r="Y150" s="33"/>
      <c r="Z150" s="33"/>
      <c r="AA150" t="s">
        <v>889</v>
      </c>
    </row>
    <row r="151" spans="1:36" x14ac:dyDescent="0.2">
      <c r="A151">
        <v>1.5</v>
      </c>
      <c r="B151">
        <v>5</v>
      </c>
      <c r="C151" t="s">
        <v>78</v>
      </c>
      <c r="D151" t="s">
        <v>36</v>
      </c>
      <c r="E151" s="33">
        <v>44130</v>
      </c>
      <c r="G151" t="s">
        <v>890</v>
      </c>
      <c r="H151" s="148" t="str">
        <f t="shared" si="2"/>
        <v>A 0802</v>
      </c>
      <c r="J151" t="s">
        <v>218</v>
      </c>
      <c r="K151">
        <v>36</v>
      </c>
      <c r="L151" s="16" t="s">
        <v>866</v>
      </c>
      <c r="M151" s="157">
        <v>1.0416666666666667E-4</v>
      </c>
      <c r="N151">
        <v>221</v>
      </c>
      <c r="O151">
        <v>202.3</v>
      </c>
      <c r="Q151">
        <v>2.7777777777777778E-4</v>
      </c>
      <c r="R151">
        <v>1</v>
      </c>
      <c r="T151">
        <v>218.5</v>
      </c>
      <c r="U151">
        <v>197</v>
      </c>
      <c r="V151">
        <v>2.7777777777777778E-4</v>
      </c>
      <c r="W151">
        <v>3.4722222222222224E-4</v>
      </c>
      <c r="X151">
        <v>224.4</v>
      </c>
      <c r="Y151">
        <v>203.4</v>
      </c>
      <c r="Z151" s="33">
        <v>7.9861111111111105E-4</v>
      </c>
      <c r="AA151" t="s">
        <v>891</v>
      </c>
    </row>
    <row r="152" spans="1:36" x14ac:dyDescent="0.2">
      <c r="A152">
        <v>1.4</v>
      </c>
      <c r="B152">
        <v>7</v>
      </c>
      <c r="C152" t="s">
        <v>68</v>
      </c>
      <c r="D152" t="s">
        <v>36</v>
      </c>
      <c r="E152" s="11">
        <v>44130</v>
      </c>
      <c r="G152" t="s">
        <v>812</v>
      </c>
      <c r="H152" s="148" t="str">
        <f t="shared" si="2"/>
        <v>A 0803</v>
      </c>
      <c r="J152" t="s">
        <v>218</v>
      </c>
      <c r="K152">
        <v>38</v>
      </c>
      <c r="L152" s="16">
        <v>24</v>
      </c>
      <c r="M152" s="157">
        <v>2.4305555555555552E-4</v>
      </c>
      <c r="N152">
        <v>224</v>
      </c>
      <c r="O152">
        <v>205.2</v>
      </c>
      <c r="P152" s="34"/>
      <c r="Q152">
        <v>6.018518518518519E-4</v>
      </c>
      <c r="R152" t="s">
        <v>1841</v>
      </c>
      <c r="T152">
        <v>221</v>
      </c>
      <c r="U152">
        <v>204.8</v>
      </c>
      <c r="V152">
        <v>6.134259259259259E-4</v>
      </c>
      <c r="W152">
        <v>7.6388888888888893E-4</v>
      </c>
      <c r="X152">
        <v>223.9</v>
      </c>
      <c r="Y152">
        <v>208.6</v>
      </c>
      <c r="Z152" s="34"/>
      <c r="AA152" t="s">
        <v>813</v>
      </c>
    </row>
    <row r="153" spans="1:36" x14ac:dyDescent="0.2">
      <c r="A153">
        <v>1.5</v>
      </c>
      <c r="B153">
        <v>8</v>
      </c>
      <c r="C153" t="s">
        <v>35</v>
      </c>
      <c r="D153" t="s">
        <v>36</v>
      </c>
      <c r="E153" s="33">
        <v>44130</v>
      </c>
      <c r="G153" t="s">
        <v>741</v>
      </c>
      <c r="H153" s="148" t="str">
        <f t="shared" si="2"/>
        <v>A 0804</v>
      </c>
      <c r="J153" t="s">
        <v>218</v>
      </c>
      <c r="K153">
        <v>38</v>
      </c>
      <c r="L153" s="16">
        <v>25</v>
      </c>
      <c r="M153" s="157" t="s">
        <v>742</v>
      </c>
      <c r="N153">
        <v>223.9</v>
      </c>
      <c r="O153">
        <v>208.1</v>
      </c>
      <c r="P153" s="33"/>
      <c r="Q153" t="s">
        <v>923</v>
      </c>
      <c r="R153" t="s">
        <v>1854</v>
      </c>
      <c r="T153">
        <v>238.3</v>
      </c>
      <c r="U153">
        <v>201.6</v>
      </c>
      <c r="W153" t="s">
        <v>743</v>
      </c>
      <c r="X153">
        <v>240.3</v>
      </c>
      <c r="Y153">
        <v>208.8</v>
      </c>
      <c r="Z153" s="33"/>
      <c r="AJ153" t="s">
        <v>744</v>
      </c>
    </row>
    <row r="154" spans="1:36" x14ac:dyDescent="0.2">
      <c r="A154">
        <v>1.2</v>
      </c>
      <c r="B154">
        <v>5</v>
      </c>
      <c r="C154" t="s">
        <v>78</v>
      </c>
      <c r="D154" t="s">
        <v>36</v>
      </c>
      <c r="E154" s="33">
        <v>44130</v>
      </c>
      <c r="G154" t="s">
        <v>892</v>
      </c>
      <c r="H154" s="148" t="str">
        <f t="shared" si="2"/>
        <v>A 0806</v>
      </c>
      <c r="J154" t="s">
        <v>218</v>
      </c>
      <c r="K154">
        <v>38</v>
      </c>
      <c r="L154" s="16">
        <v>26</v>
      </c>
      <c r="M154" s="157">
        <v>1.273148148148148E-4</v>
      </c>
      <c r="N154">
        <v>217.5</v>
      </c>
      <c r="O154">
        <v>206.2</v>
      </c>
      <c r="P154" s="33"/>
      <c r="Q154" s="33">
        <v>2.4305555555555552E-4</v>
      </c>
      <c r="R154">
        <v>1</v>
      </c>
      <c r="T154">
        <v>219.3</v>
      </c>
      <c r="U154">
        <v>205.7</v>
      </c>
      <c r="V154" s="33">
        <v>2.4305555555555552E-4</v>
      </c>
      <c r="W154" s="33">
        <v>3.0092592592592595E-4</v>
      </c>
      <c r="X154">
        <v>237</v>
      </c>
      <c r="Y154">
        <v>238.2</v>
      </c>
      <c r="Z154" s="33">
        <v>6.018518518518519E-4</v>
      </c>
      <c r="AA154" t="s">
        <v>893</v>
      </c>
    </row>
    <row r="155" spans="1:36" x14ac:dyDescent="0.2">
      <c r="A155">
        <v>1.1000000000000001</v>
      </c>
      <c r="B155">
        <v>7</v>
      </c>
      <c r="C155" t="s">
        <v>68</v>
      </c>
      <c r="D155" t="s">
        <v>36</v>
      </c>
      <c r="E155" s="11">
        <v>44131</v>
      </c>
      <c r="G155" t="s">
        <v>814</v>
      </c>
      <c r="H155" s="148" t="str">
        <f t="shared" si="2"/>
        <v>A 0807</v>
      </c>
      <c r="J155" t="s">
        <v>218</v>
      </c>
      <c r="K155">
        <v>42</v>
      </c>
      <c r="M155" s="157">
        <v>6.9097222222222225E-3</v>
      </c>
      <c r="N155">
        <v>206.7</v>
      </c>
      <c r="O155">
        <v>186.3</v>
      </c>
      <c r="P155" s="34"/>
      <c r="R155">
        <v>0</v>
      </c>
      <c r="Z155" s="34"/>
    </row>
    <row r="156" spans="1:36" x14ac:dyDescent="0.2">
      <c r="A156">
        <v>1.9</v>
      </c>
      <c r="B156">
        <v>5</v>
      </c>
      <c r="C156" t="s">
        <v>78</v>
      </c>
      <c r="D156" t="s">
        <v>36</v>
      </c>
      <c r="E156" s="33">
        <v>44131</v>
      </c>
      <c r="G156" t="s">
        <v>894</v>
      </c>
      <c r="H156" s="148" t="str">
        <f t="shared" si="2"/>
        <v>A 0808</v>
      </c>
      <c r="J156">
        <v>21</v>
      </c>
      <c r="K156">
        <v>39</v>
      </c>
      <c r="M156" s="157">
        <v>1.207175925925926E-2</v>
      </c>
      <c r="N156">
        <v>210.1</v>
      </c>
      <c r="O156">
        <v>186.8</v>
      </c>
      <c r="P156" s="33"/>
      <c r="Q156" s="33"/>
      <c r="R156">
        <v>0</v>
      </c>
      <c r="V156" s="33"/>
      <c r="W156" s="33"/>
      <c r="Y156">
        <v>203.5</v>
      </c>
      <c r="Z156" s="33"/>
    </row>
    <row r="157" spans="1:36" x14ac:dyDescent="0.2">
      <c r="A157">
        <v>1.6</v>
      </c>
      <c r="B157">
        <v>6</v>
      </c>
      <c r="C157" t="s">
        <v>78</v>
      </c>
      <c r="D157" t="s">
        <v>36</v>
      </c>
      <c r="E157" s="33">
        <v>44131</v>
      </c>
      <c r="G157" t="s">
        <v>895</v>
      </c>
      <c r="H157" s="148" t="str">
        <f t="shared" si="2"/>
        <v>A 0809</v>
      </c>
      <c r="J157">
        <v>21</v>
      </c>
      <c r="K157">
        <v>34</v>
      </c>
      <c r="M157" s="157">
        <v>1.9930555555555556E-2</v>
      </c>
      <c r="N157">
        <v>229.5</v>
      </c>
      <c r="O157">
        <v>205.6</v>
      </c>
      <c r="P157" s="33"/>
      <c r="Q157" s="33"/>
      <c r="R157">
        <v>0</v>
      </c>
      <c r="V157" s="33"/>
      <c r="W157" s="33"/>
      <c r="Y157">
        <v>203.5</v>
      </c>
      <c r="Z157" s="33"/>
    </row>
    <row r="158" spans="1:36" x14ac:dyDescent="0.2">
      <c r="A158">
        <v>1.6</v>
      </c>
      <c r="B158">
        <v>7</v>
      </c>
      <c r="C158" t="s">
        <v>78</v>
      </c>
      <c r="D158" t="s">
        <v>36</v>
      </c>
      <c r="E158" s="33">
        <v>44131</v>
      </c>
      <c r="G158" t="s">
        <v>896</v>
      </c>
      <c r="H158" s="148" t="str">
        <f t="shared" si="2"/>
        <v>A 0810</v>
      </c>
      <c r="J158">
        <v>22</v>
      </c>
      <c r="K158">
        <v>30</v>
      </c>
      <c r="M158" s="157">
        <v>2.8182870370370372E-2</v>
      </c>
      <c r="N158">
        <v>220.5</v>
      </c>
      <c r="O158">
        <v>200.4</v>
      </c>
      <c r="P158" s="33"/>
      <c r="Q158" s="33"/>
      <c r="R158">
        <v>0</v>
      </c>
      <c r="W158" s="33"/>
      <c r="Y158">
        <v>203.5</v>
      </c>
      <c r="Z158" s="33"/>
    </row>
    <row r="159" spans="1:36" x14ac:dyDescent="0.2">
      <c r="A159">
        <v>1.8</v>
      </c>
      <c r="B159">
        <v>6</v>
      </c>
      <c r="C159" t="s">
        <v>78</v>
      </c>
      <c r="D159" t="s">
        <v>36</v>
      </c>
      <c r="E159" s="33">
        <v>44131</v>
      </c>
      <c r="G159" t="s">
        <v>897</v>
      </c>
      <c r="H159" s="148" t="str">
        <f t="shared" si="2"/>
        <v>A 0811</v>
      </c>
      <c r="J159">
        <v>22</v>
      </c>
      <c r="K159">
        <v>29</v>
      </c>
      <c r="L159" s="16" t="s">
        <v>866</v>
      </c>
      <c r="M159" s="157">
        <v>3.4803240740740739E-2</v>
      </c>
      <c r="N159">
        <v>220.7</v>
      </c>
      <c r="O159">
        <v>209</v>
      </c>
      <c r="P159" s="33"/>
      <c r="Q159" s="33">
        <v>3.5034722222222224E-2</v>
      </c>
      <c r="R159">
        <v>1</v>
      </c>
      <c r="T159">
        <v>222.9</v>
      </c>
      <c r="U159">
        <v>204.2</v>
      </c>
      <c r="V159" s="33">
        <v>3.5046296296296298E-2</v>
      </c>
      <c r="W159" s="33">
        <v>3.5092592592592592E-2</v>
      </c>
      <c r="X159">
        <v>223.6</v>
      </c>
      <c r="Y159">
        <v>208.6</v>
      </c>
      <c r="Z159" s="33"/>
    </row>
    <row r="160" spans="1:36" x14ac:dyDescent="0.2">
      <c r="A160">
        <v>1.7</v>
      </c>
      <c r="B160">
        <v>5</v>
      </c>
      <c r="C160" t="s">
        <v>78</v>
      </c>
      <c r="D160" t="s">
        <v>36</v>
      </c>
      <c r="E160" s="33">
        <v>44131</v>
      </c>
      <c r="G160" t="s">
        <v>898</v>
      </c>
      <c r="H160" s="148" t="str">
        <f t="shared" si="2"/>
        <v>A 0812</v>
      </c>
      <c r="J160">
        <v>22</v>
      </c>
      <c r="K160">
        <v>28</v>
      </c>
      <c r="L160" s="16">
        <v>30</v>
      </c>
      <c r="M160" s="157">
        <v>4.0011574074074074E-2</v>
      </c>
      <c r="N160">
        <v>212.3</v>
      </c>
      <c r="O160">
        <v>198.9</v>
      </c>
      <c r="P160" s="33"/>
      <c r="Q160" s="33">
        <v>4.0219907407407406E-2</v>
      </c>
      <c r="R160">
        <v>1</v>
      </c>
      <c r="T160">
        <v>206.3</v>
      </c>
      <c r="U160">
        <v>192.5</v>
      </c>
      <c r="V160" s="33">
        <v>4.0231481481481479E-2</v>
      </c>
      <c r="W160" s="33">
        <v>4.027777777777778E-2</v>
      </c>
      <c r="X160">
        <v>207.8</v>
      </c>
      <c r="Y160">
        <v>196.1</v>
      </c>
      <c r="Z160" s="33"/>
    </row>
    <row r="161" spans="1:27" x14ac:dyDescent="0.2">
      <c r="A161">
        <v>1.1000000000000001</v>
      </c>
      <c r="B161">
        <v>6</v>
      </c>
      <c r="C161" t="s">
        <v>78</v>
      </c>
      <c r="D161" t="s">
        <v>36</v>
      </c>
      <c r="E161" s="33">
        <v>44131</v>
      </c>
      <c r="G161" t="s">
        <v>899</v>
      </c>
      <c r="H161" s="148" t="str">
        <f t="shared" si="2"/>
        <v>A 0813</v>
      </c>
      <c r="J161">
        <v>22</v>
      </c>
      <c r="K161">
        <v>27</v>
      </c>
      <c r="M161" s="157">
        <v>4.3645833333333335E-2</v>
      </c>
      <c r="N161">
        <v>214.6</v>
      </c>
      <c r="O161">
        <v>202.3</v>
      </c>
      <c r="P161" s="33"/>
      <c r="Q161" s="33"/>
      <c r="R161">
        <v>0</v>
      </c>
      <c r="V161" s="33"/>
      <c r="W161" s="33"/>
      <c r="Y161">
        <v>203.5</v>
      </c>
      <c r="Z161" s="33"/>
    </row>
    <row r="162" spans="1:27" x14ac:dyDescent="0.2">
      <c r="A162">
        <v>1.3</v>
      </c>
      <c r="B162">
        <v>6</v>
      </c>
      <c r="C162" t="s">
        <v>78</v>
      </c>
      <c r="D162" t="s">
        <v>36</v>
      </c>
      <c r="E162" s="33">
        <v>44131</v>
      </c>
      <c r="G162" t="s">
        <v>900</v>
      </c>
      <c r="H162" s="148" t="str">
        <f t="shared" si="2"/>
        <v>A 0814</v>
      </c>
      <c r="J162">
        <v>22</v>
      </c>
      <c r="K162">
        <v>27</v>
      </c>
      <c r="L162" s="16">
        <v>32</v>
      </c>
      <c r="M162" s="157">
        <v>5.0833333333333335E-2</v>
      </c>
      <c r="N162">
        <v>220.3</v>
      </c>
      <c r="O162">
        <v>212</v>
      </c>
      <c r="P162" s="33"/>
      <c r="Q162" s="33">
        <v>5.0995370370370365E-2</v>
      </c>
      <c r="R162">
        <v>1</v>
      </c>
      <c r="T162">
        <v>220.2</v>
      </c>
      <c r="U162">
        <v>209.4</v>
      </c>
      <c r="V162" s="33">
        <v>5.1006944444444445E-2</v>
      </c>
      <c r="W162" s="33">
        <v>5.1041666666666673E-2</v>
      </c>
      <c r="X162">
        <v>223.8</v>
      </c>
      <c r="Y162">
        <v>211.2</v>
      </c>
    </row>
    <row r="163" spans="1:27" x14ac:dyDescent="0.2">
      <c r="A163">
        <v>1.5</v>
      </c>
      <c r="B163">
        <v>7</v>
      </c>
      <c r="C163" t="s">
        <v>68</v>
      </c>
      <c r="D163" t="s">
        <v>36</v>
      </c>
      <c r="E163" s="11">
        <v>44131</v>
      </c>
      <c r="G163" t="s">
        <v>815</v>
      </c>
      <c r="H163" s="148" t="str">
        <f t="shared" si="2"/>
        <v>A 0815</v>
      </c>
      <c r="J163">
        <v>22</v>
      </c>
      <c r="K163">
        <v>27</v>
      </c>
      <c r="L163" s="16">
        <v>14</v>
      </c>
      <c r="M163" s="157">
        <v>5.4768518518518522E-2</v>
      </c>
      <c r="N163">
        <v>222.3</v>
      </c>
      <c r="O163">
        <v>210.2</v>
      </c>
      <c r="P163" s="34"/>
      <c r="Q163" s="34">
        <v>5.5810185185185185E-2</v>
      </c>
      <c r="R163">
        <v>1</v>
      </c>
      <c r="T163">
        <v>229.7</v>
      </c>
      <c r="U163">
        <v>205.9</v>
      </c>
      <c r="V163" s="33" t="s">
        <v>816</v>
      </c>
      <c r="W163" s="34">
        <v>5.5949074074074075E-2</v>
      </c>
      <c r="X163">
        <v>233.9</v>
      </c>
      <c r="Y163">
        <v>209.2</v>
      </c>
      <c r="Z163" s="34"/>
      <c r="AA163" t="s">
        <v>817</v>
      </c>
    </row>
    <row r="164" spans="1:27" x14ac:dyDescent="0.2">
      <c r="A164">
        <v>1.6</v>
      </c>
      <c r="B164">
        <v>7</v>
      </c>
      <c r="C164" t="s">
        <v>68</v>
      </c>
      <c r="D164" t="s">
        <v>36</v>
      </c>
      <c r="E164" s="11">
        <v>44131</v>
      </c>
      <c r="G164" t="s">
        <v>818</v>
      </c>
      <c r="H164" s="148" t="str">
        <f t="shared" si="2"/>
        <v>A 0816</v>
      </c>
      <c r="J164">
        <v>22</v>
      </c>
      <c r="K164">
        <v>28</v>
      </c>
      <c r="M164" s="157">
        <v>5.9085648148148151E-2</v>
      </c>
      <c r="N164">
        <v>215.8</v>
      </c>
      <c r="O164">
        <v>197.2</v>
      </c>
      <c r="P164" s="34"/>
      <c r="Q164" s="34"/>
      <c r="R164">
        <v>0</v>
      </c>
      <c r="V164" s="33"/>
      <c r="W164" s="34"/>
      <c r="Z164" s="34"/>
    </row>
    <row r="165" spans="1:27" x14ac:dyDescent="0.2">
      <c r="A165">
        <v>2.4</v>
      </c>
      <c r="B165">
        <v>7</v>
      </c>
      <c r="C165" t="s">
        <v>68</v>
      </c>
      <c r="D165" t="s">
        <v>36</v>
      </c>
      <c r="E165" s="11">
        <v>44131</v>
      </c>
      <c r="G165" t="s">
        <v>819</v>
      </c>
      <c r="H165" s="148" t="str">
        <f t="shared" si="2"/>
        <v>A 0817</v>
      </c>
      <c r="J165">
        <v>22</v>
      </c>
      <c r="K165">
        <v>28</v>
      </c>
      <c r="L165" s="16">
        <v>31</v>
      </c>
      <c r="M165" s="157">
        <v>6.8541666666666667E-2</v>
      </c>
      <c r="N165">
        <v>215.9</v>
      </c>
      <c r="O165">
        <v>196.5</v>
      </c>
      <c r="P165" s="34"/>
      <c r="Q165" s="34">
        <v>6.924768518518519E-2</v>
      </c>
      <c r="R165">
        <v>1</v>
      </c>
      <c r="T165">
        <v>213.8</v>
      </c>
      <c r="U165">
        <v>190.9</v>
      </c>
      <c r="V165">
        <v>6.924768518518519E-2</v>
      </c>
      <c r="W165" s="34">
        <v>6.9432870370370367E-2</v>
      </c>
      <c r="X165">
        <v>238.2</v>
      </c>
      <c r="Y165">
        <v>212.5</v>
      </c>
      <c r="Z165" s="34"/>
    </row>
    <row r="166" spans="1:27" x14ac:dyDescent="0.2">
      <c r="A166">
        <v>2.5</v>
      </c>
      <c r="B166">
        <v>7</v>
      </c>
      <c r="C166" t="s">
        <v>68</v>
      </c>
      <c r="D166" t="s">
        <v>36</v>
      </c>
      <c r="E166" s="11">
        <v>44131</v>
      </c>
      <c r="G166" t="s">
        <v>820</v>
      </c>
      <c r="H166" s="148" t="str">
        <f t="shared" si="2"/>
        <v>A 0818</v>
      </c>
      <c r="J166">
        <v>22</v>
      </c>
      <c r="K166">
        <v>28</v>
      </c>
      <c r="L166" s="16">
        <v>24</v>
      </c>
      <c r="M166" s="157">
        <v>7.3993055555555562E-2</v>
      </c>
      <c r="N166">
        <v>224.8</v>
      </c>
      <c r="O166">
        <v>207</v>
      </c>
      <c r="P166" s="34"/>
      <c r="Q166" s="8">
        <v>7.4502314814814813E-2</v>
      </c>
      <c r="R166">
        <v>1</v>
      </c>
      <c r="T166">
        <v>220.1</v>
      </c>
      <c r="U166">
        <v>190.2</v>
      </c>
      <c r="V166" s="33">
        <v>7.452546296296296E-2</v>
      </c>
      <c r="W166" s="8">
        <v>7.4722222222222232E-2</v>
      </c>
      <c r="X166">
        <v>242</v>
      </c>
      <c r="Y166">
        <v>203.4</v>
      </c>
      <c r="Z166" s="8"/>
    </row>
    <row r="167" spans="1:27" x14ac:dyDescent="0.2">
      <c r="A167">
        <v>1.2</v>
      </c>
      <c r="B167">
        <v>6</v>
      </c>
      <c r="C167" t="s">
        <v>78</v>
      </c>
      <c r="D167" t="s">
        <v>37</v>
      </c>
      <c r="E167" s="33">
        <v>44131</v>
      </c>
      <c r="G167" t="s">
        <v>901</v>
      </c>
      <c r="H167" s="148" t="str">
        <f t="shared" si="2"/>
        <v>A 0820</v>
      </c>
      <c r="J167" t="s">
        <v>218</v>
      </c>
      <c r="K167">
        <v>29</v>
      </c>
      <c r="M167" s="157">
        <v>0.19188657407407406</v>
      </c>
      <c r="N167">
        <v>274</v>
      </c>
      <c r="O167">
        <v>178.2</v>
      </c>
      <c r="P167" s="33"/>
      <c r="Q167" s="33"/>
      <c r="R167">
        <v>0</v>
      </c>
      <c r="V167" s="33"/>
      <c r="W167" s="33"/>
      <c r="Z167" s="33"/>
    </row>
    <row r="168" spans="1:27" x14ac:dyDescent="0.2">
      <c r="A168">
        <v>1.5</v>
      </c>
      <c r="B168">
        <v>6</v>
      </c>
      <c r="C168" t="s">
        <v>78</v>
      </c>
      <c r="D168" t="s">
        <v>37</v>
      </c>
      <c r="E168" s="33">
        <v>44131</v>
      </c>
      <c r="G168" t="s">
        <v>902</v>
      </c>
      <c r="H168" s="148" t="str">
        <f t="shared" si="2"/>
        <v>A 0821</v>
      </c>
      <c r="J168" t="s">
        <v>218</v>
      </c>
      <c r="K168">
        <v>30</v>
      </c>
      <c r="M168" s="157">
        <v>0.1973263888888889</v>
      </c>
      <c r="N168">
        <v>282.10000000000002</v>
      </c>
      <c r="O168">
        <v>187</v>
      </c>
      <c r="P168" s="33"/>
      <c r="R168">
        <v>0</v>
      </c>
      <c r="Z168" s="33"/>
    </row>
    <row r="169" spans="1:27" x14ac:dyDescent="0.2">
      <c r="A169">
        <v>1.1000000000000001</v>
      </c>
      <c r="B169">
        <v>7</v>
      </c>
      <c r="C169" t="s">
        <v>78</v>
      </c>
      <c r="D169" t="s">
        <v>37</v>
      </c>
      <c r="E169" s="33">
        <v>44131</v>
      </c>
      <c r="G169" t="s">
        <v>903</v>
      </c>
      <c r="H169" s="148" t="str">
        <f t="shared" si="2"/>
        <v>A 0822</v>
      </c>
      <c r="J169" t="s">
        <v>218</v>
      </c>
      <c r="K169">
        <v>33</v>
      </c>
      <c r="M169" s="157">
        <v>0.20270833333333335</v>
      </c>
      <c r="N169">
        <v>283.10000000000002</v>
      </c>
      <c r="O169">
        <v>186</v>
      </c>
      <c r="P169" s="33"/>
      <c r="R169">
        <v>0</v>
      </c>
      <c r="Z169" s="33"/>
    </row>
    <row r="170" spans="1:27" x14ac:dyDescent="0.2">
      <c r="A170">
        <v>1.2</v>
      </c>
      <c r="B170">
        <v>7</v>
      </c>
      <c r="C170" t="s">
        <v>78</v>
      </c>
      <c r="D170" t="s">
        <v>37</v>
      </c>
      <c r="E170" s="33">
        <v>44131</v>
      </c>
      <c r="G170" t="s">
        <v>904</v>
      </c>
      <c r="H170" s="148" t="str">
        <f t="shared" si="2"/>
        <v>A 0823</v>
      </c>
      <c r="J170" t="s">
        <v>218</v>
      </c>
      <c r="K170">
        <v>35</v>
      </c>
      <c r="M170" s="157">
        <v>0.2064236111111111</v>
      </c>
      <c r="N170">
        <v>279.39999999999998</v>
      </c>
      <c r="O170">
        <v>186</v>
      </c>
      <c r="P170" s="33"/>
      <c r="R170">
        <v>0</v>
      </c>
      <c r="Z170" s="33"/>
    </row>
    <row r="171" spans="1:27" x14ac:dyDescent="0.2">
      <c r="A171">
        <v>1.3</v>
      </c>
      <c r="B171">
        <v>7</v>
      </c>
      <c r="C171" t="s">
        <v>78</v>
      </c>
      <c r="D171" t="s">
        <v>37</v>
      </c>
      <c r="E171" s="33">
        <v>44131</v>
      </c>
      <c r="G171" t="s">
        <v>905</v>
      </c>
      <c r="H171" s="148" t="str">
        <f t="shared" si="2"/>
        <v>A 0824</v>
      </c>
      <c r="J171" t="s">
        <v>218</v>
      </c>
      <c r="K171">
        <v>37</v>
      </c>
      <c r="M171" s="157">
        <v>0.21070601851851853</v>
      </c>
      <c r="N171">
        <v>282.60000000000002</v>
      </c>
      <c r="O171">
        <v>188.5</v>
      </c>
      <c r="P171" s="33"/>
      <c r="Q171" s="33"/>
      <c r="R171">
        <v>0</v>
      </c>
      <c r="V171" s="33"/>
      <c r="W171" s="33"/>
      <c r="Z171" s="33"/>
    </row>
    <row r="172" spans="1:27" x14ac:dyDescent="0.2">
      <c r="A172">
        <v>1.4</v>
      </c>
      <c r="B172">
        <v>7</v>
      </c>
      <c r="C172" t="s">
        <v>78</v>
      </c>
      <c r="D172" t="s">
        <v>37</v>
      </c>
      <c r="E172" s="33">
        <v>44131</v>
      </c>
      <c r="G172" t="s">
        <v>906</v>
      </c>
      <c r="H172" s="148" t="str">
        <f t="shared" si="2"/>
        <v>A 0825</v>
      </c>
      <c r="J172" t="s">
        <v>218</v>
      </c>
      <c r="K172">
        <v>39</v>
      </c>
      <c r="M172" s="157">
        <v>0.21591435185185184</v>
      </c>
      <c r="N172">
        <v>283.89999999999998</v>
      </c>
      <c r="O172">
        <v>188.7</v>
      </c>
      <c r="P172" s="33"/>
      <c r="Q172" s="33"/>
      <c r="R172">
        <v>0</v>
      </c>
      <c r="V172" s="33"/>
      <c r="W172" s="33"/>
      <c r="Z172" s="33"/>
    </row>
    <row r="173" spans="1:27" x14ac:dyDescent="0.2">
      <c r="A173">
        <v>1.4</v>
      </c>
      <c r="B173">
        <v>7</v>
      </c>
      <c r="C173" t="s">
        <v>78</v>
      </c>
      <c r="D173" t="s">
        <v>37</v>
      </c>
      <c r="E173" s="33">
        <v>44131</v>
      </c>
      <c r="G173" t="s">
        <v>907</v>
      </c>
      <c r="H173" s="148" t="str">
        <f t="shared" si="2"/>
        <v>A 0826</v>
      </c>
      <c r="J173" t="s">
        <v>218</v>
      </c>
      <c r="K173">
        <v>37</v>
      </c>
      <c r="M173" s="157">
        <v>0.21866898148148148</v>
      </c>
      <c r="N173">
        <v>277.89999999999998</v>
      </c>
      <c r="O173">
        <v>186.5</v>
      </c>
      <c r="R173">
        <v>0</v>
      </c>
      <c r="AA173" t="s">
        <v>908</v>
      </c>
    </row>
    <row r="174" spans="1:27" x14ac:dyDescent="0.2">
      <c r="A174">
        <v>1.7</v>
      </c>
      <c r="B174">
        <v>7</v>
      </c>
      <c r="C174" t="s">
        <v>78</v>
      </c>
      <c r="D174" t="s">
        <v>37</v>
      </c>
      <c r="E174" s="33">
        <v>44131</v>
      </c>
      <c r="G174" t="s">
        <v>909</v>
      </c>
      <c r="H174" s="148" t="str">
        <f t="shared" si="2"/>
        <v>A 0827</v>
      </c>
      <c r="J174" t="s">
        <v>218</v>
      </c>
      <c r="K174">
        <v>34</v>
      </c>
      <c r="M174" s="157">
        <v>0.22393518518518518</v>
      </c>
      <c r="N174">
        <v>276.39999999999998</v>
      </c>
      <c r="O174">
        <v>189.5</v>
      </c>
      <c r="Q174" s="33"/>
      <c r="R174">
        <v>0</v>
      </c>
      <c r="V174" s="33"/>
      <c r="W174" s="33"/>
    </row>
    <row r="175" spans="1:27" x14ac:dyDescent="0.2">
      <c r="A175">
        <v>1.9</v>
      </c>
      <c r="B175">
        <v>7</v>
      </c>
      <c r="C175" t="s">
        <v>78</v>
      </c>
      <c r="D175" t="s">
        <v>37</v>
      </c>
      <c r="E175" s="33">
        <v>44131</v>
      </c>
      <c r="G175" t="s">
        <v>910</v>
      </c>
      <c r="H175" s="148" t="str">
        <f t="shared" si="2"/>
        <v>A 0828</v>
      </c>
      <c r="J175" t="s">
        <v>218</v>
      </c>
      <c r="K175">
        <v>35</v>
      </c>
      <c r="M175" s="157">
        <v>0.22856481481481483</v>
      </c>
      <c r="N175">
        <v>273.5</v>
      </c>
      <c r="O175">
        <v>180.6</v>
      </c>
      <c r="R175">
        <v>0</v>
      </c>
    </row>
    <row r="176" spans="1:27" x14ac:dyDescent="0.2">
      <c r="A176">
        <v>2.2000000000000002</v>
      </c>
      <c r="B176">
        <v>7</v>
      </c>
      <c r="C176" t="s">
        <v>68</v>
      </c>
      <c r="D176" t="s">
        <v>37</v>
      </c>
      <c r="E176" s="11">
        <v>44131</v>
      </c>
      <c r="G176" t="s">
        <v>821</v>
      </c>
      <c r="H176" s="148" t="str">
        <f t="shared" si="2"/>
        <v>A 0829</v>
      </c>
      <c r="J176" t="s">
        <v>218</v>
      </c>
      <c r="K176">
        <v>35</v>
      </c>
      <c r="M176" s="157">
        <v>0.23983796296296298</v>
      </c>
      <c r="N176">
        <v>283.3</v>
      </c>
      <c r="O176">
        <v>179.7</v>
      </c>
      <c r="P176" s="34"/>
      <c r="Q176" s="33"/>
      <c r="R176">
        <v>0</v>
      </c>
      <c r="W176" s="33"/>
      <c r="Z176" s="34"/>
    </row>
    <row r="177" spans="1:26" x14ac:dyDescent="0.2">
      <c r="A177">
        <v>1.5</v>
      </c>
      <c r="B177">
        <v>6</v>
      </c>
      <c r="C177" t="s">
        <v>68</v>
      </c>
      <c r="D177" t="s">
        <v>37</v>
      </c>
      <c r="E177" s="11">
        <v>44131</v>
      </c>
      <c r="G177" t="s">
        <v>822</v>
      </c>
      <c r="H177" s="148" t="str">
        <f t="shared" si="2"/>
        <v>A 0830</v>
      </c>
      <c r="J177" t="s">
        <v>218</v>
      </c>
      <c r="K177">
        <v>36</v>
      </c>
      <c r="M177" s="157">
        <v>0.24525462962962963</v>
      </c>
      <c r="N177">
        <v>269.2</v>
      </c>
      <c r="O177">
        <v>180.5</v>
      </c>
      <c r="P177" s="34"/>
      <c r="R177">
        <v>0</v>
      </c>
      <c r="Z177" s="34"/>
    </row>
    <row r="178" spans="1:26" x14ac:dyDescent="0.2">
      <c r="A178">
        <v>1.6</v>
      </c>
      <c r="B178">
        <v>6</v>
      </c>
      <c r="C178" t="s">
        <v>68</v>
      </c>
      <c r="D178" t="s">
        <v>37</v>
      </c>
      <c r="E178" s="11">
        <v>44131</v>
      </c>
      <c r="G178" t="s">
        <v>823</v>
      </c>
      <c r="H178" s="148" t="str">
        <f t="shared" si="2"/>
        <v>A 0831</v>
      </c>
      <c r="J178" t="s">
        <v>218</v>
      </c>
      <c r="K178">
        <v>36</v>
      </c>
      <c r="M178" s="157">
        <v>0.24960648148148148</v>
      </c>
      <c r="N178">
        <v>277.60000000000002</v>
      </c>
      <c r="O178">
        <v>181.4</v>
      </c>
      <c r="P178" s="34"/>
      <c r="Q178" s="33"/>
      <c r="R178">
        <v>0</v>
      </c>
      <c r="V178" s="33"/>
      <c r="W178" s="33"/>
      <c r="Z178" s="34"/>
    </row>
    <row r="179" spans="1:26" x14ac:dyDescent="0.2">
      <c r="A179">
        <v>2.5</v>
      </c>
      <c r="B179">
        <v>6</v>
      </c>
      <c r="C179" t="s">
        <v>68</v>
      </c>
      <c r="D179" t="s">
        <v>37</v>
      </c>
      <c r="E179" s="11">
        <v>44131</v>
      </c>
      <c r="G179" t="s">
        <v>824</v>
      </c>
      <c r="H179" s="148" t="str">
        <f t="shared" si="2"/>
        <v>A 0832</v>
      </c>
      <c r="J179" t="s">
        <v>218</v>
      </c>
      <c r="K179">
        <v>34</v>
      </c>
      <c r="M179" s="157">
        <v>0.2545486111111111</v>
      </c>
      <c r="N179">
        <v>274.5</v>
      </c>
      <c r="O179">
        <v>178.6</v>
      </c>
      <c r="P179" s="34"/>
      <c r="Q179" s="34"/>
      <c r="R179">
        <v>0</v>
      </c>
      <c r="V179" s="33"/>
      <c r="W179" s="34"/>
      <c r="Z179" s="34"/>
    </row>
    <row r="180" spans="1:26" x14ac:dyDescent="0.2">
      <c r="A180">
        <v>2.2999999999999998</v>
      </c>
      <c r="B180">
        <v>7</v>
      </c>
      <c r="C180" t="s">
        <v>68</v>
      </c>
      <c r="D180" t="s">
        <v>37</v>
      </c>
      <c r="E180" s="11">
        <v>44131</v>
      </c>
      <c r="G180" t="s">
        <v>825</v>
      </c>
      <c r="H180" s="148" t="str">
        <f t="shared" si="2"/>
        <v>A 0833</v>
      </c>
      <c r="J180" t="s">
        <v>218</v>
      </c>
      <c r="K180">
        <v>36</v>
      </c>
      <c r="M180" s="157">
        <v>0.2588078703703704</v>
      </c>
      <c r="N180">
        <v>273.3</v>
      </c>
      <c r="O180">
        <v>179.5</v>
      </c>
      <c r="P180" s="34"/>
      <c r="Q180" s="34"/>
      <c r="R180">
        <v>0</v>
      </c>
      <c r="W180" s="34"/>
      <c r="Z180" s="34"/>
    </row>
    <row r="181" spans="1:26" x14ac:dyDescent="0.2">
      <c r="A181">
        <v>1.2</v>
      </c>
      <c r="B181">
        <v>8</v>
      </c>
      <c r="C181" t="s">
        <v>78</v>
      </c>
      <c r="D181" t="s">
        <v>37</v>
      </c>
      <c r="E181" s="33">
        <v>44132</v>
      </c>
      <c r="G181" t="s">
        <v>911</v>
      </c>
      <c r="H181" s="148" t="str">
        <f t="shared" si="2"/>
        <v>A 0834</v>
      </c>
      <c r="J181" t="s">
        <v>218</v>
      </c>
      <c r="K181">
        <v>59</v>
      </c>
      <c r="M181" s="157">
        <v>0.1336111111111111</v>
      </c>
      <c r="N181">
        <v>271.3</v>
      </c>
      <c r="O181">
        <v>186</v>
      </c>
      <c r="R181">
        <v>0</v>
      </c>
    </row>
    <row r="182" spans="1:26" x14ac:dyDescent="0.2">
      <c r="A182">
        <v>1.1000000000000001</v>
      </c>
      <c r="B182">
        <v>8</v>
      </c>
      <c r="C182" t="s">
        <v>78</v>
      </c>
      <c r="D182" t="s">
        <v>37</v>
      </c>
      <c r="E182" s="33">
        <v>44132</v>
      </c>
      <c r="G182" t="s">
        <v>912</v>
      </c>
      <c r="H182" s="148" t="str">
        <f t="shared" si="2"/>
        <v>A 0835</v>
      </c>
      <c r="J182">
        <v>21</v>
      </c>
      <c r="K182">
        <v>59</v>
      </c>
      <c r="M182" s="157">
        <v>0.34112268518518518</v>
      </c>
      <c r="N182">
        <v>280.8</v>
      </c>
      <c r="O182">
        <v>184.7</v>
      </c>
      <c r="R182">
        <v>0</v>
      </c>
    </row>
    <row r="183" spans="1:26" x14ac:dyDescent="0.2">
      <c r="A183">
        <v>1.3</v>
      </c>
      <c r="B183">
        <v>8</v>
      </c>
      <c r="C183" t="s">
        <v>78</v>
      </c>
      <c r="D183" t="s">
        <v>37</v>
      </c>
      <c r="E183" s="33">
        <v>44132</v>
      </c>
      <c r="G183" t="s">
        <v>913</v>
      </c>
      <c r="H183" s="148" t="str">
        <f t="shared" si="2"/>
        <v>A 0836</v>
      </c>
      <c r="J183">
        <v>22</v>
      </c>
      <c r="K183">
        <v>57</v>
      </c>
      <c r="M183" s="157">
        <v>0.34589120370370369</v>
      </c>
      <c r="N183">
        <v>273.5</v>
      </c>
      <c r="O183">
        <v>172.6</v>
      </c>
      <c r="R183">
        <v>0</v>
      </c>
    </row>
    <row r="184" spans="1:26" x14ac:dyDescent="0.2">
      <c r="A184">
        <v>1.4</v>
      </c>
      <c r="B184">
        <v>8</v>
      </c>
      <c r="C184" t="s">
        <v>78</v>
      </c>
      <c r="D184" t="s">
        <v>37</v>
      </c>
      <c r="E184" s="33">
        <v>44132</v>
      </c>
      <c r="G184" t="s">
        <v>914</v>
      </c>
      <c r="H184" s="148" t="str">
        <f t="shared" si="2"/>
        <v>A 0837</v>
      </c>
      <c r="J184">
        <v>22</v>
      </c>
      <c r="K184">
        <v>54</v>
      </c>
      <c r="M184" s="157">
        <v>0.34980324074074076</v>
      </c>
      <c r="N184">
        <v>279.5</v>
      </c>
      <c r="O184">
        <v>177.5</v>
      </c>
      <c r="R184">
        <v>0</v>
      </c>
    </row>
    <row r="185" spans="1:26" x14ac:dyDescent="0.2">
      <c r="A185">
        <v>1.6</v>
      </c>
      <c r="B185">
        <v>8</v>
      </c>
      <c r="C185" t="s">
        <v>78</v>
      </c>
      <c r="D185" t="s">
        <v>37</v>
      </c>
      <c r="E185" s="33">
        <v>44132</v>
      </c>
      <c r="G185" t="s">
        <v>915</v>
      </c>
      <c r="H185" s="148" t="str">
        <f t="shared" si="2"/>
        <v>A 0838</v>
      </c>
      <c r="J185">
        <v>22</v>
      </c>
      <c r="K185">
        <v>51</v>
      </c>
      <c r="M185" s="157">
        <v>0.35615740740740742</v>
      </c>
      <c r="N185">
        <v>276.5</v>
      </c>
      <c r="O185">
        <v>177.1</v>
      </c>
      <c r="R185">
        <v>0</v>
      </c>
    </row>
    <row r="186" spans="1:26" x14ac:dyDescent="0.2">
      <c r="A186">
        <v>1.7</v>
      </c>
      <c r="B186">
        <v>8</v>
      </c>
      <c r="C186" t="s">
        <v>78</v>
      </c>
      <c r="D186" t="s">
        <v>37</v>
      </c>
      <c r="E186" s="33">
        <v>44132</v>
      </c>
      <c r="G186" t="s">
        <v>916</v>
      </c>
      <c r="H186" s="148" t="str">
        <f t="shared" si="2"/>
        <v>A 0839</v>
      </c>
      <c r="J186">
        <v>22</v>
      </c>
      <c r="K186">
        <v>49</v>
      </c>
      <c r="M186" s="157">
        <v>0.36196759259259265</v>
      </c>
      <c r="N186">
        <v>280.39999999999998</v>
      </c>
      <c r="O186">
        <v>179.4</v>
      </c>
      <c r="R186">
        <v>0</v>
      </c>
    </row>
    <row r="187" spans="1:26" x14ac:dyDescent="0.2">
      <c r="A187">
        <v>1.1000000000000001</v>
      </c>
      <c r="B187">
        <v>8</v>
      </c>
      <c r="C187" t="s">
        <v>68</v>
      </c>
      <c r="D187" t="s">
        <v>37</v>
      </c>
      <c r="E187" s="11">
        <v>44132</v>
      </c>
      <c r="G187" t="s">
        <v>826</v>
      </c>
      <c r="H187" s="148" t="str">
        <f t="shared" si="2"/>
        <v>A 0840</v>
      </c>
      <c r="J187">
        <v>23</v>
      </c>
      <c r="K187">
        <v>48</v>
      </c>
      <c r="M187" s="157">
        <v>0.36837962962962961</v>
      </c>
      <c r="N187">
        <v>279.2</v>
      </c>
      <c r="O187">
        <v>180.2</v>
      </c>
      <c r="P187" s="34"/>
      <c r="Q187" s="34"/>
      <c r="R187">
        <v>0</v>
      </c>
      <c r="W187" s="34"/>
      <c r="Z187" s="34"/>
    </row>
    <row r="188" spans="1:26" x14ac:dyDescent="0.2">
      <c r="A188">
        <v>1.2</v>
      </c>
      <c r="B188">
        <v>8</v>
      </c>
      <c r="C188" t="s">
        <v>68</v>
      </c>
      <c r="D188" t="s">
        <v>37</v>
      </c>
      <c r="E188" s="11">
        <v>44132</v>
      </c>
      <c r="G188" t="s">
        <v>827</v>
      </c>
      <c r="H188" s="148" t="str">
        <f t="shared" si="2"/>
        <v>A 0841</v>
      </c>
      <c r="J188">
        <v>23</v>
      </c>
      <c r="K188">
        <v>46</v>
      </c>
      <c r="M188" s="157">
        <v>0.37364583333333329</v>
      </c>
      <c r="N188">
        <v>272.3</v>
      </c>
      <c r="O188">
        <v>177.2</v>
      </c>
      <c r="P188" s="34"/>
      <c r="R188">
        <v>0</v>
      </c>
      <c r="Y188" s="34"/>
      <c r="Z188" s="34"/>
    </row>
    <row r="189" spans="1:26" x14ac:dyDescent="0.2">
      <c r="A189">
        <v>1.3</v>
      </c>
      <c r="B189">
        <v>8</v>
      </c>
      <c r="C189" t="s">
        <v>68</v>
      </c>
      <c r="D189" t="s">
        <v>37</v>
      </c>
      <c r="E189" s="11">
        <v>44132</v>
      </c>
      <c r="G189" t="s">
        <v>828</v>
      </c>
      <c r="H189" s="148" t="str">
        <f t="shared" si="2"/>
        <v>A 0842</v>
      </c>
      <c r="J189">
        <v>23</v>
      </c>
      <c r="K189">
        <v>45</v>
      </c>
      <c r="M189" s="157">
        <v>0.3772685185185185</v>
      </c>
      <c r="N189">
        <v>270.2</v>
      </c>
      <c r="O189">
        <v>172.4</v>
      </c>
      <c r="R189">
        <v>0</v>
      </c>
      <c r="Z189" s="34"/>
    </row>
    <row r="190" spans="1:26" x14ac:dyDescent="0.2">
      <c r="A190">
        <v>1.4</v>
      </c>
      <c r="B190">
        <v>8</v>
      </c>
      <c r="C190" t="s">
        <v>68</v>
      </c>
      <c r="D190" t="s">
        <v>37</v>
      </c>
      <c r="E190" s="11">
        <v>44132</v>
      </c>
      <c r="G190" t="s">
        <v>829</v>
      </c>
      <c r="H190" s="148" t="str">
        <f t="shared" si="2"/>
        <v>A 0843</v>
      </c>
      <c r="J190">
        <v>23</v>
      </c>
      <c r="K190">
        <v>45</v>
      </c>
      <c r="M190" s="157">
        <v>0.38081018518518522</v>
      </c>
      <c r="N190">
        <v>275.5</v>
      </c>
      <c r="O190">
        <v>178.9</v>
      </c>
      <c r="P190" s="34"/>
      <c r="R190">
        <v>0</v>
      </c>
      <c r="Z190" s="34"/>
    </row>
    <row r="191" spans="1:26" x14ac:dyDescent="0.2">
      <c r="A191">
        <v>1.6</v>
      </c>
      <c r="B191">
        <v>8</v>
      </c>
      <c r="C191" t="s">
        <v>68</v>
      </c>
      <c r="D191" t="s">
        <v>37</v>
      </c>
      <c r="E191" s="38">
        <v>44132</v>
      </c>
      <c r="G191" t="s">
        <v>830</v>
      </c>
      <c r="H191" s="148" t="str">
        <f t="shared" si="2"/>
        <v>A 0844</v>
      </c>
      <c r="J191">
        <v>23</v>
      </c>
      <c r="K191">
        <v>44</v>
      </c>
      <c r="M191" s="157">
        <v>0.38446759259259261</v>
      </c>
      <c r="N191">
        <v>278.8</v>
      </c>
      <c r="O191">
        <v>178</v>
      </c>
      <c r="P191" s="34"/>
      <c r="R191">
        <v>0</v>
      </c>
      <c r="Z191" s="34"/>
    </row>
    <row r="192" spans="1:26" x14ac:dyDescent="0.2">
      <c r="A192">
        <v>2.2999999999999998</v>
      </c>
      <c r="B192">
        <v>8</v>
      </c>
      <c r="C192" t="s">
        <v>68</v>
      </c>
      <c r="D192" t="s">
        <v>37</v>
      </c>
      <c r="E192" s="38">
        <v>44132</v>
      </c>
      <c r="G192" t="s">
        <v>831</v>
      </c>
      <c r="H192" s="148" t="str">
        <f t="shared" si="2"/>
        <v>A 0845</v>
      </c>
      <c r="J192">
        <v>23</v>
      </c>
      <c r="K192">
        <v>44</v>
      </c>
      <c r="M192" s="157">
        <v>0.38877314814814817</v>
      </c>
      <c r="N192">
        <v>269.8</v>
      </c>
      <c r="O192">
        <v>172.8</v>
      </c>
      <c r="P192" s="34"/>
      <c r="R192">
        <v>0</v>
      </c>
      <c r="Z192" s="34"/>
    </row>
    <row r="193" spans="1:27" x14ac:dyDescent="0.2">
      <c r="A193">
        <v>2.4</v>
      </c>
      <c r="B193">
        <v>8</v>
      </c>
      <c r="C193" t="s">
        <v>68</v>
      </c>
      <c r="D193" t="s">
        <v>37</v>
      </c>
      <c r="E193" s="38">
        <v>44132</v>
      </c>
      <c r="G193" t="s">
        <v>832</v>
      </c>
      <c r="H193" s="148" t="str">
        <f t="shared" si="2"/>
        <v>A 0846</v>
      </c>
      <c r="J193">
        <v>23</v>
      </c>
      <c r="K193">
        <v>43</v>
      </c>
      <c r="M193" s="157">
        <v>0.39177083333333335</v>
      </c>
      <c r="N193">
        <v>277.10000000000002</v>
      </c>
      <c r="O193">
        <v>177.6</v>
      </c>
      <c r="P193" s="34"/>
      <c r="Q193" s="33"/>
      <c r="R193">
        <v>0</v>
      </c>
      <c r="W193" s="33"/>
      <c r="Z193" s="34"/>
    </row>
    <row r="194" spans="1:27" x14ac:dyDescent="0.2">
      <c r="A194">
        <v>2.2999999999999998</v>
      </c>
      <c r="B194">
        <v>7</v>
      </c>
      <c r="C194" t="s">
        <v>35</v>
      </c>
      <c r="D194" t="s">
        <v>37</v>
      </c>
      <c r="E194" s="33">
        <v>44132</v>
      </c>
      <c r="G194" t="s">
        <v>745</v>
      </c>
      <c r="H194" s="148" t="str">
        <f t="shared" ref="H194:H257" si="3">_xlfn.CONCAT(F194,G194)</f>
        <v>A 0847</v>
      </c>
      <c r="J194">
        <v>23</v>
      </c>
      <c r="K194">
        <v>43</v>
      </c>
      <c r="L194" s="16">
        <v>2.5</v>
      </c>
      <c r="M194" s="157">
        <v>0.39775462962962965</v>
      </c>
      <c r="N194">
        <v>265.8</v>
      </c>
      <c r="O194">
        <v>170.3</v>
      </c>
      <c r="P194" s="33"/>
      <c r="Q194">
        <v>0.3984375</v>
      </c>
      <c r="R194">
        <v>1</v>
      </c>
      <c r="T194">
        <v>323.89999999999998</v>
      </c>
      <c r="U194">
        <v>210.5</v>
      </c>
      <c r="W194">
        <v>0.39853009259259259</v>
      </c>
      <c r="X194">
        <v>335</v>
      </c>
      <c r="Y194">
        <v>220.7</v>
      </c>
    </row>
    <row r="195" spans="1:27" x14ac:dyDescent="0.2">
      <c r="A195">
        <v>1.4</v>
      </c>
      <c r="B195">
        <v>9</v>
      </c>
      <c r="C195" t="s">
        <v>78</v>
      </c>
      <c r="D195" t="s">
        <v>37</v>
      </c>
      <c r="E195" s="33">
        <v>44132</v>
      </c>
      <c r="G195" t="s">
        <v>917</v>
      </c>
      <c r="H195" s="148" t="str">
        <f t="shared" si="3"/>
        <v>A 0848</v>
      </c>
      <c r="J195" t="s">
        <v>218</v>
      </c>
      <c r="K195" t="s">
        <v>218</v>
      </c>
      <c r="M195" s="157">
        <v>0.40254629629629629</v>
      </c>
      <c r="N195">
        <v>277.10000000000002</v>
      </c>
      <c r="O195">
        <v>176.5</v>
      </c>
      <c r="P195" s="33"/>
      <c r="R195">
        <v>0</v>
      </c>
      <c r="Z195" s="33"/>
    </row>
    <row r="196" spans="1:27" x14ac:dyDescent="0.2">
      <c r="A196">
        <v>1.1000000000000001</v>
      </c>
      <c r="B196">
        <v>1</v>
      </c>
      <c r="C196" t="s">
        <v>174</v>
      </c>
      <c r="D196" t="s">
        <v>37</v>
      </c>
      <c r="E196" s="33">
        <v>44138</v>
      </c>
      <c r="G196" t="s">
        <v>932</v>
      </c>
      <c r="H196" s="148" t="str">
        <f t="shared" si="3"/>
        <v>A 0849</v>
      </c>
      <c r="J196" t="s">
        <v>933</v>
      </c>
      <c r="K196" t="s">
        <v>934</v>
      </c>
      <c r="M196" s="157">
        <v>9.3877314814814816E-2</v>
      </c>
      <c r="N196">
        <v>269.2</v>
      </c>
      <c r="O196">
        <v>178</v>
      </c>
      <c r="P196" s="33"/>
      <c r="R196">
        <v>0</v>
      </c>
      <c r="S196">
        <v>1</v>
      </c>
      <c r="Z196" s="33"/>
      <c r="AA196" t="s">
        <v>935</v>
      </c>
    </row>
    <row r="197" spans="1:27" x14ac:dyDescent="0.2">
      <c r="A197">
        <v>1.2</v>
      </c>
      <c r="B197">
        <v>1</v>
      </c>
      <c r="C197" t="s">
        <v>174</v>
      </c>
      <c r="D197" t="s">
        <v>37</v>
      </c>
      <c r="E197" s="33">
        <v>44138</v>
      </c>
      <c r="G197" t="s">
        <v>936</v>
      </c>
      <c r="H197" s="148" t="str">
        <f t="shared" si="3"/>
        <v>A 0850</v>
      </c>
      <c r="J197" t="s">
        <v>937</v>
      </c>
      <c r="K197" t="s">
        <v>938</v>
      </c>
      <c r="M197" s="157">
        <v>9.975694444444444E-2</v>
      </c>
      <c r="N197">
        <v>262.8</v>
      </c>
      <c r="O197">
        <v>178.1</v>
      </c>
      <c r="P197" s="33"/>
      <c r="Q197" s="33"/>
      <c r="R197">
        <v>0</v>
      </c>
      <c r="S197">
        <v>1</v>
      </c>
      <c r="W197" s="33"/>
      <c r="Z197" s="33"/>
    </row>
    <row r="198" spans="1:27" x14ac:dyDescent="0.2">
      <c r="A198">
        <v>1.2</v>
      </c>
      <c r="B198">
        <v>1</v>
      </c>
      <c r="C198" t="s">
        <v>174</v>
      </c>
      <c r="D198" t="s">
        <v>36</v>
      </c>
      <c r="E198" s="33">
        <v>44138</v>
      </c>
      <c r="G198" t="s">
        <v>939</v>
      </c>
      <c r="H198" s="148" t="str">
        <f t="shared" si="3"/>
        <v>A 0851</v>
      </c>
      <c r="J198" t="s">
        <v>218</v>
      </c>
      <c r="K198" t="s">
        <v>218</v>
      </c>
      <c r="L198" s="16" t="s">
        <v>940</v>
      </c>
      <c r="M198" s="157" t="s">
        <v>941</v>
      </c>
      <c r="P198" s="33"/>
      <c r="Q198">
        <v>0.1032175925925926</v>
      </c>
      <c r="R198">
        <v>1</v>
      </c>
      <c r="T198">
        <v>265.3</v>
      </c>
      <c r="U198">
        <v>194.1</v>
      </c>
      <c r="W198">
        <v>0.10355324074074074</v>
      </c>
      <c r="X198">
        <v>351.2</v>
      </c>
      <c r="Y198">
        <v>253.4</v>
      </c>
      <c r="Z198" s="33"/>
    </row>
    <row r="199" spans="1:27" x14ac:dyDescent="0.2">
      <c r="A199">
        <v>1.3</v>
      </c>
      <c r="B199">
        <v>1</v>
      </c>
      <c r="C199" t="s">
        <v>174</v>
      </c>
      <c r="D199" t="s">
        <v>37</v>
      </c>
      <c r="E199" s="33">
        <v>44138</v>
      </c>
      <c r="G199" t="s">
        <v>942</v>
      </c>
      <c r="H199" s="148" t="str">
        <f t="shared" si="3"/>
        <v>A 0852</v>
      </c>
      <c r="J199" t="s">
        <v>943</v>
      </c>
      <c r="K199" t="s">
        <v>944</v>
      </c>
      <c r="M199" s="157">
        <v>0.10638888888888888</v>
      </c>
      <c r="N199" t="s">
        <v>945</v>
      </c>
      <c r="O199">
        <v>184.3</v>
      </c>
      <c r="P199" s="33"/>
      <c r="R199">
        <v>0</v>
      </c>
      <c r="S199">
        <v>1</v>
      </c>
      <c r="Z199" s="33"/>
      <c r="AA199" t="s">
        <v>946</v>
      </c>
    </row>
    <row r="200" spans="1:27" x14ac:dyDescent="0.2">
      <c r="A200">
        <v>1.4</v>
      </c>
      <c r="B200">
        <v>1</v>
      </c>
      <c r="C200" t="s">
        <v>174</v>
      </c>
      <c r="D200" t="s">
        <v>37</v>
      </c>
      <c r="E200" s="33">
        <v>44138</v>
      </c>
      <c r="G200" t="s">
        <v>947</v>
      </c>
      <c r="H200" s="148" t="str">
        <f t="shared" si="3"/>
        <v>A 0853</v>
      </c>
      <c r="J200" t="s">
        <v>948</v>
      </c>
      <c r="K200" t="s">
        <v>949</v>
      </c>
      <c r="M200" s="157">
        <v>0.1110300925925926</v>
      </c>
      <c r="N200" t="s">
        <v>950</v>
      </c>
      <c r="O200">
        <v>179.8</v>
      </c>
      <c r="P200" s="33"/>
      <c r="R200">
        <v>0</v>
      </c>
      <c r="Z200" s="33"/>
      <c r="AA200" t="s">
        <v>946</v>
      </c>
    </row>
    <row r="201" spans="1:27" x14ac:dyDescent="0.2">
      <c r="A201">
        <v>1.5</v>
      </c>
      <c r="B201">
        <v>1</v>
      </c>
      <c r="C201" t="s">
        <v>174</v>
      </c>
      <c r="D201" t="s">
        <v>37</v>
      </c>
      <c r="E201" s="33">
        <v>44138</v>
      </c>
      <c r="G201" t="s">
        <v>951</v>
      </c>
      <c r="H201" s="148" t="str">
        <f t="shared" si="3"/>
        <v>A 0854</v>
      </c>
      <c r="J201" t="s">
        <v>952</v>
      </c>
      <c r="K201" t="s">
        <v>953</v>
      </c>
      <c r="M201" s="157">
        <v>0.11670138888888888</v>
      </c>
      <c r="N201" t="s">
        <v>218</v>
      </c>
      <c r="O201">
        <v>180.8</v>
      </c>
      <c r="P201" s="33"/>
      <c r="R201">
        <v>0</v>
      </c>
      <c r="S201">
        <v>1</v>
      </c>
      <c r="Z201" s="33"/>
      <c r="AA201" t="s">
        <v>946</v>
      </c>
    </row>
    <row r="202" spans="1:27" x14ac:dyDescent="0.2">
      <c r="A202">
        <v>1.6</v>
      </c>
      <c r="B202">
        <v>1</v>
      </c>
      <c r="C202" t="s">
        <v>174</v>
      </c>
      <c r="D202" t="s">
        <v>37</v>
      </c>
      <c r="E202" s="33">
        <v>44138</v>
      </c>
      <c r="G202" t="s">
        <v>954</v>
      </c>
      <c r="H202" s="148" t="str">
        <f t="shared" si="3"/>
        <v>A 0855</v>
      </c>
      <c r="J202" t="s">
        <v>952</v>
      </c>
      <c r="K202" t="s">
        <v>955</v>
      </c>
      <c r="M202" s="157">
        <v>0.12153935185185184</v>
      </c>
      <c r="N202">
        <v>272.7</v>
      </c>
      <c r="O202">
        <v>176.4</v>
      </c>
      <c r="P202" s="33"/>
      <c r="Q202" s="33"/>
      <c r="R202">
        <v>0</v>
      </c>
      <c r="S202">
        <v>1</v>
      </c>
      <c r="W202" s="33"/>
      <c r="Z202" s="33"/>
    </row>
    <row r="203" spans="1:27" x14ac:dyDescent="0.2">
      <c r="A203">
        <v>1.7</v>
      </c>
      <c r="B203">
        <v>1</v>
      </c>
      <c r="C203" t="s">
        <v>174</v>
      </c>
      <c r="D203" t="s">
        <v>37</v>
      </c>
      <c r="E203" s="33">
        <v>44138</v>
      </c>
      <c r="G203" t="s">
        <v>956</v>
      </c>
      <c r="H203" s="148" t="str">
        <f t="shared" si="3"/>
        <v>A 0856</v>
      </c>
      <c r="J203" t="s">
        <v>957</v>
      </c>
      <c r="K203" t="s">
        <v>955</v>
      </c>
      <c r="M203" s="157">
        <v>0.12628472222222223</v>
      </c>
      <c r="N203">
        <v>272.7</v>
      </c>
      <c r="O203">
        <v>179.6</v>
      </c>
      <c r="P203" s="33"/>
      <c r="R203">
        <v>0</v>
      </c>
      <c r="S203">
        <v>1</v>
      </c>
      <c r="Z203" s="33"/>
    </row>
    <row r="204" spans="1:27" x14ac:dyDescent="0.2">
      <c r="A204">
        <v>1.8</v>
      </c>
      <c r="B204">
        <v>1</v>
      </c>
      <c r="C204" t="s">
        <v>174</v>
      </c>
      <c r="D204" t="s">
        <v>37</v>
      </c>
      <c r="E204" s="33">
        <v>44138</v>
      </c>
      <c r="G204" t="s">
        <v>958</v>
      </c>
      <c r="H204" s="148" t="str">
        <f t="shared" si="3"/>
        <v>A 0857</v>
      </c>
      <c r="J204" t="s">
        <v>959</v>
      </c>
      <c r="K204" t="s">
        <v>960</v>
      </c>
      <c r="M204" s="157">
        <v>0.1310763888888889</v>
      </c>
      <c r="N204">
        <v>277.3</v>
      </c>
      <c r="O204">
        <v>189.2</v>
      </c>
      <c r="P204" s="33"/>
      <c r="R204">
        <v>0</v>
      </c>
      <c r="S204">
        <v>1</v>
      </c>
      <c r="Z204" s="33"/>
    </row>
    <row r="205" spans="1:27" x14ac:dyDescent="0.2">
      <c r="A205">
        <v>1.9</v>
      </c>
      <c r="B205">
        <v>1</v>
      </c>
      <c r="C205" t="s">
        <v>174</v>
      </c>
      <c r="D205" t="s">
        <v>37</v>
      </c>
      <c r="E205" s="33">
        <v>44138</v>
      </c>
      <c r="G205" t="s">
        <v>961</v>
      </c>
      <c r="H205" s="148" t="str">
        <f t="shared" si="3"/>
        <v>A 0858</v>
      </c>
      <c r="J205" t="s">
        <v>957</v>
      </c>
      <c r="K205" t="s">
        <v>960</v>
      </c>
      <c r="M205" s="157">
        <v>0.13555555555555557</v>
      </c>
      <c r="N205">
        <v>277.39999999999998</v>
      </c>
      <c r="O205">
        <v>181.7</v>
      </c>
      <c r="P205" s="33"/>
      <c r="R205">
        <v>0</v>
      </c>
      <c r="S205">
        <v>1</v>
      </c>
      <c r="Z205" s="33"/>
    </row>
    <row r="206" spans="1:27" x14ac:dyDescent="0.2">
      <c r="A206">
        <v>1.1000000000000001</v>
      </c>
      <c r="B206">
        <v>2</v>
      </c>
      <c r="C206" t="s">
        <v>174</v>
      </c>
      <c r="D206" t="s">
        <v>37</v>
      </c>
      <c r="E206" s="33">
        <v>44138</v>
      </c>
      <c r="G206" t="s">
        <v>962</v>
      </c>
      <c r="H206" s="148" t="str">
        <f t="shared" si="3"/>
        <v>A 0859</v>
      </c>
      <c r="J206" t="s">
        <v>963</v>
      </c>
      <c r="K206" t="s">
        <v>933</v>
      </c>
      <c r="M206" s="157">
        <v>0.15244212962962964</v>
      </c>
      <c r="N206">
        <v>267.89999999999998</v>
      </c>
      <c r="O206">
        <v>180</v>
      </c>
      <c r="P206" s="33"/>
      <c r="R206">
        <v>0</v>
      </c>
      <c r="S206">
        <v>1</v>
      </c>
      <c r="Z206" s="33"/>
    </row>
    <row r="207" spans="1:27" x14ac:dyDescent="0.2">
      <c r="A207">
        <v>1.2</v>
      </c>
      <c r="B207">
        <v>2</v>
      </c>
      <c r="C207" t="s">
        <v>174</v>
      </c>
      <c r="D207" t="s">
        <v>37</v>
      </c>
      <c r="E207" s="33">
        <v>44138</v>
      </c>
      <c r="G207" t="s">
        <v>964</v>
      </c>
      <c r="H207" s="148" t="str">
        <f t="shared" si="3"/>
        <v>A 0860</v>
      </c>
      <c r="J207" t="s">
        <v>963</v>
      </c>
      <c r="K207" t="s">
        <v>933</v>
      </c>
      <c r="M207" s="157">
        <v>0.15638888888888888</v>
      </c>
      <c r="N207">
        <v>269.89999999999998</v>
      </c>
      <c r="O207">
        <v>171.9</v>
      </c>
      <c r="P207" s="33"/>
      <c r="R207">
        <v>0</v>
      </c>
      <c r="S207">
        <v>1</v>
      </c>
      <c r="Z207" s="33"/>
    </row>
    <row r="208" spans="1:27" x14ac:dyDescent="0.2">
      <c r="A208">
        <v>1.3</v>
      </c>
      <c r="B208">
        <v>2</v>
      </c>
      <c r="C208" t="s">
        <v>174</v>
      </c>
      <c r="D208" t="s">
        <v>37</v>
      </c>
      <c r="E208" s="33">
        <v>44138</v>
      </c>
      <c r="G208" t="s">
        <v>965</v>
      </c>
      <c r="H208" s="148" t="str">
        <f t="shared" si="3"/>
        <v>A 0861</v>
      </c>
      <c r="J208" t="s">
        <v>966</v>
      </c>
      <c r="K208" t="s">
        <v>948</v>
      </c>
      <c r="M208" s="157">
        <v>0.19138888888888891</v>
      </c>
      <c r="N208">
        <v>269.39999999999998</v>
      </c>
      <c r="O208">
        <v>138.4</v>
      </c>
      <c r="P208" s="33"/>
      <c r="Q208" s="33"/>
      <c r="R208">
        <v>0</v>
      </c>
      <c r="S208">
        <v>1</v>
      </c>
      <c r="W208" s="33"/>
      <c r="Z208" s="33"/>
    </row>
    <row r="209" spans="1:27" x14ac:dyDescent="0.2">
      <c r="A209">
        <v>1.6</v>
      </c>
      <c r="B209">
        <v>2</v>
      </c>
      <c r="C209" t="s">
        <v>174</v>
      </c>
      <c r="D209" t="s">
        <v>37</v>
      </c>
      <c r="E209" s="33">
        <v>44138</v>
      </c>
      <c r="G209" t="s">
        <v>967</v>
      </c>
      <c r="H209" s="148" t="str">
        <f t="shared" si="3"/>
        <v>A 0862</v>
      </c>
      <c r="J209" t="s">
        <v>948</v>
      </c>
      <c r="K209" t="s">
        <v>966</v>
      </c>
      <c r="M209" s="157">
        <v>0.20090277777777776</v>
      </c>
      <c r="N209">
        <v>256.60000000000002</v>
      </c>
      <c r="O209">
        <v>178.1</v>
      </c>
      <c r="R209">
        <v>0</v>
      </c>
      <c r="S209">
        <v>1</v>
      </c>
    </row>
    <row r="210" spans="1:27" x14ac:dyDescent="0.2">
      <c r="A210">
        <v>1.7</v>
      </c>
      <c r="B210">
        <v>2</v>
      </c>
      <c r="C210" t="s">
        <v>174</v>
      </c>
      <c r="D210" t="s">
        <v>37</v>
      </c>
      <c r="E210" s="33">
        <v>44138</v>
      </c>
      <c r="G210" t="s">
        <v>968</v>
      </c>
      <c r="H210" s="148" t="str">
        <f t="shared" si="3"/>
        <v>A 0863</v>
      </c>
      <c r="J210" t="s">
        <v>952</v>
      </c>
      <c r="K210" t="s">
        <v>969</v>
      </c>
      <c r="M210" s="157">
        <v>0.20712962962962964</v>
      </c>
      <c r="N210">
        <v>286</v>
      </c>
      <c r="O210">
        <v>198.5</v>
      </c>
      <c r="R210">
        <v>0</v>
      </c>
      <c r="S210">
        <v>1</v>
      </c>
    </row>
    <row r="211" spans="1:27" x14ac:dyDescent="0.2">
      <c r="A211">
        <v>1.8</v>
      </c>
      <c r="B211">
        <v>2</v>
      </c>
      <c r="C211" t="s">
        <v>174</v>
      </c>
      <c r="D211" t="s">
        <v>37</v>
      </c>
      <c r="E211" s="33">
        <v>44138</v>
      </c>
      <c r="G211" t="s">
        <v>970</v>
      </c>
      <c r="H211" s="148" t="str">
        <f t="shared" si="3"/>
        <v>A 0864</v>
      </c>
      <c r="J211" t="s">
        <v>971</v>
      </c>
      <c r="K211" t="s">
        <v>972</v>
      </c>
      <c r="M211" s="157">
        <v>0.21163194444444444</v>
      </c>
      <c r="N211">
        <v>264.10000000000002</v>
      </c>
      <c r="O211">
        <v>188.6</v>
      </c>
      <c r="R211">
        <v>0</v>
      </c>
      <c r="S211">
        <v>1</v>
      </c>
    </row>
    <row r="212" spans="1:27" x14ac:dyDescent="0.2">
      <c r="A212">
        <v>1.9</v>
      </c>
      <c r="B212">
        <v>2</v>
      </c>
      <c r="C212" t="s">
        <v>174</v>
      </c>
      <c r="D212" t="s">
        <v>37</v>
      </c>
      <c r="E212" s="33">
        <v>44138</v>
      </c>
      <c r="G212" t="s">
        <v>973</v>
      </c>
      <c r="H212" s="148" t="str">
        <f t="shared" si="3"/>
        <v>A 0865</v>
      </c>
      <c r="J212" t="s">
        <v>974</v>
      </c>
      <c r="K212" t="s">
        <v>975</v>
      </c>
      <c r="M212" s="157">
        <v>0.21730324074074073</v>
      </c>
      <c r="N212">
        <v>273.5</v>
      </c>
      <c r="O212">
        <v>179.3</v>
      </c>
      <c r="R212">
        <v>0</v>
      </c>
    </row>
    <row r="213" spans="1:27" x14ac:dyDescent="0.2">
      <c r="A213">
        <v>1.4</v>
      </c>
      <c r="B213">
        <v>2</v>
      </c>
      <c r="C213" t="s">
        <v>174</v>
      </c>
      <c r="D213" t="s">
        <v>37</v>
      </c>
      <c r="E213" s="33">
        <v>44138</v>
      </c>
      <c r="G213" t="s">
        <v>976</v>
      </c>
      <c r="H213" s="148" t="str">
        <f t="shared" si="3"/>
        <v>A 0866</v>
      </c>
      <c r="J213" t="s">
        <v>974</v>
      </c>
      <c r="K213" t="s">
        <v>975</v>
      </c>
      <c r="M213" s="157">
        <v>0.22092592592592594</v>
      </c>
      <c r="N213">
        <v>268.5</v>
      </c>
      <c r="O213">
        <v>191</v>
      </c>
      <c r="Q213" s="33"/>
      <c r="R213">
        <v>0</v>
      </c>
      <c r="S213">
        <v>1</v>
      </c>
      <c r="V213" s="33"/>
      <c r="W213" s="33"/>
    </row>
    <row r="214" spans="1:27" x14ac:dyDescent="0.2">
      <c r="A214">
        <v>1.1000000000000001</v>
      </c>
      <c r="B214">
        <v>3</v>
      </c>
      <c r="C214" t="s">
        <v>174</v>
      </c>
      <c r="D214" t="s">
        <v>37</v>
      </c>
      <c r="E214" s="33">
        <v>44138</v>
      </c>
      <c r="G214" t="s">
        <v>977</v>
      </c>
      <c r="H214" s="148" t="str">
        <f t="shared" si="3"/>
        <v>A 0867</v>
      </c>
      <c r="J214" t="s">
        <v>938</v>
      </c>
      <c r="K214" t="s">
        <v>978</v>
      </c>
      <c r="M214" s="157">
        <v>0.22818287037037036</v>
      </c>
      <c r="N214">
        <v>169.1</v>
      </c>
      <c r="O214">
        <v>190.9</v>
      </c>
      <c r="R214">
        <v>0</v>
      </c>
      <c r="S214">
        <v>1</v>
      </c>
    </row>
    <row r="215" spans="1:27" x14ac:dyDescent="0.2">
      <c r="A215">
        <v>1.3</v>
      </c>
      <c r="B215">
        <v>3</v>
      </c>
      <c r="C215" t="s">
        <v>174</v>
      </c>
      <c r="D215" t="s">
        <v>37</v>
      </c>
      <c r="E215" s="33">
        <v>44138</v>
      </c>
      <c r="G215" t="s">
        <v>979</v>
      </c>
      <c r="H215" s="148" t="str">
        <f t="shared" si="3"/>
        <v>A 0868</v>
      </c>
      <c r="J215" t="s">
        <v>980</v>
      </c>
      <c r="K215" t="s">
        <v>981</v>
      </c>
      <c r="M215" s="157">
        <v>0.23348379629629631</v>
      </c>
      <c r="N215">
        <v>270</v>
      </c>
      <c r="O215">
        <v>189.7</v>
      </c>
      <c r="Q215" s="33"/>
      <c r="R215">
        <v>0</v>
      </c>
      <c r="S215">
        <v>1</v>
      </c>
      <c r="V215" s="33"/>
      <c r="W215" s="33"/>
    </row>
    <row r="216" spans="1:27" x14ac:dyDescent="0.2">
      <c r="A216">
        <v>1.1000000000000001</v>
      </c>
      <c r="B216">
        <v>3</v>
      </c>
      <c r="C216" t="s">
        <v>215</v>
      </c>
      <c r="D216" t="s">
        <v>36</v>
      </c>
      <c r="E216" s="38">
        <v>44139</v>
      </c>
      <c r="G216" t="s">
        <v>982</v>
      </c>
      <c r="H216" s="148" t="str">
        <f t="shared" si="3"/>
        <v>A 0869</v>
      </c>
      <c r="J216" t="s">
        <v>218</v>
      </c>
      <c r="K216" t="s">
        <v>218</v>
      </c>
      <c r="L216" s="16" t="s">
        <v>983</v>
      </c>
      <c r="M216" s="157">
        <v>0.38116898148148143</v>
      </c>
      <c r="N216">
        <v>212.4</v>
      </c>
      <c r="O216">
        <v>147.19999999999999</v>
      </c>
      <c r="Q216" s="34">
        <v>0.38732638888888887</v>
      </c>
      <c r="R216" t="s">
        <v>69</v>
      </c>
      <c r="S216">
        <v>0</v>
      </c>
      <c r="T216">
        <v>264.89999999999998</v>
      </c>
      <c r="U216">
        <v>194.7</v>
      </c>
      <c r="V216" s="33">
        <v>0.38734953703703701</v>
      </c>
      <c r="W216" s="34">
        <v>0.38743055555555556</v>
      </c>
      <c r="X216">
        <v>337.3</v>
      </c>
      <c r="Y216">
        <v>215.2</v>
      </c>
      <c r="Z216" s="33"/>
    </row>
    <row r="217" spans="1:27" x14ac:dyDescent="0.2">
      <c r="A217">
        <v>1.2</v>
      </c>
      <c r="B217">
        <v>3</v>
      </c>
      <c r="C217" t="s">
        <v>174</v>
      </c>
      <c r="D217" t="s">
        <v>36</v>
      </c>
      <c r="E217" s="33">
        <v>44139</v>
      </c>
      <c r="G217" t="s">
        <v>984</v>
      </c>
      <c r="H217" s="148" t="str">
        <f t="shared" si="3"/>
        <v>A 0870</v>
      </c>
      <c r="J217" t="s">
        <v>218</v>
      </c>
      <c r="K217" t="s">
        <v>218</v>
      </c>
      <c r="L217" s="16">
        <v>40</v>
      </c>
      <c r="M217" s="157">
        <v>0.38898148148148143</v>
      </c>
      <c r="N217">
        <v>263.3</v>
      </c>
      <c r="O217">
        <v>202.8</v>
      </c>
      <c r="Q217">
        <v>0.38983796296296297</v>
      </c>
      <c r="R217">
        <v>1</v>
      </c>
      <c r="S217">
        <v>0</v>
      </c>
      <c r="T217">
        <v>261.2</v>
      </c>
      <c r="U217">
        <v>192.5</v>
      </c>
      <c r="W217">
        <v>0.38996527777777779</v>
      </c>
      <c r="X217">
        <v>315.89999999999998</v>
      </c>
      <c r="Y217">
        <v>208.9</v>
      </c>
    </row>
    <row r="218" spans="1:27" x14ac:dyDescent="0.2">
      <c r="A218">
        <v>1.4</v>
      </c>
      <c r="B218">
        <v>2</v>
      </c>
      <c r="C218" t="s">
        <v>215</v>
      </c>
      <c r="D218" t="s">
        <v>36</v>
      </c>
      <c r="E218" s="38">
        <v>44139</v>
      </c>
      <c r="G218" t="s">
        <v>985</v>
      </c>
      <c r="H218" s="148" t="str">
        <f t="shared" si="3"/>
        <v>A 0871</v>
      </c>
      <c r="J218" t="s">
        <v>218</v>
      </c>
      <c r="K218" t="s">
        <v>218</v>
      </c>
      <c r="L218" s="16" t="s">
        <v>986</v>
      </c>
      <c r="M218" s="157">
        <v>0.39234953703703707</v>
      </c>
      <c r="N218">
        <v>268.3</v>
      </c>
      <c r="O218">
        <v>207.9</v>
      </c>
      <c r="Q218">
        <v>0.3934259259259259</v>
      </c>
      <c r="R218">
        <v>1</v>
      </c>
      <c r="T218">
        <v>279.5</v>
      </c>
      <c r="U218">
        <v>210.1</v>
      </c>
      <c r="V218">
        <v>0.39343750000000005</v>
      </c>
      <c r="W218">
        <v>0.3935069444444444</v>
      </c>
      <c r="X218">
        <v>282.10000000000002</v>
      </c>
      <c r="Y218">
        <v>233.2</v>
      </c>
      <c r="AA218" t="s">
        <v>987</v>
      </c>
    </row>
    <row r="219" spans="1:27" x14ac:dyDescent="0.2">
      <c r="A219">
        <v>1.5</v>
      </c>
      <c r="B219">
        <v>2</v>
      </c>
      <c r="C219" t="s">
        <v>215</v>
      </c>
      <c r="D219" t="s">
        <v>36</v>
      </c>
      <c r="E219" s="38">
        <v>44139</v>
      </c>
      <c r="G219" t="s">
        <v>988</v>
      </c>
      <c r="H219" s="148" t="str">
        <f t="shared" si="3"/>
        <v>A 0872</v>
      </c>
      <c r="J219" t="s">
        <v>218</v>
      </c>
      <c r="K219" t="s">
        <v>218</v>
      </c>
      <c r="L219" s="16" t="s">
        <v>989</v>
      </c>
      <c r="M219" s="157">
        <v>0.39601851851851855</v>
      </c>
      <c r="N219">
        <v>275.2</v>
      </c>
      <c r="O219">
        <v>217.4</v>
      </c>
      <c r="Q219">
        <v>0.39693287037037034</v>
      </c>
      <c r="R219">
        <v>1</v>
      </c>
      <c r="S219">
        <v>1</v>
      </c>
      <c r="T219">
        <v>289.3</v>
      </c>
      <c r="U219">
        <v>220.6</v>
      </c>
      <c r="V219">
        <v>0.39694444444444449</v>
      </c>
      <c r="W219" s="34">
        <v>0.39703703703703702</v>
      </c>
      <c r="X219">
        <v>304.3</v>
      </c>
      <c r="Y219">
        <v>243.5</v>
      </c>
      <c r="AA219" t="s">
        <v>990</v>
      </c>
    </row>
    <row r="220" spans="1:27" x14ac:dyDescent="0.2">
      <c r="A220">
        <v>1.6</v>
      </c>
      <c r="B220">
        <v>2</v>
      </c>
      <c r="C220" t="s">
        <v>215</v>
      </c>
      <c r="D220" t="s">
        <v>36</v>
      </c>
      <c r="E220" s="38">
        <v>44139</v>
      </c>
      <c r="G220" t="s">
        <v>991</v>
      </c>
      <c r="H220" s="148" t="str">
        <f t="shared" si="3"/>
        <v>A 0873</v>
      </c>
      <c r="J220" t="s">
        <v>218</v>
      </c>
      <c r="K220" t="s">
        <v>218</v>
      </c>
      <c r="L220" s="16">
        <v>32</v>
      </c>
      <c r="M220" s="157">
        <v>0.3992708333333333</v>
      </c>
      <c r="N220">
        <v>270.2</v>
      </c>
      <c r="O220">
        <v>215</v>
      </c>
      <c r="Q220">
        <v>0.40056712962962965</v>
      </c>
      <c r="R220">
        <v>1</v>
      </c>
      <c r="S220">
        <v>1</v>
      </c>
      <c r="T220">
        <v>280</v>
      </c>
      <c r="U220">
        <v>234</v>
      </c>
      <c r="V220">
        <v>0.40059027777777773</v>
      </c>
      <c r="W220">
        <v>0.40067129629629633</v>
      </c>
      <c r="X220">
        <v>283.2</v>
      </c>
      <c r="Y220">
        <v>246.7</v>
      </c>
    </row>
    <row r="221" spans="1:27" x14ac:dyDescent="0.2">
      <c r="A221">
        <v>2.1</v>
      </c>
      <c r="B221">
        <v>2</v>
      </c>
      <c r="C221" t="s">
        <v>215</v>
      </c>
      <c r="D221" t="s">
        <v>36</v>
      </c>
      <c r="E221" s="38">
        <v>44139</v>
      </c>
      <c r="G221" t="s">
        <v>992</v>
      </c>
      <c r="H221" s="148" t="str">
        <f t="shared" si="3"/>
        <v>A 0874</v>
      </c>
      <c r="J221" t="s">
        <v>218</v>
      </c>
      <c r="K221" t="s">
        <v>218</v>
      </c>
      <c r="L221" s="16" t="s">
        <v>986</v>
      </c>
      <c r="M221" s="157">
        <v>0.40305555555555556</v>
      </c>
      <c r="N221">
        <v>278.2</v>
      </c>
      <c r="O221">
        <v>218.9</v>
      </c>
      <c r="Q221" s="34">
        <v>0.40394675925925921</v>
      </c>
      <c r="R221">
        <v>1</v>
      </c>
      <c r="T221">
        <v>257.10000000000002</v>
      </c>
      <c r="U221">
        <v>206.1</v>
      </c>
      <c r="V221">
        <v>0.40394675925925921</v>
      </c>
      <c r="W221" s="34">
        <v>0.40424768518518522</v>
      </c>
      <c r="X221">
        <v>288.89999999999998</v>
      </c>
      <c r="Y221">
        <v>223</v>
      </c>
      <c r="AA221" t="s">
        <v>993</v>
      </c>
    </row>
    <row r="222" spans="1:27" x14ac:dyDescent="0.2">
      <c r="A222">
        <v>1.6</v>
      </c>
      <c r="B222">
        <v>5</v>
      </c>
      <c r="C222" t="s">
        <v>174</v>
      </c>
      <c r="D222" t="s">
        <v>37</v>
      </c>
      <c r="E222">
        <v>44139</v>
      </c>
      <c r="G222" t="s">
        <v>994</v>
      </c>
      <c r="H222" s="148" t="str">
        <f t="shared" si="3"/>
        <v>A 0875</v>
      </c>
      <c r="J222" t="s">
        <v>974</v>
      </c>
      <c r="K222" t="s">
        <v>981</v>
      </c>
      <c r="L222" s="16">
        <v>5</v>
      </c>
      <c r="M222" s="157">
        <v>0.4166435185185185</v>
      </c>
      <c r="N222" t="s">
        <v>995</v>
      </c>
      <c r="O222">
        <v>183.8</v>
      </c>
      <c r="Q222">
        <v>0.41709490740740746</v>
      </c>
      <c r="R222">
        <v>1</v>
      </c>
      <c r="S222">
        <v>1</v>
      </c>
      <c r="T222" t="s">
        <v>996</v>
      </c>
      <c r="U222">
        <v>182.8</v>
      </c>
      <c r="W222">
        <v>0.41715277777777776</v>
      </c>
      <c r="X222" t="s">
        <v>997</v>
      </c>
      <c r="Y222">
        <v>183.1</v>
      </c>
      <c r="AA222" t="s">
        <v>946</v>
      </c>
    </row>
    <row r="223" spans="1:27" x14ac:dyDescent="0.2">
      <c r="A223">
        <v>2.4</v>
      </c>
      <c r="B223">
        <v>2</v>
      </c>
      <c r="C223" t="s">
        <v>215</v>
      </c>
      <c r="D223" t="s">
        <v>37</v>
      </c>
      <c r="E223" s="38">
        <v>44139</v>
      </c>
      <c r="G223" t="s">
        <v>998</v>
      </c>
      <c r="H223" s="148" t="str">
        <f t="shared" si="3"/>
        <v>A 0876</v>
      </c>
      <c r="J223" t="s">
        <v>218</v>
      </c>
      <c r="K223" t="s">
        <v>218</v>
      </c>
      <c r="M223" s="157">
        <v>0.42298611111111112</v>
      </c>
      <c r="N223" t="s">
        <v>218</v>
      </c>
      <c r="O223">
        <v>135.69999999999999</v>
      </c>
      <c r="R223">
        <v>0</v>
      </c>
      <c r="S223">
        <v>1</v>
      </c>
      <c r="AA223" t="s">
        <v>999</v>
      </c>
    </row>
    <row r="224" spans="1:27" x14ac:dyDescent="0.2">
      <c r="A224">
        <v>2.5</v>
      </c>
      <c r="B224">
        <v>2</v>
      </c>
      <c r="C224" t="s">
        <v>215</v>
      </c>
      <c r="D224" t="s">
        <v>37</v>
      </c>
      <c r="E224" s="38">
        <v>44139</v>
      </c>
      <c r="G224" t="s">
        <v>1000</v>
      </c>
      <c r="H224" s="148" t="str">
        <f t="shared" si="3"/>
        <v>A 0877</v>
      </c>
      <c r="J224" t="s">
        <v>963</v>
      </c>
      <c r="K224" t="s">
        <v>1001</v>
      </c>
      <c r="M224" s="157">
        <v>0.42693287037037037</v>
      </c>
      <c r="N224" t="s">
        <v>1002</v>
      </c>
      <c r="O224">
        <v>161.9</v>
      </c>
      <c r="Q224" s="34"/>
      <c r="R224">
        <v>0</v>
      </c>
      <c r="S224">
        <v>1</v>
      </c>
      <c r="W224" s="34"/>
      <c r="AA224" t="s">
        <v>999</v>
      </c>
    </row>
    <row r="225" spans="1:27" x14ac:dyDescent="0.2">
      <c r="A225">
        <v>2.2999999999999998</v>
      </c>
      <c r="B225">
        <v>2</v>
      </c>
      <c r="C225" t="s">
        <v>215</v>
      </c>
      <c r="D225" t="s">
        <v>37</v>
      </c>
      <c r="E225" s="38">
        <v>44139</v>
      </c>
      <c r="G225" t="s">
        <v>1003</v>
      </c>
      <c r="H225" s="148" t="str">
        <f t="shared" si="3"/>
        <v>A 0878</v>
      </c>
      <c r="J225" t="s">
        <v>963</v>
      </c>
      <c r="K225" t="s">
        <v>981</v>
      </c>
      <c r="M225" s="157">
        <v>0.42993055555555554</v>
      </c>
      <c r="N225" t="s">
        <v>1004</v>
      </c>
      <c r="O225">
        <v>165</v>
      </c>
      <c r="R225">
        <v>0</v>
      </c>
      <c r="S225">
        <v>1</v>
      </c>
    </row>
    <row r="226" spans="1:27" x14ac:dyDescent="0.2">
      <c r="A226">
        <v>1.5</v>
      </c>
      <c r="B226">
        <v>3</v>
      </c>
      <c r="C226" t="s">
        <v>215</v>
      </c>
      <c r="D226" t="s">
        <v>37</v>
      </c>
      <c r="E226" s="38">
        <v>44139</v>
      </c>
      <c r="G226" t="s">
        <v>1005</v>
      </c>
      <c r="H226" s="148" t="str">
        <f t="shared" si="3"/>
        <v>A 0879</v>
      </c>
      <c r="J226" t="s">
        <v>980</v>
      </c>
      <c r="K226" t="s">
        <v>1006</v>
      </c>
      <c r="M226" s="157">
        <v>0.43989583333333332</v>
      </c>
      <c r="N226" t="s">
        <v>218</v>
      </c>
      <c r="O226">
        <v>138.5</v>
      </c>
      <c r="R226">
        <v>0</v>
      </c>
      <c r="S226">
        <v>1</v>
      </c>
    </row>
    <row r="227" spans="1:27" x14ac:dyDescent="0.2">
      <c r="A227">
        <v>1.8</v>
      </c>
      <c r="B227">
        <v>5</v>
      </c>
      <c r="C227" t="s">
        <v>174</v>
      </c>
      <c r="D227" t="s">
        <v>37</v>
      </c>
      <c r="E227">
        <v>44139</v>
      </c>
      <c r="G227" t="s">
        <v>1007</v>
      </c>
      <c r="H227" s="148" t="str">
        <f t="shared" si="3"/>
        <v>A 0880</v>
      </c>
      <c r="J227" t="s">
        <v>980</v>
      </c>
      <c r="K227" t="s">
        <v>1006</v>
      </c>
      <c r="M227" s="157">
        <v>0.44846064814814812</v>
      </c>
      <c r="N227">
        <v>268.10000000000002</v>
      </c>
      <c r="O227">
        <v>190</v>
      </c>
      <c r="R227">
        <v>0</v>
      </c>
      <c r="S227">
        <v>1</v>
      </c>
    </row>
    <row r="228" spans="1:27" x14ac:dyDescent="0.2">
      <c r="A228">
        <v>2.2999999999999998</v>
      </c>
      <c r="B228">
        <v>4</v>
      </c>
      <c r="C228" t="s">
        <v>215</v>
      </c>
      <c r="D228" t="s">
        <v>36</v>
      </c>
      <c r="E228" s="38">
        <v>44140</v>
      </c>
      <c r="G228" t="s">
        <v>1008</v>
      </c>
      <c r="H228" s="148" t="str">
        <f t="shared" si="3"/>
        <v>A 0881</v>
      </c>
      <c r="J228" t="s">
        <v>218</v>
      </c>
      <c r="K228">
        <v>60</v>
      </c>
      <c r="L228" s="16" t="s">
        <v>989</v>
      </c>
      <c r="M228" s="157">
        <v>0.31178240740740742</v>
      </c>
      <c r="N228">
        <v>233.2</v>
      </c>
      <c r="O228">
        <v>180.1</v>
      </c>
      <c r="Q228">
        <v>0.3130324074074074</v>
      </c>
      <c r="R228">
        <v>1</v>
      </c>
      <c r="S228">
        <v>0</v>
      </c>
      <c r="T228">
        <v>253.3</v>
      </c>
      <c r="U228">
        <v>183</v>
      </c>
      <c r="V228">
        <v>0.3130324074074074</v>
      </c>
      <c r="W228">
        <v>0.31311342592592589</v>
      </c>
      <c r="X228">
        <v>260</v>
      </c>
      <c r="Y228">
        <v>202.8</v>
      </c>
      <c r="AA228" t="s">
        <v>990</v>
      </c>
    </row>
    <row r="229" spans="1:27" x14ac:dyDescent="0.2">
      <c r="A229">
        <v>1.4</v>
      </c>
      <c r="B229">
        <v>4</v>
      </c>
      <c r="C229" t="s">
        <v>174</v>
      </c>
      <c r="D229" t="s">
        <v>36</v>
      </c>
      <c r="E229">
        <v>44140</v>
      </c>
      <c r="G229" t="s">
        <v>1009</v>
      </c>
      <c r="H229" s="148" t="str">
        <f t="shared" si="3"/>
        <v>A 0882</v>
      </c>
      <c r="J229" t="s">
        <v>218</v>
      </c>
      <c r="K229">
        <v>63</v>
      </c>
      <c r="L229" s="16" t="s">
        <v>1010</v>
      </c>
      <c r="M229" s="157">
        <v>0.31813657407407409</v>
      </c>
      <c r="N229">
        <v>261.10000000000002</v>
      </c>
      <c r="O229">
        <v>204.7</v>
      </c>
      <c r="Q229">
        <v>0.31916666666666665</v>
      </c>
      <c r="R229">
        <v>1</v>
      </c>
      <c r="T229">
        <v>253.4</v>
      </c>
      <c r="U229">
        <v>201.4</v>
      </c>
      <c r="W229">
        <v>0.31969907407407411</v>
      </c>
      <c r="X229">
        <v>266.2</v>
      </c>
      <c r="Y229">
        <v>244.6</v>
      </c>
      <c r="AA229" t="s">
        <v>1011</v>
      </c>
    </row>
    <row r="230" spans="1:27" x14ac:dyDescent="0.2">
      <c r="A230">
        <v>1.1000000000000001</v>
      </c>
      <c r="B230">
        <v>1</v>
      </c>
      <c r="C230" t="s">
        <v>274</v>
      </c>
      <c r="D230" t="s">
        <v>36</v>
      </c>
      <c r="E230" s="38">
        <v>44140</v>
      </c>
      <c r="G230" t="s">
        <v>1012</v>
      </c>
      <c r="H230" s="148" t="str">
        <f t="shared" si="3"/>
        <v>A 0883</v>
      </c>
      <c r="J230">
        <v>21</v>
      </c>
      <c r="K230">
        <v>70</v>
      </c>
      <c r="L230" s="16" t="s">
        <v>966</v>
      </c>
      <c r="M230" s="157">
        <v>0.3944212962962963</v>
      </c>
      <c r="N230">
        <v>232.2</v>
      </c>
      <c r="O230">
        <v>172</v>
      </c>
      <c r="P230" s="34"/>
      <c r="Q230">
        <v>0.3955555555555556</v>
      </c>
      <c r="R230">
        <v>1</v>
      </c>
      <c r="T230">
        <v>247.2</v>
      </c>
      <c r="U230">
        <v>174.8</v>
      </c>
      <c r="V230">
        <v>0.39556712962962964</v>
      </c>
      <c r="W230">
        <v>0.39591435185185181</v>
      </c>
      <c r="X230">
        <v>272.3</v>
      </c>
      <c r="Y230">
        <v>204</v>
      </c>
      <c r="Z230" s="34"/>
      <c r="AA230" t="s">
        <v>1013</v>
      </c>
    </row>
    <row r="231" spans="1:27" x14ac:dyDescent="0.2">
      <c r="A231">
        <v>1.2</v>
      </c>
      <c r="B231">
        <v>1</v>
      </c>
      <c r="C231" t="s">
        <v>274</v>
      </c>
      <c r="D231" t="s">
        <v>36</v>
      </c>
      <c r="E231" s="38">
        <v>44140</v>
      </c>
      <c r="G231" t="s">
        <v>1014</v>
      </c>
      <c r="H231" s="148" t="str">
        <f t="shared" si="3"/>
        <v>A 0884</v>
      </c>
      <c r="J231" t="s">
        <v>218</v>
      </c>
      <c r="K231">
        <v>71</v>
      </c>
      <c r="L231" s="16">
        <v>28</v>
      </c>
      <c r="M231" s="157">
        <v>0.39869212962962958</v>
      </c>
      <c r="N231">
        <v>258</v>
      </c>
      <c r="O231">
        <v>195.6</v>
      </c>
      <c r="P231" s="34"/>
      <c r="Q231">
        <v>0.39967592592592593</v>
      </c>
      <c r="R231">
        <v>1</v>
      </c>
      <c r="T231">
        <v>261.7</v>
      </c>
      <c r="U231">
        <v>193.5</v>
      </c>
      <c r="V231">
        <v>0.39968749999999997</v>
      </c>
      <c r="W231">
        <v>0.39988425925925924</v>
      </c>
      <c r="X231">
        <v>303.3</v>
      </c>
      <c r="Y231">
        <v>221.7</v>
      </c>
      <c r="Z231" s="34"/>
    </row>
    <row r="232" spans="1:27" x14ac:dyDescent="0.2">
      <c r="A232">
        <v>1.3</v>
      </c>
      <c r="B232">
        <v>1</v>
      </c>
      <c r="C232" t="s">
        <v>274</v>
      </c>
      <c r="D232" t="s">
        <v>36</v>
      </c>
      <c r="E232" s="38">
        <v>44140</v>
      </c>
      <c r="G232" t="s">
        <v>1015</v>
      </c>
      <c r="H232" s="148" t="str">
        <f t="shared" si="3"/>
        <v>A 0885</v>
      </c>
      <c r="J232">
        <v>22</v>
      </c>
      <c r="K232">
        <v>71</v>
      </c>
      <c r="L232" s="16">
        <v>36</v>
      </c>
      <c r="M232" s="157">
        <v>0.40287037037037038</v>
      </c>
      <c r="N232">
        <v>256.2</v>
      </c>
      <c r="O232">
        <v>201.9</v>
      </c>
      <c r="P232" s="34"/>
      <c r="Q232" s="34">
        <v>0.40403935185185186</v>
      </c>
      <c r="R232">
        <v>1</v>
      </c>
      <c r="S232">
        <v>1</v>
      </c>
      <c r="T232">
        <v>282.5</v>
      </c>
      <c r="U232">
        <v>200.7</v>
      </c>
      <c r="V232">
        <v>0.40405092592592595</v>
      </c>
      <c r="W232" s="34">
        <v>0.40425925925925926</v>
      </c>
      <c r="X232">
        <v>344.2</v>
      </c>
      <c r="Y232">
        <v>302.60000000000002</v>
      </c>
      <c r="Z232" s="34"/>
    </row>
    <row r="233" spans="1:27" x14ac:dyDescent="0.2">
      <c r="A233">
        <v>1.4</v>
      </c>
      <c r="B233">
        <v>1</v>
      </c>
      <c r="C233" t="s">
        <v>274</v>
      </c>
      <c r="D233" t="s">
        <v>36</v>
      </c>
      <c r="E233" s="38">
        <v>44140</v>
      </c>
      <c r="G233" t="s">
        <v>1016</v>
      </c>
      <c r="H233" s="148" t="str">
        <f t="shared" si="3"/>
        <v>A 0886</v>
      </c>
      <c r="J233" t="s">
        <v>218</v>
      </c>
      <c r="K233">
        <v>70</v>
      </c>
      <c r="L233" s="16">
        <v>40</v>
      </c>
      <c r="M233" s="157">
        <v>0.40627314814814813</v>
      </c>
      <c r="N233">
        <v>267.8</v>
      </c>
      <c r="O233">
        <v>209.3</v>
      </c>
      <c r="P233" s="34"/>
      <c r="Q233">
        <v>0.40696759259259258</v>
      </c>
      <c r="R233">
        <v>1</v>
      </c>
      <c r="S233">
        <v>1</v>
      </c>
      <c r="T233">
        <v>268.2</v>
      </c>
      <c r="U233">
        <v>204.6</v>
      </c>
      <c r="V233">
        <v>0.40696759259259258</v>
      </c>
      <c r="W233">
        <v>0.40709490740740745</v>
      </c>
      <c r="X233">
        <v>290.10000000000002</v>
      </c>
      <c r="Y233">
        <v>232.8</v>
      </c>
      <c r="Z233" s="34"/>
    </row>
    <row r="234" spans="1:27" x14ac:dyDescent="0.2">
      <c r="A234">
        <v>1.5</v>
      </c>
      <c r="B234">
        <v>1</v>
      </c>
      <c r="C234" t="s">
        <v>274</v>
      </c>
      <c r="D234" t="s">
        <v>36</v>
      </c>
      <c r="E234" s="38">
        <v>44140</v>
      </c>
      <c r="G234" t="s">
        <v>1017</v>
      </c>
      <c r="H234" s="148" t="str">
        <f t="shared" si="3"/>
        <v>A 0887</v>
      </c>
      <c r="J234" t="s">
        <v>218</v>
      </c>
      <c r="K234">
        <v>68</v>
      </c>
      <c r="L234" s="16">
        <v>37</v>
      </c>
      <c r="M234" s="157">
        <v>0.40901620370370373</v>
      </c>
      <c r="N234">
        <v>259.10000000000002</v>
      </c>
      <c r="O234">
        <v>207.7</v>
      </c>
      <c r="P234" s="34"/>
      <c r="Q234" s="34">
        <v>0.40978009259259257</v>
      </c>
      <c r="R234">
        <v>1</v>
      </c>
      <c r="S234">
        <v>1</v>
      </c>
      <c r="T234">
        <v>257.89999999999998</v>
      </c>
      <c r="U234">
        <v>205.2</v>
      </c>
      <c r="V234">
        <v>0.40978009259259257</v>
      </c>
      <c r="W234" s="34">
        <v>0.40988425925925925</v>
      </c>
      <c r="X234">
        <v>308.2</v>
      </c>
      <c r="Y234">
        <v>276.2</v>
      </c>
      <c r="Z234" s="34"/>
    </row>
    <row r="235" spans="1:27" x14ac:dyDescent="0.2">
      <c r="A235">
        <v>1.6</v>
      </c>
      <c r="B235">
        <v>1</v>
      </c>
      <c r="C235" t="s">
        <v>274</v>
      </c>
      <c r="D235" t="s">
        <v>36</v>
      </c>
      <c r="E235" s="38">
        <v>44140</v>
      </c>
      <c r="G235" t="s">
        <v>1018</v>
      </c>
      <c r="H235" s="148" t="str">
        <f t="shared" si="3"/>
        <v>A 0888</v>
      </c>
      <c r="J235" t="s">
        <v>218</v>
      </c>
      <c r="K235">
        <v>66</v>
      </c>
      <c r="L235" s="16">
        <v>46</v>
      </c>
      <c r="M235" s="157">
        <v>0.41239583333333335</v>
      </c>
      <c r="N235">
        <v>268.60000000000002</v>
      </c>
      <c r="O235">
        <v>213.5</v>
      </c>
      <c r="P235" s="34"/>
      <c r="Q235" s="34">
        <v>0.4132291666666667</v>
      </c>
      <c r="R235">
        <v>1</v>
      </c>
      <c r="S235">
        <v>1</v>
      </c>
      <c r="T235">
        <v>263.3</v>
      </c>
      <c r="U235">
        <v>210.5</v>
      </c>
      <c r="V235">
        <v>0.4132291666666667</v>
      </c>
      <c r="W235" s="34">
        <v>0.41339120370370369</v>
      </c>
      <c r="X235">
        <v>308.89999999999998</v>
      </c>
      <c r="Y235">
        <v>244.1</v>
      </c>
      <c r="Z235" s="34"/>
    </row>
    <row r="236" spans="1:27" x14ac:dyDescent="0.2">
      <c r="A236">
        <v>2.1</v>
      </c>
      <c r="B236">
        <v>1</v>
      </c>
      <c r="C236" t="s">
        <v>274</v>
      </c>
      <c r="D236" t="s">
        <v>36</v>
      </c>
      <c r="E236" s="38">
        <v>44140</v>
      </c>
      <c r="G236" t="s">
        <v>1019</v>
      </c>
      <c r="H236" s="148" t="str">
        <f t="shared" si="3"/>
        <v>A 0889</v>
      </c>
      <c r="J236" t="s">
        <v>218</v>
      </c>
      <c r="K236">
        <v>67</v>
      </c>
      <c r="L236" s="16">
        <v>36</v>
      </c>
      <c r="M236" s="157">
        <v>0.41483796296296299</v>
      </c>
      <c r="N236">
        <v>261.10000000000002</v>
      </c>
      <c r="O236">
        <v>217.4</v>
      </c>
      <c r="P236" s="34"/>
      <c r="Q236">
        <v>0.41548611111111106</v>
      </c>
      <c r="R236">
        <v>1</v>
      </c>
      <c r="S236">
        <v>1</v>
      </c>
      <c r="T236">
        <v>247</v>
      </c>
      <c r="U236">
        <v>207.8</v>
      </c>
      <c r="V236">
        <v>0.41548611111111106</v>
      </c>
      <c r="W236">
        <v>0.41563657407407412</v>
      </c>
      <c r="X236">
        <v>334</v>
      </c>
      <c r="Y236">
        <v>290.3</v>
      </c>
    </row>
    <row r="237" spans="1:27" x14ac:dyDescent="0.2">
      <c r="A237">
        <v>2.2000000000000002</v>
      </c>
      <c r="B237">
        <v>1</v>
      </c>
      <c r="C237" t="s">
        <v>274</v>
      </c>
      <c r="D237" t="s">
        <v>36</v>
      </c>
      <c r="E237" s="38">
        <v>44140</v>
      </c>
      <c r="G237" t="s">
        <v>1020</v>
      </c>
      <c r="H237" s="148" t="str">
        <f t="shared" si="3"/>
        <v>A 0890</v>
      </c>
      <c r="J237" t="s">
        <v>218</v>
      </c>
      <c r="K237">
        <v>67</v>
      </c>
      <c r="L237" s="16">
        <v>33</v>
      </c>
      <c r="M237" s="157">
        <v>0.41788194444444443</v>
      </c>
      <c r="N237">
        <v>262.39999999999998</v>
      </c>
      <c r="O237">
        <v>213.8</v>
      </c>
      <c r="P237" s="34"/>
      <c r="Q237">
        <v>0.41854166666666665</v>
      </c>
      <c r="R237">
        <v>1</v>
      </c>
      <c r="S237">
        <v>1</v>
      </c>
      <c r="T237">
        <v>252.8</v>
      </c>
      <c r="U237">
        <v>204.7</v>
      </c>
      <c r="V237">
        <v>0.41854166666666665</v>
      </c>
      <c r="W237">
        <v>0.41885416666666669</v>
      </c>
      <c r="X237">
        <v>265.8</v>
      </c>
      <c r="Y237">
        <v>230</v>
      </c>
      <c r="Z237" s="34"/>
    </row>
    <row r="238" spans="1:27" x14ac:dyDescent="0.2">
      <c r="A238">
        <v>2.2999999999999998</v>
      </c>
      <c r="B238">
        <v>1</v>
      </c>
      <c r="C238" t="s">
        <v>274</v>
      </c>
      <c r="D238" t="s">
        <v>36</v>
      </c>
      <c r="E238" s="38">
        <v>44140</v>
      </c>
      <c r="G238" t="s">
        <v>1021</v>
      </c>
      <c r="H238" s="148" t="str">
        <f t="shared" si="3"/>
        <v>A 0891</v>
      </c>
      <c r="J238" t="s">
        <v>218</v>
      </c>
      <c r="K238">
        <v>66</v>
      </c>
      <c r="L238" s="16" t="s">
        <v>1022</v>
      </c>
      <c r="M238" s="157">
        <v>0.42038194444444449</v>
      </c>
      <c r="N238">
        <v>269.60000000000002</v>
      </c>
      <c r="O238">
        <v>217</v>
      </c>
      <c r="P238" s="34"/>
      <c r="Q238">
        <v>0.42111111111111116</v>
      </c>
      <c r="R238">
        <v>1</v>
      </c>
      <c r="T238">
        <v>265.3</v>
      </c>
      <c r="U238">
        <v>203.1</v>
      </c>
      <c r="V238">
        <v>0.4211226851851852</v>
      </c>
      <c r="W238">
        <v>0.42140046296296302</v>
      </c>
      <c r="X238">
        <v>324.3</v>
      </c>
      <c r="Y238">
        <v>241.9</v>
      </c>
      <c r="Z238" s="34"/>
      <c r="AA238" t="s">
        <v>1023</v>
      </c>
    </row>
    <row r="239" spans="1:27" x14ac:dyDescent="0.2">
      <c r="A239">
        <v>2.4</v>
      </c>
      <c r="B239">
        <v>1</v>
      </c>
      <c r="C239" t="s">
        <v>274</v>
      </c>
      <c r="D239" t="s">
        <v>36</v>
      </c>
      <c r="E239" s="38">
        <v>44140</v>
      </c>
      <c r="G239" t="s">
        <v>1024</v>
      </c>
      <c r="H239" s="148" t="str">
        <f t="shared" si="3"/>
        <v>A 0892</v>
      </c>
      <c r="J239" t="s">
        <v>218</v>
      </c>
      <c r="K239">
        <v>65</v>
      </c>
      <c r="L239" s="16">
        <v>48</v>
      </c>
      <c r="M239" s="157" t="s">
        <v>1025</v>
      </c>
      <c r="N239">
        <v>269.5</v>
      </c>
      <c r="O239">
        <v>213.2</v>
      </c>
      <c r="P239" s="34"/>
      <c r="Q239">
        <v>0.42444444444444446</v>
      </c>
      <c r="R239">
        <v>1</v>
      </c>
      <c r="S239">
        <v>1</v>
      </c>
      <c r="T239">
        <v>252.1</v>
      </c>
      <c r="U239">
        <v>210.9</v>
      </c>
      <c r="V239">
        <v>0.42444444444444446</v>
      </c>
      <c r="W239">
        <v>0.42464120370370373</v>
      </c>
      <c r="X239">
        <v>271.60000000000002</v>
      </c>
      <c r="Y239">
        <v>234.9</v>
      </c>
      <c r="Z239" s="34"/>
      <c r="AA239" t="s">
        <v>1026</v>
      </c>
    </row>
    <row r="240" spans="1:27" x14ac:dyDescent="0.2">
      <c r="A240">
        <v>2.5</v>
      </c>
      <c r="B240">
        <v>1</v>
      </c>
      <c r="C240" t="s">
        <v>274</v>
      </c>
      <c r="D240" t="s">
        <v>36</v>
      </c>
      <c r="E240" s="38">
        <v>44140</v>
      </c>
      <c r="G240" t="s">
        <v>1027</v>
      </c>
      <c r="H240" s="148" t="str">
        <f t="shared" si="3"/>
        <v>A 0893</v>
      </c>
      <c r="J240" t="s">
        <v>218</v>
      </c>
      <c r="K240">
        <v>65</v>
      </c>
      <c r="L240" s="16">
        <v>45</v>
      </c>
      <c r="M240" s="157">
        <v>0.42707175925925928</v>
      </c>
      <c r="N240">
        <v>272.89999999999998</v>
      </c>
      <c r="O240">
        <v>225.7</v>
      </c>
      <c r="P240" s="34"/>
      <c r="Q240" s="34">
        <v>0.4279513888888889</v>
      </c>
      <c r="R240">
        <v>1</v>
      </c>
      <c r="T240">
        <v>266.5</v>
      </c>
      <c r="U240">
        <v>206.1</v>
      </c>
      <c r="V240">
        <v>0.42796296296296293</v>
      </c>
      <c r="W240" s="34">
        <v>0.42805555555555558</v>
      </c>
      <c r="X240">
        <v>310</v>
      </c>
      <c r="Y240">
        <v>232.4</v>
      </c>
      <c r="Z240" s="34"/>
    </row>
    <row r="241" spans="1:26" x14ac:dyDescent="0.2">
      <c r="A241">
        <v>2.5</v>
      </c>
      <c r="B241">
        <v>2</v>
      </c>
      <c r="C241" t="s">
        <v>274</v>
      </c>
      <c r="D241" t="s">
        <v>36</v>
      </c>
      <c r="E241" s="38">
        <v>44140</v>
      </c>
      <c r="G241" t="s">
        <v>1028</v>
      </c>
      <c r="H241" s="148" t="str">
        <f t="shared" si="3"/>
        <v>A 0894</v>
      </c>
      <c r="J241" t="s">
        <v>218</v>
      </c>
      <c r="K241">
        <v>63</v>
      </c>
      <c r="L241" s="16">
        <v>35</v>
      </c>
      <c r="M241" s="157">
        <v>0.43546296296296294</v>
      </c>
      <c r="N241">
        <v>265.3</v>
      </c>
      <c r="O241">
        <v>214.2</v>
      </c>
      <c r="Q241" s="34">
        <v>0.43664351851851851</v>
      </c>
      <c r="R241">
        <v>1</v>
      </c>
      <c r="S241">
        <v>1</v>
      </c>
      <c r="T241">
        <v>258.8</v>
      </c>
      <c r="U241">
        <v>217</v>
      </c>
      <c r="V241">
        <v>0.43665509259259255</v>
      </c>
      <c r="W241" s="34">
        <v>0.43673611111111116</v>
      </c>
      <c r="X241">
        <v>268.39999999999998</v>
      </c>
      <c r="Y241">
        <v>237.1</v>
      </c>
    </row>
    <row r="242" spans="1:26" x14ac:dyDescent="0.2">
      <c r="A242">
        <v>1.3</v>
      </c>
      <c r="B242">
        <v>2</v>
      </c>
      <c r="C242" t="s">
        <v>274</v>
      </c>
      <c r="D242" t="s">
        <v>36</v>
      </c>
      <c r="E242" s="38">
        <v>44140</v>
      </c>
      <c r="G242" t="s">
        <v>1029</v>
      </c>
      <c r="H242" s="148" t="str">
        <f t="shared" si="3"/>
        <v>A 0895</v>
      </c>
      <c r="J242" t="s">
        <v>218</v>
      </c>
      <c r="K242">
        <v>63</v>
      </c>
      <c r="L242" s="16">
        <v>34</v>
      </c>
      <c r="M242" s="157">
        <v>0.43907407407407412</v>
      </c>
      <c r="N242">
        <v>256</v>
      </c>
      <c r="O242">
        <v>218.1</v>
      </c>
      <c r="P242" s="34"/>
      <c r="Q242">
        <v>0.44071759259259258</v>
      </c>
      <c r="R242">
        <v>1</v>
      </c>
      <c r="S242">
        <v>1</v>
      </c>
      <c r="T242">
        <v>250.7</v>
      </c>
      <c r="U242">
        <v>205.6</v>
      </c>
      <c r="V242">
        <v>0.44072916666666667</v>
      </c>
      <c r="W242">
        <v>0.44091435185185185</v>
      </c>
      <c r="X242">
        <v>364.8</v>
      </c>
      <c r="Y242">
        <v>263.8</v>
      </c>
      <c r="Z242" s="34"/>
    </row>
    <row r="243" spans="1:26" x14ac:dyDescent="0.2">
      <c r="A243">
        <v>1.4</v>
      </c>
      <c r="B243">
        <v>2</v>
      </c>
      <c r="C243" t="s">
        <v>274</v>
      </c>
      <c r="D243" t="s">
        <v>36</v>
      </c>
      <c r="E243" s="38">
        <v>44140</v>
      </c>
      <c r="G243" t="s">
        <v>1030</v>
      </c>
      <c r="H243" s="148" t="str">
        <f t="shared" si="3"/>
        <v>A 0896</v>
      </c>
      <c r="J243" t="s">
        <v>218</v>
      </c>
      <c r="K243">
        <v>63</v>
      </c>
      <c r="L243" s="16">
        <v>41</v>
      </c>
      <c r="M243" s="157">
        <v>0.44254629629629627</v>
      </c>
      <c r="N243">
        <v>244</v>
      </c>
      <c r="O243">
        <v>206.1</v>
      </c>
      <c r="P243" s="34"/>
      <c r="Q243">
        <v>0.44320601851851849</v>
      </c>
      <c r="R243">
        <v>1</v>
      </c>
      <c r="T243">
        <v>237.5</v>
      </c>
      <c r="U243">
        <v>197.4</v>
      </c>
      <c r="V243">
        <v>0.44320601851851849</v>
      </c>
      <c r="W243">
        <v>0.44336805555555553</v>
      </c>
      <c r="X243">
        <v>339</v>
      </c>
      <c r="Y243">
        <v>229.8</v>
      </c>
      <c r="Z243" s="34"/>
    </row>
    <row r="244" spans="1:26" x14ac:dyDescent="0.2">
      <c r="A244">
        <v>1.1000000000000001</v>
      </c>
      <c r="B244">
        <v>2</v>
      </c>
      <c r="C244" t="s">
        <v>274</v>
      </c>
      <c r="D244" t="s">
        <v>36</v>
      </c>
      <c r="E244" s="38">
        <v>44141</v>
      </c>
      <c r="G244" t="s">
        <v>1031</v>
      </c>
      <c r="H244" s="148" t="str">
        <f t="shared" si="3"/>
        <v>A 0897</v>
      </c>
      <c r="J244" t="s">
        <v>218</v>
      </c>
      <c r="K244">
        <v>69</v>
      </c>
      <c r="L244" s="16">
        <v>39</v>
      </c>
      <c r="M244" s="157">
        <v>0.96428240740740734</v>
      </c>
      <c r="N244">
        <v>229.9</v>
      </c>
      <c r="O244">
        <v>166.2</v>
      </c>
      <c r="P244" s="34"/>
      <c r="Q244">
        <v>0.96622685185185186</v>
      </c>
      <c r="R244">
        <v>1</v>
      </c>
      <c r="T244">
        <v>263.5</v>
      </c>
      <c r="U244">
        <v>188.9</v>
      </c>
      <c r="V244">
        <v>0.9662384259259259</v>
      </c>
      <c r="W244">
        <v>0.96637731481481481</v>
      </c>
      <c r="X244">
        <v>278</v>
      </c>
      <c r="Y244">
        <v>221.1</v>
      </c>
      <c r="Z244" s="34"/>
    </row>
    <row r="245" spans="1:26" x14ac:dyDescent="0.2">
      <c r="A245">
        <v>1.2</v>
      </c>
      <c r="B245">
        <v>2</v>
      </c>
      <c r="C245" t="s">
        <v>274</v>
      </c>
      <c r="D245" t="s">
        <v>36</v>
      </c>
      <c r="E245" s="38">
        <v>44141</v>
      </c>
      <c r="G245" t="s">
        <v>1032</v>
      </c>
      <c r="H245" s="148" t="str">
        <f t="shared" si="3"/>
        <v>A 0899</v>
      </c>
      <c r="J245" t="s">
        <v>218</v>
      </c>
      <c r="K245">
        <v>67</v>
      </c>
      <c r="L245" s="16">
        <v>34</v>
      </c>
      <c r="M245" s="157">
        <v>0.96864583333333332</v>
      </c>
      <c r="N245">
        <v>270.89999999999998</v>
      </c>
      <c r="O245">
        <v>197.9</v>
      </c>
      <c r="P245" s="34"/>
      <c r="Q245">
        <v>0.96956018518518527</v>
      </c>
      <c r="R245">
        <v>1</v>
      </c>
      <c r="T245">
        <v>271.10000000000002</v>
      </c>
      <c r="U245">
        <v>195.4</v>
      </c>
      <c r="V245">
        <v>0.9695717592592592</v>
      </c>
      <c r="W245">
        <v>0.96966435185185185</v>
      </c>
      <c r="X245">
        <v>283.8</v>
      </c>
      <c r="Y245">
        <v>214.6</v>
      </c>
      <c r="Z245" s="34"/>
    </row>
    <row r="246" spans="1:26" x14ac:dyDescent="0.2">
      <c r="A246">
        <v>1.5</v>
      </c>
      <c r="B246">
        <v>2</v>
      </c>
      <c r="C246" t="s">
        <v>274</v>
      </c>
      <c r="D246" t="s">
        <v>36</v>
      </c>
      <c r="E246" s="38">
        <v>44141</v>
      </c>
      <c r="G246" t="s">
        <v>1033</v>
      </c>
      <c r="H246" s="148" t="str">
        <f t="shared" si="3"/>
        <v>A 0900</v>
      </c>
      <c r="J246" t="s">
        <v>218</v>
      </c>
      <c r="K246">
        <v>65</v>
      </c>
      <c r="L246" s="16">
        <v>33</v>
      </c>
      <c r="M246" s="157">
        <v>0.97361111111111109</v>
      </c>
      <c r="N246">
        <v>267.10000000000002</v>
      </c>
      <c r="O246">
        <v>201.6</v>
      </c>
      <c r="P246" s="34"/>
      <c r="Q246">
        <v>0.97450231481481486</v>
      </c>
      <c r="R246">
        <v>1</v>
      </c>
      <c r="T246">
        <v>265.2</v>
      </c>
      <c r="U246">
        <v>195.3</v>
      </c>
      <c r="V246">
        <v>0.97451388888888879</v>
      </c>
      <c r="W246">
        <v>0.97504629629629624</v>
      </c>
      <c r="X246">
        <v>299.7</v>
      </c>
      <c r="Y246">
        <v>234.7</v>
      </c>
      <c r="Z246" s="34"/>
    </row>
    <row r="247" spans="1:26" x14ac:dyDescent="0.2">
      <c r="A247">
        <v>2.1</v>
      </c>
      <c r="B247">
        <v>2</v>
      </c>
      <c r="C247" t="s">
        <v>274</v>
      </c>
      <c r="D247" t="s">
        <v>36</v>
      </c>
      <c r="E247" s="38">
        <v>44141</v>
      </c>
      <c r="G247" t="s">
        <v>1034</v>
      </c>
      <c r="H247" s="148" t="str">
        <f t="shared" si="3"/>
        <v>A 0901</v>
      </c>
      <c r="J247" t="s">
        <v>218</v>
      </c>
      <c r="K247">
        <v>65</v>
      </c>
      <c r="L247" s="16">
        <v>36</v>
      </c>
      <c r="M247" s="157">
        <v>0.97773148148148159</v>
      </c>
      <c r="N247">
        <v>257.89999999999998</v>
      </c>
      <c r="O247">
        <v>201.3</v>
      </c>
      <c r="Q247">
        <v>0.97848379629629623</v>
      </c>
      <c r="R247">
        <v>1</v>
      </c>
      <c r="T247">
        <v>269.10000000000002</v>
      </c>
      <c r="U247">
        <v>201.6</v>
      </c>
      <c r="V247">
        <v>0.97848379629629623</v>
      </c>
      <c r="W247">
        <v>0.9787499999999999</v>
      </c>
      <c r="X247">
        <v>321.60000000000002</v>
      </c>
      <c r="Y247">
        <v>243.5</v>
      </c>
    </row>
    <row r="248" spans="1:26" x14ac:dyDescent="0.2">
      <c r="A248">
        <v>2.2000000000000002</v>
      </c>
      <c r="B248">
        <v>2</v>
      </c>
      <c r="C248" t="s">
        <v>274</v>
      </c>
      <c r="D248" t="s">
        <v>36</v>
      </c>
      <c r="E248" s="38">
        <v>44141</v>
      </c>
      <c r="G248" t="s">
        <v>1035</v>
      </c>
      <c r="H248" s="148" t="str">
        <f t="shared" si="3"/>
        <v>A 0902</v>
      </c>
      <c r="J248" t="s">
        <v>218</v>
      </c>
      <c r="K248">
        <v>65</v>
      </c>
      <c r="L248" s="16">
        <v>31</v>
      </c>
      <c r="M248" s="157">
        <v>0.98009259259259263</v>
      </c>
      <c r="N248">
        <v>264.60000000000002</v>
      </c>
      <c r="O248">
        <v>206.1</v>
      </c>
      <c r="Q248" s="34">
        <v>0.98111111111111116</v>
      </c>
      <c r="R248">
        <v>1</v>
      </c>
      <c r="T248">
        <v>254.7</v>
      </c>
      <c r="U248">
        <v>193.3</v>
      </c>
      <c r="V248" s="34">
        <v>0.98112268518518519</v>
      </c>
      <c r="W248" s="34">
        <v>0.98131944444444441</v>
      </c>
      <c r="X248">
        <v>280</v>
      </c>
      <c r="Y248">
        <v>224.6</v>
      </c>
    </row>
    <row r="249" spans="1:26" x14ac:dyDescent="0.2">
      <c r="A249">
        <v>1.1000000000000001</v>
      </c>
      <c r="B249">
        <v>5</v>
      </c>
      <c r="C249" t="s">
        <v>215</v>
      </c>
      <c r="D249" t="s">
        <v>36</v>
      </c>
      <c r="E249" s="38">
        <v>44141</v>
      </c>
      <c r="G249" t="s">
        <v>1036</v>
      </c>
      <c r="H249" s="148" t="str">
        <f t="shared" si="3"/>
        <v>A 0903</v>
      </c>
      <c r="J249" t="s">
        <v>218</v>
      </c>
      <c r="K249">
        <v>64</v>
      </c>
      <c r="L249" s="16">
        <v>53</v>
      </c>
      <c r="M249" s="157">
        <v>0.98662037037037031</v>
      </c>
      <c r="N249">
        <v>262.8</v>
      </c>
      <c r="O249">
        <v>203.6</v>
      </c>
      <c r="Q249">
        <v>0.98798611111111112</v>
      </c>
      <c r="R249">
        <v>1</v>
      </c>
      <c r="T249">
        <v>278.60000000000002</v>
      </c>
      <c r="U249">
        <v>207.3</v>
      </c>
      <c r="V249">
        <v>0.98799768518518516</v>
      </c>
      <c r="W249">
        <v>0.98826388888888894</v>
      </c>
      <c r="X249">
        <v>327.5</v>
      </c>
      <c r="Y249">
        <v>272.89999999999998</v>
      </c>
    </row>
    <row r="250" spans="1:26" x14ac:dyDescent="0.2">
      <c r="A250">
        <v>1.2</v>
      </c>
      <c r="B250">
        <v>4</v>
      </c>
      <c r="C250" t="s">
        <v>215</v>
      </c>
      <c r="D250" t="s">
        <v>36</v>
      </c>
      <c r="E250" s="38">
        <v>44141</v>
      </c>
      <c r="G250" t="s">
        <v>1037</v>
      </c>
      <c r="H250" s="148" t="str">
        <f t="shared" si="3"/>
        <v>A 0904</v>
      </c>
      <c r="J250" t="s">
        <v>218</v>
      </c>
      <c r="K250">
        <v>63</v>
      </c>
      <c r="L250" s="16">
        <v>28</v>
      </c>
      <c r="M250" s="157">
        <v>0.99386574074074074</v>
      </c>
      <c r="N250">
        <v>270.5</v>
      </c>
      <c r="O250">
        <v>212.5</v>
      </c>
      <c r="Q250" s="34">
        <v>0.99515046296296295</v>
      </c>
      <c r="R250">
        <v>1</v>
      </c>
      <c r="S250">
        <v>1</v>
      </c>
      <c r="T250">
        <v>275.2</v>
      </c>
      <c r="U250">
        <v>217.8</v>
      </c>
      <c r="V250">
        <v>0.99517361111111102</v>
      </c>
      <c r="W250" s="34">
        <v>0.99530092592592589</v>
      </c>
      <c r="X250">
        <v>287.39999999999998</v>
      </c>
      <c r="Y250">
        <v>234.2</v>
      </c>
    </row>
    <row r="251" spans="1:26" x14ac:dyDescent="0.2">
      <c r="A251">
        <v>1.2</v>
      </c>
      <c r="B251">
        <v>5</v>
      </c>
      <c r="C251" t="s">
        <v>174</v>
      </c>
      <c r="D251" t="s">
        <v>36</v>
      </c>
      <c r="E251">
        <v>44141</v>
      </c>
      <c r="G251" t="s">
        <v>1038</v>
      </c>
      <c r="H251" s="148" t="str">
        <f t="shared" si="3"/>
        <v>A 0905</v>
      </c>
      <c r="J251" t="s">
        <v>218</v>
      </c>
      <c r="K251">
        <v>62</v>
      </c>
      <c r="L251" s="16">
        <v>51</v>
      </c>
      <c r="M251" s="157">
        <v>0.99834490740740733</v>
      </c>
      <c r="N251">
        <v>272.89999999999998</v>
      </c>
      <c r="O251">
        <v>212.9</v>
      </c>
      <c r="Q251">
        <v>0.99949074074074085</v>
      </c>
      <c r="R251">
        <v>1</v>
      </c>
      <c r="T251">
        <v>286.2</v>
      </c>
      <c r="U251">
        <v>218.2</v>
      </c>
      <c r="W251">
        <v>0.99973379629629633</v>
      </c>
      <c r="X251">
        <v>336.5</v>
      </c>
      <c r="Y251">
        <v>241.4</v>
      </c>
    </row>
    <row r="252" spans="1:26" x14ac:dyDescent="0.2">
      <c r="A252">
        <v>1.3</v>
      </c>
      <c r="B252">
        <v>4</v>
      </c>
      <c r="C252" t="s">
        <v>215</v>
      </c>
      <c r="D252" t="s">
        <v>36</v>
      </c>
      <c r="E252" s="38">
        <v>44141</v>
      </c>
      <c r="G252" t="s">
        <v>1039</v>
      </c>
      <c r="H252" s="148" t="str">
        <f t="shared" si="3"/>
        <v>A 0906</v>
      </c>
      <c r="J252" t="s">
        <v>218</v>
      </c>
      <c r="K252">
        <v>62</v>
      </c>
      <c r="L252" s="16">
        <v>27</v>
      </c>
      <c r="M252" s="157">
        <v>2.6041666666666665E-3</v>
      </c>
      <c r="N252">
        <v>275.2</v>
      </c>
      <c r="O252">
        <v>216.3</v>
      </c>
      <c r="Q252">
        <v>3.425925925925926E-3</v>
      </c>
      <c r="R252">
        <v>1</v>
      </c>
      <c r="S252">
        <v>1</v>
      </c>
      <c r="T252">
        <v>287.89999999999998</v>
      </c>
      <c r="U252">
        <v>212.1</v>
      </c>
      <c r="V252">
        <v>3.4375E-3</v>
      </c>
      <c r="W252">
        <v>3.5069444444444445E-3</v>
      </c>
      <c r="X252">
        <v>314.8</v>
      </c>
      <c r="Y252">
        <v>225.8</v>
      </c>
    </row>
    <row r="253" spans="1:26" x14ac:dyDescent="0.2">
      <c r="A253">
        <v>1.6</v>
      </c>
      <c r="B253">
        <v>2</v>
      </c>
      <c r="C253" t="s">
        <v>274</v>
      </c>
      <c r="D253" t="s">
        <v>36</v>
      </c>
      <c r="E253" s="38">
        <v>44141</v>
      </c>
      <c r="G253" t="s">
        <v>1040</v>
      </c>
      <c r="H253" s="148" t="str">
        <f t="shared" si="3"/>
        <v>A 0907</v>
      </c>
      <c r="J253" t="s">
        <v>218</v>
      </c>
      <c r="K253">
        <v>62</v>
      </c>
      <c r="L253" s="16">
        <v>38</v>
      </c>
      <c r="M253" s="157">
        <v>5.4861111111111117E-3</v>
      </c>
      <c r="N253">
        <v>272.89999999999998</v>
      </c>
      <c r="O253">
        <v>217.7</v>
      </c>
      <c r="P253" s="34"/>
      <c r="Q253">
        <v>6.2847222222222228E-3</v>
      </c>
      <c r="R253">
        <v>1</v>
      </c>
      <c r="T253">
        <v>270.10000000000002</v>
      </c>
      <c r="U253">
        <v>207</v>
      </c>
      <c r="V253">
        <v>6.3078703703703708E-3</v>
      </c>
      <c r="W253">
        <v>6.5509259259259262E-3</v>
      </c>
      <c r="X253">
        <v>297.3</v>
      </c>
      <c r="Y253">
        <v>255.7</v>
      </c>
      <c r="Z253" s="34"/>
    </row>
    <row r="254" spans="1:26" x14ac:dyDescent="0.2">
      <c r="A254">
        <v>1.6</v>
      </c>
      <c r="B254">
        <v>4</v>
      </c>
      <c r="C254" t="s">
        <v>215</v>
      </c>
      <c r="D254" t="s">
        <v>36</v>
      </c>
      <c r="E254" s="38">
        <v>44141</v>
      </c>
      <c r="G254" t="s">
        <v>1041</v>
      </c>
      <c r="H254" s="148" t="str">
        <f t="shared" si="3"/>
        <v>A 0908</v>
      </c>
      <c r="J254" t="s">
        <v>218</v>
      </c>
      <c r="K254">
        <v>61</v>
      </c>
      <c r="L254" s="16">
        <v>29</v>
      </c>
      <c r="M254" s="157">
        <v>9.9652777777777778E-3</v>
      </c>
      <c r="N254">
        <v>278.3</v>
      </c>
      <c r="O254">
        <v>216.8</v>
      </c>
      <c r="Q254">
        <v>1.0729166666666666E-2</v>
      </c>
      <c r="R254">
        <v>1</v>
      </c>
      <c r="T254">
        <v>275.8</v>
      </c>
      <c r="U254">
        <v>207.8</v>
      </c>
      <c r="V254">
        <v>1.074074074074074E-2</v>
      </c>
      <c r="W254">
        <v>1.0856481481481481E-2</v>
      </c>
      <c r="X254">
        <v>284.10000000000002</v>
      </c>
      <c r="Y254">
        <v>224</v>
      </c>
    </row>
    <row r="255" spans="1:26" x14ac:dyDescent="0.2">
      <c r="A255">
        <v>2.4</v>
      </c>
      <c r="B255">
        <v>2</v>
      </c>
      <c r="C255" t="s">
        <v>274</v>
      </c>
      <c r="D255" t="s">
        <v>36</v>
      </c>
      <c r="E255" s="38">
        <v>44141</v>
      </c>
      <c r="G255" t="s">
        <v>1042</v>
      </c>
      <c r="H255" s="148" t="str">
        <f t="shared" si="3"/>
        <v>A 0909</v>
      </c>
      <c r="J255" t="s">
        <v>218</v>
      </c>
      <c r="K255">
        <v>61</v>
      </c>
      <c r="L255" s="16">
        <v>34</v>
      </c>
      <c r="M255" s="157">
        <v>1.2893518518518519E-2</v>
      </c>
      <c r="N255">
        <v>269.60000000000002</v>
      </c>
      <c r="O255">
        <v>211.1</v>
      </c>
      <c r="Q255">
        <v>1.3634259259259257E-2</v>
      </c>
      <c r="R255">
        <v>1</v>
      </c>
      <c r="S255">
        <v>1</v>
      </c>
      <c r="T255">
        <v>268.3</v>
      </c>
      <c r="U255">
        <v>204.6</v>
      </c>
      <c r="V255">
        <v>1.3645833333333331E-2</v>
      </c>
      <c r="W255">
        <v>1.3888888888888888E-2</v>
      </c>
      <c r="X255">
        <v>303.5</v>
      </c>
      <c r="Y255">
        <v>253.8</v>
      </c>
    </row>
    <row r="256" spans="1:26" x14ac:dyDescent="0.2">
      <c r="A256">
        <v>2.4</v>
      </c>
      <c r="B256">
        <v>3</v>
      </c>
      <c r="C256" t="s">
        <v>274</v>
      </c>
      <c r="D256" t="s">
        <v>36</v>
      </c>
      <c r="E256" s="38">
        <v>44141</v>
      </c>
      <c r="G256" t="s">
        <v>1043</v>
      </c>
      <c r="H256" s="148" t="str">
        <f t="shared" si="3"/>
        <v>A 0910</v>
      </c>
      <c r="J256" t="s">
        <v>218</v>
      </c>
      <c r="K256">
        <v>61</v>
      </c>
      <c r="L256" s="16">
        <v>35</v>
      </c>
      <c r="M256" s="157">
        <v>1.5474537037037038E-2</v>
      </c>
      <c r="N256">
        <v>274.39999999999998</v>
      </c>
      <c r="O256">
        <v>215.1</v>
      </c>
      <c r="Q256" s="34">
        <v>1.621527777777778E-2</v>
      </c>
      <c r="R256">
        <v>1</v>
      </c>
      <c r="S256">
        <v>1</v>
      </c>
      <c r="T256">
        <v>281.3</v>
      </c>
      <c r="U256">
        <v>217.7</v>
      </c>
      <c r="V256" s="34">
        <v>1.621527777777778E-2</v>
      </c>
      <c r="W256" s="34">
        <v>1.6446759259259262E-2</v>
      </c>
      <c r="X256">
        <v>290.10000000000002</v>
      </c>
      <c r="Y256">
        <v>234</v>
      </c>
    </row>
    <row r="257" spans="1:27" x14ac:dyDescent="0.2">
      <c r="A257">
        <v>1.3</v>
      </c>
      <c r="B257">
        <v>3</v>
      </c>
      <c r="C257" t="s">
        <v>274</v>
      </c>
      <c r="D257" t="s">
        <v>36</v>
      </c>
      <c r="E257" s="38">
        <v>44141</v>
      </c>
      <c r="G257" t="s">
        <v>1044</v>
      </c>
      <c r="H257" s="148" t="str">
        <f t="shared" si="3"/>
        <v>A 0911</v>
      </c>
      <c r="J257" t="s">
        <v>218</v>
      </c>
      <c r="K257">
        <v>60</v>
      </c>
      <c r="L257" s="16">
        <v>33</v>
      </c>
      <c r="M257" s="157">
        <v>1.9537037037037037E-2</v>
      </c>
      <c r="N257">
        <v>268.89999999999998</v>
      </c>
      <c r="O257">
        <v>211.3</v>
      </c>
      <c r="Q257">
        <v>2.0266203703703703E-2</v>
      </c>
      <c r="R257">
        <v>1</v>
      </c>
      <c r="T257">
        <v>250.2</v>
      </c>
      <c r="U257">
        <v>200.9</v>
      </c>
      <c r="V257">
        <v>2.028935185185185E-2</v>
      </c>
      <c r="W257">
        <v>2.0497685185185185E-2</v>
      </c>
      <c r="X257">
        <v>315.89999999999998</v>
      </c>
      <c r="Y257">
        <v>225.7</v>
      </c>
    </row>
    <row r="258" spans="1:27" x14ac:dyDescent="0.2">
      <c r="A258">
        <v>2.2000000000000002</v>
      </c>
      <c r="B258">
        <v>3</v>
      </c>
      <c r="C258" t="s">
        <v>274</v>
      </c>
      <c r="D258" t="s">
        <v>36</v>
      </c>
      <c r="E258" s="38">
        <v>44141</v>
      </c>
      <c r="G258" t="s">
        <v>1045</v>
      </c>
      <c r="H258" s="148" t="str">
        <f t="shared" ref="H258:H294" si="4">_xlfn.CONCAT(F258,G258)</f>
        <v>A 0912</v>
      </c>
      <c r="J258" t="s">
        <v>218</v>
      </c>
      <c r="K258">
        <v>60</v>
      </c>
      <c r="L258" s="16">
        <v>39</v>
      </c>
      <c r="M258" s="157">
        <v>2.5578703703703704E-2</v>
      </c>
      <c r="N258">
        <v>263.5</v>
      </c>
      <c r="O258">
        <v>209.4</v>
      </c>
      <c r="Q258" s="34">
        <v>2.6458333333333334E-2</v>
      </c>
      <c r="R258">
        <v>1</v>
      </c>
      <c r="S258">
        <v>1</v>
      </c>
      <c r="T258">
        <v>282.89999999999998</v>
      </c>
      <c r="U258">
        <v>202.4</v>
      </c>
      <c r="V258" s="34">
        <v>2.6469907407407411E-2</v>
      </c>
      <c r="W258" s="34">
        <v>2.6724537037037036E-2</v>
      </c>
      <c r="X258">
        <v>327.10000000000002</v>
      </c>
      <c r="Y258">
        <v>257.8</v>
      </c>
    </row>
    <row r="259" spans="1:27" x14ac:dyDescent="0.2">
      <c r="A259">
        <v>2.4</v>
      </c>
      <c r="B259">
        <v>4</v>
      </c>
      <c r="C259" t="s">
        <v>274</v>
      </c>
      <c r="D259" t="s">
        <v>36</v>
      </c>
      <c r="E259" s="38">
        <v>44141</v>
      </c>
      <c r="G259" t="s">
        <v>1046</v>
      </c>
      <c r="H259" s="148" t="str">
        <f t="shared" si="4"/>
        <v>A 0913</v>
      </c>
      <c r="J259" t="s">
        <v>218</v>
      </c>
      <c r="K259">
        <v>61</v>
      </c>
      <c r="L259" s="16">
        <v>33</v>
      </c>
      <c r="M259" s="157">
        <v>2.9560185185185189E-2</v>
      </c>
      <c r="N259">
        <v>260.10000000000002</v>
      </c>
      <c r="O259">
        <v>210.5</v>
      </c>
      <c r="Q259">
        <v>3.037037037037037E-2</v>
      </c>
      <c r="R259">
        <v>1</v>
      </c>
      <c r="T259">
        <v>271.8</v>
      </c>
      <c r="U259">
        <v>207.8</v>
      </c>
      <c r="V259">
        <v>3.0381944444444444E-2</v>
      </c>
      <c r="W259">
        <v>3.0648148148148147E-2</v>
      </c>
      <c r="X259">
        <v>297.8</v>
      </c>
      <c r="Y259">
        <v>245.2</v>
      </c>
    </row>
    <row r="260" spans="1:27" x14ac:dyDescent="0.2">
      <c r="A260">
        <v>1.2</v>
      </c>
      <c r="B260">
        <v>6</v>
      </c>
      <c r="C260" t="s">
        <v>174</v>
      </c>
      <c r="D260" t="s">
        <v>36</v>
      </c>
      <c r="E260">
        <v>44142</v>
      </c>
      <c r="G260" t="s">
        <v>1047</v>
      </c>
      <c r="H260" s="148" t="str">
        <f t="shared" si="4"/>
        <v>A 0915</v>
      </c>
      <c r="J260" t="s">
        <v>218</v>
      </c>
      <c r="K260">
        <v>40</v>
      </c>
      <c r="L260" s="16">
        <v>40</v>
      </c>
      <c r="M260" s="157">
        <v>7.5659722222222225E-2</v>
      </c>
      <c r="N260">
        <v>273.5</v>
      </c>
      <c r="O260">
        <v>218.1</v>
      </c>
      <c r="Q260">
        <v>7.6423611111111109E-2</v>
      </c>
      <c r="R260">
        <v>1</v>
      </c>
      <c r="T260">
        <v>268.39999999999998</v>
      </c>
      <c r="U260">
        <v>200.7</v>
      </c>
      <c r="V260">
        <v>7.6504629629629631E-2</v>
      </c>
      <c r="W260">
        <v>7.6655092592592594E-2</v>
      </c>
      <c r="X260">
        <v>333.7</v>
      </c>
      <c r="Y260">
        <v>245.8</v>
      </c>
    </row>
    <row r="261" spans="1:27" x14ac:dyDescent="0.2">
      <c r="A261">
        <v>1.4</v>
      </c>
      <c r="B261">
        <v>6</v>
      </c>
      <c r="C261" t="s">
        <v>174</v>
      </c>
      <c r="D261" t="s">
        <v>36</v>
      </c>
      <c r="E261">
        <v>44142</v>
      </c>
      <c r="G261" t="s">
        <v>1048</v>
      </c>
      <c r="H261" s="148" t="str">
        <f t="shared" si="4"/>
        <v>A 0917</v>
      </c>
      <c r="J261" t="s">
        <v>218</v>
      </c>
      <c r="K261">
        <v>41</v>
      </c>
      <c r="L261" s="16">
        <v>47</v>
      </c>
      <c r="M261" s="157">
        <v>8.4155092592592587E-2</v>
      </c>
      <c r="N261">
        <v>258.3</v>
      </c>
      <c r="O261">
        <v>204.3</v>
      </c>
      <c r="Q261">
        <v>8.5347222222222227E-2</v>
      </c>
      <c r="R261">
        <v>1</v>
      </c>
      <c r="S261">
        <v>1</v>
      </c>
      <c r="T261">
        <v>250.1</v>
      </c>
      <c r="U261">
        <v>196.8</v>
      </c>
      <c r="V261">
        <v>8.5462962962962963E-2</v>
      </c>
      <c r="W261" t="s">
        <v>1049</v>
      </c>
      <c r="X261">
        <v>273.5</v>
      </c>
      <c r="Y261">
        <v>260.60000000000002</v>
      </c>
      <c r="AA261" t="s">
        <v>1050</v>
      </c>
    </row>
    <row r="262" spans="1:27" x14ac:dyDescent="0.2">
      <c r="A262">
        <v>1.9</v>
      </c>
      <c r="B262">
        <v>6</v>
      </c>
      <c r="C262" t="s">
        <v>174</v>
      </c>
      <c r="D262" t="s">
        <v>36</v>
      </c>
      <c r="E262">
        <v>44142</v>
      </c>
      <c r="G262" t="s">
        <v>1051</v>
      </c>
      <c r="H262" s="148" t="str">
        <f t="shared" si="4"/>
        <v>A 0919</v>
      </c>
      <c r="J262" t="s">
        <v>218</v>
      </c>
      <c r="K262">
        <v>40</v>
      </c>
      <c r="L262" s="16">
        <v>40</v>
      </c>
      <c r="M262" s="157">
        <v>9.105324074074074E-2</v>
      </c>
      <c r="N262">
        <v>236.7</v>
      </c>
      <c r="O262">
        <v>197.5</v>
      </c>
      <c r="Q262">
        <v>9.2048611111111109E-2</v>
      </c>
      <c r="R262">
        <v>1</v>
      </c>
      <c r="T262">
        <v>239.5</v>
      </c>
      <c r="U262">
        <v>191.7</v>
      </c>
      <c r="V262">
        <v>9.2071759259259256E-2</v>
      </c>
      <c r="W262">
        <v>9.2476851851851852E-2</v>
      </c>
      <c r="X262">
        <v>268.10000000000002</v>
      </c>
      <c r="Y262">
        <v>220.2</v>
      </c>
    </row>
    <row r="263" spans="1:27" x14ac:dyDescent="0.2">
      <c r="A263">
        <v>1.1000000000000001</v>
      </c>
      <c r="B263">
        <v>5</v>
      </c>
      <c r="C263" t="s">
        <v>274</v>
      </c>
      <c r="D263" t="s">
        <v>36</v>
      </c>
      <c r="E263" s="38">
        <v>44142</v>
      </c>
      <c r="G263" t="s">
        <v>1052</v>
      </c>
      <c r="H263" s="148" t="str">
        <f t="shared" si="4"/>
        <v>A 0920</v>
      </c>
      <c r="J263" t="s">
        <v>218</v>
      </c>
      <c r="K263">
        <v>40</v>
      </c>
      <c r="L263" s="16">
        <v>40</v>
      </c>
      <c r="M263" s="157">
        <v>9.9745370370370359E-2</v>
      </c>
      <c r="N263">
        <v>244.7</v>
      </c>
      <c r="O263">
        <v>196.3</v>
      </c>
      <c r="Q263">
        <v>0.10101851851851851</v>
      </c>
      <c r="R263">
        <v>1</v>
      </c>
      <c r="S263">
        <v>1</v>
      </c>
      <c r="T263">
        <v>255.6</v>
      </c>
      <c r="U263">
        <v>196.4</v>
      </c>
      <c r="V263">
        <v>0.10101851851851851</v>
      </c>
      <c r="W263">
        <v>0.10119212962962963</v>
      </c>
      <c r="X263">
        <v>275.8</v>
      </c>
      <c r="Y263">
        <v>248.4</v>
      </c>
    </row>
    <row r="264" spans="1:27" x14ac:dyDescent="0.2">
      <c r="A264">
        <v>1.2</v>
      </c>
      <c r="B264">
        <v>5</v>
      </c>
      <c r="C264" t="s">
        <v>274</v>
      </c>
      <c r="D264" t="s">
        <v>36</v>
      </c>
      <c r="E264" s="38">
        <v>44142</v>
      </c>
      <c r="G264" t="s">
        <v>1053</v>
      </c>
      <c r="H264" s="148" t="str">
        <f t="shared" si="4"/>
        <v>A 0921</v>
      </c>
      <c r="J264" t="s">
        <v>218</v>
      </c>
      <c r="K264">
        <v>39</v>
      </c>
      <c r="L264" s="16">
        <v>31</v>
      </c>
      <c r="M264" s="157">
        <v>0.10302083333333334</v>
      </c>
      <c r="N264">
        <v>248.3</v>
      </c>
      <c r="O264">
        <v>198.4</v>
      </c>
      <c r="Q264">
        <v>0.10402777777777777</v>
      </c>
      <c r="R264">
        <v>1</v>
      </c>
      <c r="S264">
        <v>1</v>
      </c>
      <c r="T264">
        <v>259.10000000000002</v>
      </c>
      <c r="U264">
        <v>194.3</v>
      </c>
      <c r="V264">
        <v>0.10403935185185186</v>
      </c>
      <c r="W264">
        <v>0.10422453703703705</v>
      </c>
      <c r="X264">
        <v>310.5</v>
      </c>
      <c r="Y264">
        <v>238.9</v>
      </c>
    </row>
    <row r="265" spans="1:27" x14ac:dyDescent="0.2">
      <c r="A265">
        <v>1.3</v>
      </c>
      <c r="B265">
        <v>5</v>
      </c>
      <c r="C265" t="s">
        <v>274</v>
      </c>
      <c r="D265" t="s">
        <v>36</v>
      </c>
      <c r="E265" s="38">
        <v>44142</v>
      </c>
      <c r="G265" t="s">
        <v>1054</v>
      </c>
      <c r="H265" s="148" t="str">
        <f t="shared" si="4"/>
        <v>A 0922</v>
      </c>
      <c r="J265" t="s">
        <v>218</v>
      </c>
      <c r="K265">
        <v>39</v>
      </c>
      <c r="L265" s="16">
        <v>35</v>
      </c>
      <c r="M265" s="157">
        <v>0.10600694444444443</v>
      </c>
      <c r="N265">
        <v>250.7</v>
      </c>
      <c r="O265">
        <v>199.9</v>
      </c>
      <c r="Q265">
        <v>0.10699074074074073</v>
      </c>
      <c r="R265">
        <v>1</v>
      </c>
      <c r="S265">
        <v>1</v>
      </c>
      <c r="T265">
        <v>235.7</v>
      </c>
      <c r="U265">
        <v>188</v>
      </c>
      <c r="V265">
        <v>0.10700231481481481</v>
      </c>
      <c r="W265">
        <v>0.10718749999999999</v>
      </c>
      <c r="X265">
        <v>348.1</v>
      </c>
      <c r="Y265">
        <v>312.60000000000002</v>
      </c>
    </row>
    <row r="266" spans="1:27" x14ac:dyDescent="0.2">
      <c r="A266">
        <v>1.5</v>
      </c>
      <c r="B266">
        <v>5</v>
      </c>
      <c r="C266" t="s">
        <v>274</v>
      </c>
      <c r="D266" t="s">
        <v>36</v>
      </c>
      <c r="E266" s="38">
        <v>44142</v>
      </c>
      <c r="G266" t="s">
        <v>1055</v>
      </c>
      <c r="H266" s="148" t="str">
        <f t="shared" si="4"/>
        <v>A 0923</v>
      </c>
      <c r="J266" t="s">
        <v>218</v>
      </c>
      <c r="K266">
        <v>39</v>
      </c>
      <c r="L266" s="16">
        <v>33</v>
      </c>
      <c r="M266" s="157">
        <v>0.10898148148148147</v>
      </c>
      <c r="N266">
        <v>244.9</v>
      </c>
      <c r="O266">
        <v>294.3</v>
      </c>
      <c r="Q266">
        <v>0.10960648148148149</v>
      </c>
      <c r="R266">
        <v>1</v>
      </c>
      <c r="T266">
        <v>238.8</v>
      </c>
      <c r="U266">
        <v>193.7</v>
      </c>
      <c r="V266">
        <v>0.10960648148148149</v>
      </c>
      <c r="W266">
        <v>0.1097800925925926</v>
      </c>
      <c r="X266">
        <v>254.7</v>
      </c>
      <c r="Y266">
        <v>215.7</v>
      </c>
    </row>
    <row r="267" spans="1:27" x14ac:dyDescent="0.2">
      <c r="A267">
        <v>1.6</v>
      </c>
      <c r="B267">
        <v>5</v>
      </c>
      <c r="C267" t="s">
        <v>274</v>
      </c>
      <c r="D267" t="s">
        <v>36</v>
      </c>
      <c r="E267" s="38">
        <v>44142</v>
      </c>
      <c r="G267" t="s">
        <v>1056</v>
      </c>
      <c r="H267" s="148" t="str">
        <f t="shared" si="4"/>
        <v>A 0924</v>
      </c>
      <c r="J267" t="s">
        <v>218</v>
      </c>
      <c r="K267">
        <v>39</v>
      </c>
      <c r="L267" s="16">
        <v>40</v>
      </c>
      <c r="M267" s="157">
        <v>0.11163194444444445</v>
      </c>
      <c r="N267">
        <v>250.7</v>
      </c>
      <c r="O267">
        <v>200.7</v>
      </c>
      <c r="Q267">
        <v>0.11274305555555557</v>
      </c>
      <c r="R267">
        <v>1</v>
      </c>
      <c r="T267">
        <v>248.6</v>
      </c>
      <c r="U267">
        <v>197.3</v>
      </c>
      <c r="V267">
        <v>0.11275462962962964</v>
      </c>
      <c r="W267">
        <v>0.11292824074074075</v>
      </c>
      <c r="X267">
        <v>288.60000000000002</v>
      </c>
      <c r="Y267">
        <v>261.8</v>
      </c>
    </row>
    <row r="268" spans="1:27" x14ac:dyDescent="0.2">
      <c r="A268">
        <v>2.2000000000000002</v>
      </c>
      <c r="B268">
        <v>5</v>
      </c>
      <c r="C268" t="s">
        <v>274</v>
      </c>
      <c r="D268" t="s">
        <v>36</v>
      </c>
      <c r="E268" s="38">
        <v>44142</v>
      </c>
      <c r="G268" t="s">
        <v>1057</v>
      </c>
      <c r="H268" s="148" t="str">
        <f t="shared" si="4"/>
        <v>A 0925</v>
      </c>
      <c r="J268" t="s">
        <v>218</v>
      </c>
      <c r="K268">
        <v>40</v>
      </c>
      <c r="L268" s="16">
        <v>43</v>
      </c>
      <c r="M268" s="157">
        <v>0.11479166666666667</v>
      </c>
      <c r="N268">
        <v>246.4</v>
      </c>
      <c r="O268">
        <v>197.6</v>
      </c>
      <c r="Q268">
        <v>0.11583333333333333</v>
      </c>
      <c r="R268">
        <v>1</v>
      </c>
      <c r="T268">
        <v>248.4</v>
      </c>
      <c r="U268">
        <v>191.7</v>
      </c>
      <c r="V268">
        <v>0.11584490740740742</v>
      </c>
      <c r="W268">
        <v>0.11627314814814815</v>
      </c>
      <c r="X268">
        <v>301.8</v>
      </c>
      <c r="Y268">
        <v>251.2</v>
      </c>
    </row>
    <row r="269" spans="1:27" x14ac:dyDescent="0.2">
      <c r="A269">
        <v>2.2999999999999998</v>
      </c>
      <c r="B269">
        <v>5</v>
      </c>
      <c r="C269" t="s">
        <v>274</v>
      </c>
      <c r="D269" t="s">
        <v>36</v>
      </c>
      <c r="E269" s="38">
        <v>44142</v>
      </c>
      <c r="G269" t="s">
        <v>1058</v>
      </c>
      <c r="H269" s="148" t="str">
        <f t="shared" si="4"/>
        <v>A 0926</v>
      </c>
      <c r="J269" t="s">
        <v>218</v>
      </c>
      <c r="K269">
        <v>41</v>
      </c>
      <c r="L269" s="16">
        <v>39</v>
      </c>
      <c r="M269" s="157">
        <v>0.11814814814814815</v>
      </c>
      <c r="N269">
        <v>245.3</v>
      </c>
      <c r="O269">
        <v>194.1</v>
      </c>
      <c r="Q269">
        <v>0.11899305555555556</v>
      </c>
      <c r="R269">
        <v>1</v>
      </c>
      <c r="S269">
        <v>1</v>
      </c>
      <c r="T269">
        <v>253.8</v>
      </c>
      <c r="U269">
        <v>183.3</v>
      </c>
      <c r="V269">
        <v>0.11899305555555556</v>
      </c>
      <c r="W269">
        <v>0.11917824074074074</v>
      </c>
      <c r="X269">
        <v>395.7</v>
      </c>
      <c r="Y269">
        <v>284.8</v>
      </c>
    </row>
    <row r="270" spans="1:27" x14ac:dyDescent="0.2">
      <c r="A270">
        <v>2.4</v>
      </c>
      <c r="B270">
        <v>5</v>
      </c>
      <c r="C270" t="s">
        <v>274</v>
      </c>
      <c r="D270" t="s">
        <v>36</v>
      </c>
      <c r="E270" s="38">
        <v>44142</v>
      </c>
      <c r="G270" t="s">
        <v>1059</v>
      </c>
      <c r="H270" s="148" t="str">
        <f t="shared" si="4"/>
        <v>A 0927</v>
      </c>
      <c r="J270" t="s">
        <v>218</v>
      </c>
      <c r="K270">
        <v>41</v>
      </c>
      <c r="L270" s="16">
        <v>33</v>
      </c>
      <c r="M270" s="157">
        <v>0.12125000000000001</v>
      </c>
      <c r="N270">
        <v>255</v>
      </c>
      <c r="O270">
        <v>195.2</v>
      </c>
      <c r="Q270">
        <v>0.12192129629629629</v>
      </c>
      <c r="R270">
        <v>1</v>
      </c>
      <c r="T270">
        <v>231.3</v>
      </c>
      <c r="U270">
        <v>186.4</v>
      </c>
      <c r="V270">
        <v>0.12193287037037037</v>
      </c>
      <c r="W270">
        <v>0.12216435185185186</v>
      </c>
      <c r="X270">
        <v>265.60000000000002</v>
      </c>
      <c r="Y270">
        <v>254.5</v>
      </c>
    </row>
    <row r="271" spans="1:27" x14ac:dyDescent="0.2">
      <c r="A271">
        <v>2.5</v>
      </c>
      <c r="B271">
        <v>5</v>
      </c>
      <c r="C271" t="s">
        <v>274</v>
      </c>
      <c r="D271" t="s">
        <v>36</v>
      </c>
      <c r="E271" s="38">
        <v>44142</v>
      </c>
      <c r="G271" t="s">
        <v>1060</v>
      </c>
      <c r="H271" s="148" t="str">
        <f t="shared" si="4"/>
        <v>A 0928</v>
      </c>
      <c r="J271" t="s">
        <v>218</v>
      </c>
      <c r="K271">
        <v>42</v>
      </c>
      <c r="L271" s="16">
        <v>36</v>
      </c>
      <c r="M271" s="157">
        <v>0.12491898148148149</v>
      </c>
      <c r="N271">
        <v>242.9</v>
      </c>
      <c r="O271">
        <v>192.4</v>
      </c>
      <c r="Q271">
        <v>0.12600694444444444</v>
      </c>
      <c r="R271">
        <v>1</v>
      </c>
      <c r="T271">
        <v>247</v>
      </c>
      <c r="U271">
        <v>186.7</v>
      </c>
      <c r="V271">
        <v>0.12600694444444444</v>
      </c>
      <c r="W271">
        <v>0.12608796296296296</v>
      </c>
      <c r="X271">
        <v>319.5</v>
      </c>
      <c r="Y271">
        <v>213.8</v>
      </c>
    </row>
    <row r="272" spans="1:27" x14ac:dyDescent="0.2">
      <c r="A272">
        <v>2.5</v>
      </c>
      <c r="B272">
        <v>6</v>
      </c>
      <c r="C272" t="s">
        <v>215</v>
      </c>
      <c r="D272" t="s">
        <v>36</v>
      </c>
      <c r="E272" s="38">
        <v>44143</v>
      </c>
      <c r="G272" t="s">
        <v>1061</v>
      </c>
      <c r="H272" s="148" t="str">
        <f t="shared" si="4"/>
        <v>A 0929</v>
      </c>
      <c r="J272" t="s">
        <v>218</v>
      </c>
      <c r="K272">
        <v>28</v>
      </c>
      <c r="L272" s="16">
        <v>38</v>
      </c>
      <c r="M272" s="157">
        <v>0.22116898148148148</v>
      </c>
      <c r="N272">
        <v>248.7</v>
      </c>
      <c r="O272">
        <v>209.1</v>
      </c>
      <c r="Q272" s="34">
        <v>0.2220486111111111</v>
      </c>
      <c r="R272">
        <v>1</v>
      </c>
      <c r="S272">
        <v>1</v>
      </c>
      <c r="T272">
        <v>230.7</v>
      </c>
      <c r="U272">
        <v>197.9</v>
      </c>
      <c r="V272">
        <v>0.22206018518518519</v>
      </c>
      <c r="W272" s="34">
        <v>0.22215277777777778</v>
      </c>
      <c r="X272">
        <v>283.3</v>
      </c>
      <c r="Y272">
        <v>244.7</v>
      </c>
    </row>
    <row r="273" spans="1:27" x14ac:dyDescent="0.2">
      <c r="A273">
        <v>1.1000000000000001</v>
      </c>
      <c r="B273">
        <v>9</v>
      </c>
      <c r="C273" t="s">
        <v>274</v>
      </c>
      <c r="D273" t="s">
        <v>36</v>
      </c>
      <c r="E273" s="38">
        <v>44145</v>
      </c>
      <c r="G273" t="s">
        <v>1062</v>
      </c>
      <c r="H273" s="148" t="str">
        <f t="shared" si="4"/>
        <v>A 0930</v>
      </c>
      <c r="J273" t="s">
        <v>218</v>
      </c>
      <c r="K273">
        <v>39</v>
      </c>
      <c r="L273" s="16">
        <v>48</v>
      </c>
      <c r="M273" s="157">
        <v>0.25707175925925924</v>
      </c>
      <c r="N273">
        <v>215.8</v>
      </c>
      <c r="O273">
        <v>171.4</v>
      </c>
      <c r="Q273">
        <v>0.25814814814814818</v>
      </c>
      <c r="R273">
        <v>1</v>
      </c>
      <c r="T273">
        <v>226.5</v>
      </c>
      <c r="U273">
        <v>183.1</v>
      </c>
      <c r="V273">
        <v>0.25814814814814818</v>
      </c>
      <c r="W273">
        <v>0.25841435185185185</v>
      </c>
      <c r="X273">
        <v>242.8</v>
      </c>
      <c r="Y273">
        <v>269.60000000000002</v>
      </c>
    </row>
    <row r="274" spans="1:27" x14ac:dyDescent="0.2">
      <c r="A274">
        <v>1.2</v>
      </c>
      <c r="B274">
        <v>9</v>
      </c>
      <c r="C274" t="s">
        <v>274</v>
      </c>
      <c r="D274" t="s">
        <v>36</v>
      </c>
      <c r="E274" s="38">
        <v>44145</v>
      </c>
      <c r="G274" t="s">
        <v>1063</v>
      </c>
      <c r="H274" s="148" t="str">
        <f t="shared" si="4"/>
        <v>A 0931</v>
      </c>
      <c r="J274" t="s">
        <v>218</v>
      </c>
      <c r="K274">
        <v>38</v>
      </c>
      <c r="L274" s="16">
        <v>47</v>
      </c>
      <c r="M274" s="157">
        <v>0.25997685185185188</v>
      </c>
      <c r="N274">
        <v>232.5</v>
      </c>
      <c r="O274">
        <v>194.2</v>
      </c>
      <c r="Q274">
        <v>0.26045138888888891</v>
      </c>
      <c r="R274">
        <v>1</v>
      </c>
      <c r="T274">
        <v>215.3</v>
      </c>
      <c r="U274">
        <v>180.3</v>
      </c>
      <c r="V274">
        <v>0.26046296296296295</v>
      </c>
      <c r="W274">
        <v>0.26065972222222222</v>
      </c>
      <c r="X274">
        <v>288</v>
      </c>
      <c r="Y274">
        <v>217.6</v>
      </c>
    </row>
    <row r="275" spans="1:27" x14ac:dyDescent="0.2">
      <c r="A275">
        <v>1.3</v>
      </c>
      <c r="B275">
        <v>9</v>
      </c>
      <c r="C275" t="s">
        <v>274</v>
      </c>
      <c r="D275" t="s">
        <v>36</v>
      </c>
      <c r="E275" s="38">
        <v>44145</v>
      </c>
      <c r="G275" t="s">
        <v>1064</v>
      </c>
      <c r="H275" s="148" t="str">
        <f t="shared" si="4"/>
        <v>A 0932</v>
      </c>
      <c r="J275" t="s">
        <v>218</v>
      </c>
      <c r="K275">
        <v>38</v>
      </c>
      <c r="L275" s="16">
        <v>31</v>
      </c>
      <c r="M275" s="157">
        <v>0.26177083333333334</v>
      </c>
      <c r="N275">
        <v>230.6</v>
      </c>
      <c r="O275">
        <v>188.3</v>
      </c>
      <c r="P275" s="34"/>
      <c r="Q275">
        <v>0.26251157407407405</v>
      </c>
      <c r="R275">
        <v>1</v>
      </c>
      <c r="T275">
        <v>210.5</v>
      </c>
      <c r="U275">
        <v>167.1</v>
      </c>
      <c r="V275">
        <v>0.26252314814814814</v>
      </c>
      <c r="W275">
        <v>0.26289351851851855</v>
      </c>
      <c r="X275">
        <v>489</v>
      </c>
      <c r="Y275">
        <v>428.6</v>
      </c>
      <c r="Z275" s="34"/>
    </row>
    <row r="276" spans="1:27" x14ac:dyDescent="0.2">
      <c r="A276">
        <v>1.5</v>
      </c>
      <c r="B276">
        <v>9</v>
      </c>
      <c r="C276" t="s">
        <v>274</v>
      </c>
      <c r="D276" t="s">
        <v>36</v>
      </c>
      <c r="E276" s="38">
        <v>44145</v>
      </c>
      <c r="G276" t="s">
        <v>1065</v>
      </c>
      <c r="H276" s="148" t="str">
        <f t="shared" si="4"/>
        <v>A 0933</v>
      </c>
      <c r="J276" t="s">
        <v>218</v>
      </c>
      <c r="K276">
        <v>36</v>
      </c>
      <c r="L276" s="16">
        <v>39</v>
      </c>
      <c r="M276" s="157">
        <v>0.26582175925925927</v>
      </c>
      <c r="N276">
        <v>205.1</v>
      </c>
      <c r="O276">
        <v>170</v>
      </c>
      <c r="P276" s="34"/>
      <c r="Q276" s="34">
        <v>0.26646990740740739</v>
      </c>
      <c r="R276">
        <v>1</v>
      </c>
      <c r="S276">
        <v>1</v>
      </c>
      <c r="T276">
        <v>217.9</v>
      </c>
      <c r="U276">
        <v>170.7</v>
      </c>
      <c r="V276">
        <v>0.26646990740740739</v>
      </c>
      <c r="W276" s="34">
        <v>0.26658564814814817</v>
      </c>
      <c r="X276">
        <v>270.2</v>
      </c>
      <c r="Y276">
        <v>234.9</v>
      </c>
      <c r="Z276" s="34"/>
    </row>
    <row r="277" spans="1:27" x14ac:dyDescent="0.2">
      <c r="A277">
        <v>1.6</v>
      </c>
      <c r="B277">
        <v>9</v>
      </c>
      <c r="C277" t="s">
        <v>274</v>
      </c>
      <c r="D277" t="s">
        <v>36</v>
      </c>
      <c r="E277" s="38">
        <v>44145</v>
      </c>
      <c r="G277" t="s">
        <v>1066</v>
      </c>
      <c r="H277" s="148" t="str">
        <f t="shared" si="4"/>
        <v>A 0934</v>
      </c>
      <c r="J277" t="s">
        <v>218</v>
      </c>
      <c r="K277">
        <v>36</v>
      </c>
      <c r="L277" s="16">
        <v>43</v>
      </c>
      <c r="M277" s="157">
        <v>0.26810185185185187</v>
      </c>
      <c r="N277">
        <v>229.7</v>
      </c>
      <c r="O277">
        <v>188.4</v>
      </c>
      <c r="P277" s="34"/>
      <c r="Q277">
        <v>0.26880787037037041</v>
      </c>
      <c r="R277">
        <v>1</v>
      </c>
      <c r="S277">
        <v>1</v>
      </c>
      <c r="T277">
        <v>238.2</v>
      </c>
      <c r="U277">
        <v>187.5</v>
      </c>
      <c r="V277">
        <v>0.26880787037037041</v>
      </c>
      <c r="W277">
        <v>0.26903935185185185</v>
      </c>
      <c r="X277">
        <v>267</v>
      </c>
      <c r="Y277">
        <v>232.2</v>
      </c>
    </row>
    <row r="278" spans="1:27" x14ac:dyDescent="0.2">
      <c r="A278">
        <v>2.1</v>
      </c>
      <c r="B278">
        <v>9</v>
      </c>
      <c r="C278" t="s">
        <v>274</v>
      </c>
      <c r="D278" t="s">
        <v>36</v>
      </c>
      <c r="E278" s="38">
        <v>44145</v>
      </c>
      <c r="G278" t="s">
        <v>1067</v>
      </c>
      <c r="H278" s="148" t="str">
        <f t="shared" si="4"/>
        <v>A 0935</v>
      </c>
      <c r="J278" t="s">
        <v>218</v>
      </c>
      <c r="K278">
        <v>35</v>
      </c>
      <c r="L278" s="16">
        <v>38</v>
      </c>
      <c r="M278" s="157">
        <v>0.27069444444444446</v>
      </c>
      <c r="N278" t="s">
        <v>1068</v>
      </c>
      <c r="P278" s="34"/>
      <c r="Q278">
        <v>0.27120370370370367</v>
      </c>
      <c r="R278">
        <v>1</v>
      </c>
      <c r="V278">
        <v>0.27121527777777776</v>
      </c>
      <c r="W278">
        <v>0.27133101851851854</v>
      </c>
      <c r="Z278" s="34"/>
      <c r="AA278" t="s">
        <v>1069</v>
      </c>
    </row>
    <row r="279" spans="1:27" x14ac:dyDescent="0.2">
      <c r="A279">
        <v>2.2000000000000002</v>
      </c>
      <c r="B279">
        <v>9</v>
      </c>
      <c r="C279" t="s">
        <v>274</v>
      </c>
      <c r="D279" t="s">
        <v>36</v>
      </c>
      <c r="E279" s="38">
        <v>44145</v>
      </c>
      <c r="G279" t="s">
        <v>1070</v>
      </c>
      <c r="H279" s="148" t="str">
        <f t="shared" si="4"/>
        <v>A 0936</v>
      </c>
      <c r="J279" t="s">
        <v>218</v>
      </c>
      <c r="K279">
        <v>34</v>
      </c>
      <c r="L279" s="16">
        <v>37</v>
      </c>
      <c r="M279" s="157" t="s">
        <v>1071</v>
      </c>
      <c r="P279" s="34"/>
      <c r="Q279">
        <v>0.27351851851851855</v>
      </c>
      <c r="R279">
        <v>1</v>
      </c>
      <c r="S279">
        <v>1</v>
      </c>
      <c r="T279">
        <v>229.3</v>
      </c>
      <c r="U279">
        <v>183.3</v>
      </c>
      <c r="V279">
        <v>0.27351851851851855</v>
      </c>
      <c r="W279">
        <v>0.27368055555555554</v>
      </c>
      <c r="X279">
        <v>268.60000000000002</v>
      </c>
      <c r="Y279">
        <v>236.1</v>
      </c>
      <c r="Z279" s="34"/>
    </row>
    <row r="280" spans="1:27" x14ac:dyDescent="0.2">
      <c r="A280">
        <v>2.2999999999999998</v>
      </c>
      <c r="B280">
        <v>9</v>
      </c>
      <c r="C280" t="s">
        <v>274</v>
      </c>
      <c r="D280" t="s">
        <v>36</v>
      </c>
      <c r="E280" s="38">
        <v>44145</v>
      </c>
      <c r="G280" t="s">
        <v>1072</v>
      </c>
      <c r="H280" s="148" t="str">
        <f t="shared" si="4"/>
        <v>A 0937</v>
      </c>
      <c r="J280" t="s">
        <v>218</v>
      </c>
      <c r="K280">
        <v>34</v>
      </c>
      <c r="L280" s="16">
        <v>48</v>
      </c>
      <c r="M280" s="157">
        <v>0.27524305555555556</v>
      </c>
      <c r="N280">
        <v>232.4</v>
      </c>
      <c r="O280">
        <v>192.3</v>
      </c>
      <c r="P280" s="34"/>
      <c r="Q280" s="34">
        <v>0.27594907407407404</v>
      </c>
      <c r="R280">
        <v>1</v>
      </c>
      <c r="S280">
        <v>1</v>
      </c>
      <c r="T280">
        <v>234.3</v>
      </c>
      <c r="U280">
        <v>184.3</v>
      </c>
      <c r="V280">
        <v>0.27594907407407404</v>
      </c>
      <c r="W280" s="34">
        <v>0.27612268518518518</v>
      </c>
      <c r="X280">
        <v>261.8</v>
      </c>
      <c r="Y280">
        <v>234.8</v>
      </c>
      <c r="Z280" s="34"/>
    </row>
    <row r="281" spans="1:27" x14ac:dyDescent="0.2">
      <c r="A281">
        <v>2.4</v>
      </c>
      <c r="B281">
        <v>9</v>
      </c>
      <c r="C281" t="s">
        <v>274</v>
      </c>
      <c r="D281" t="s">
        <v>36</v>
      </c>
      <c r="E281" s="38">
        <v>44145</v>
      </c>
      <c r="G281" t="s">
        <v>1073</v>
      </c>
      <c r="H281" s="148" t="str">
        <f t="shared" si="4"/>
        <v>A 0938</v>
      </c>
      <c r="J281" t="s">
        <v>218</v>
      </c>
      <c r="K281">
        <v>34</v>
      </c>
      <c r="L281" s="16">
        <v>29</v>
      </c>
      <c r="M281" s="157">
        <v>0.27790509259259261</v>
      </c>
      <c r="N281">
        <v>214.4</v>
      </c>
      <c r="O281">
        <v>187.3</v>
      </c>
      <c r="P281" s="34"/>
      <c r="Q281">
        <v>0.2784490740740741</v>
      </c>
      <c r="R281">
        <v>1</v>
      </c>
      <c r="T281">
        <v>220.9</v>
      </c>
      <c r="U281">
        <v>183.2</v>
      </c>
      <c r="V281">
        <v>0.2784490740740741</v>
      </c>
      <c r="W281">
        <v>0.27890046296296295</v>
      </c>
      <c r="X281">
        <v>247.4</v>
      </c>
      <c r="Y281">
        <v>224.2</v>
      </c>
      <c r="Z281" s="34"/>
    </row>
    <row r="282" spans="1:27" x14ac:dyDescent="0.2">
      <c r="A282">
        <v>2.5</v>
      </c>
      <c r="B282">
        <v>9</v>
      </c>
      <c r="C282" t="s">
        <v>274</v>
      </c>
      <c r="D282" t="s">
        <v>36</v>
      </c>
      <c r="E282" s="38">
        <v>44145</v>
      </c>
      <c r="G282" t="s">
        <v>1074</v>
      </c>
      <c r="H282" s="148" t="str">
        <f t="shared" si="4"/>
        <v>A 0939</v>
      </c>
      <c r="J282" t="s">
        <v>218</v>
      </c>
      <c r="K282">
        <v>33</v>
      </c>
      <c r="L282" s="16">
        <v>34</v>
      </c>
      <c r="M282" s="157">
        <v>0.28108796296296296</v>
      </c>
      <c r="N282">
        <v>241.6</v>
      </c>
      <c r="O282">
        <v>197.2</v>
      </c>
      <c r="P282" s="34"/>
      <c r="Q282">
        <v>0.2817824074074074</v>
      </c>
      <c r="R282">
        <v>1</v>
      </c>
      <c r="S282">
        <v>1</v>
      </c>
      <c r="T282">
        <v>236.9</v>
      </c>
      <c r="U282">
        <v>189</v>
      </c>
      <c r="V282">
        <v>0.28179398148148149</v>
      </c>
      <c r="W282">
        <v>0.28197916666666667</v>
      </c>
      <c r="X282">
        <v>301.7</v>
      </c>
      <c r="Y282">
        <v>284.3</v>
      </c>
      <c r="Z282" s="34"/>
    </row>
    <row r="283" spans="1:27" x14ac:dyDescent="0.2">
      <c r="A283">
        <v>1.1000000000000001</v>
      </c>
      <c r="B283">
        <v>8</v>
      </c>
      <c r="C283" t="s">
        <v>215</v>
      </c>
      <c r="D283" t="s">
        <v>36</v>
      </c>
      <c r="E283" s="38">
        <v>44145</v>
      </c>
      <c r="G283" t="s">
        <v>1075</v>
      </c>
      <c r="H283" s="148" t="str">
        <f t="shared" si="4"/>
        <v>A 0940</v>
      </c>
      <c r="J283" t="s">
        <v>218</v>
      </c>
      <c r="K283">
        <v>33</v>
      </c>
      <c r="L283" s="16">
        <v>38</v>
      </c>
      <c r="M283" s="157">
        <v>0.28365740740740741</v>
      </c>
      <c r="N283">
        <v>236.1</v>
      </c>
      <c r="O283">
        <v>195.3</v>
      </c>
      <c r="Q283">
        <v>0.28486111111111112</v>
      </c>
      <c r="R283">
        <v>1</v>
      </c>
      <c r="T283">
        <v>235.1</v>
      </c>
      <c r="U283">
        <v>193.7</v>
      </c>
      <c r="V283">
        <v>0.28487268518518521</v>
      </c>
      <c r="W283">
        <v>0.28512731481481485</v>
      </c>
      <c r="X283">
        <v>314.2</v>
      </c>
      <c r="Y283">
        <v>233</v>
      </c>
    </row>
    <row r="284" spans="1:27" x14ac:dyDescent="0.2">
      <c r="A284">
        <v>1.2</v>
      </c>
      <c r="B284">
        <v>8</v>
      </c>
      <c r="C284" t="s">
        <v>215</v>
      </c>
      <c r="D284" t="s">
        <v>36</v>
      </c>
      <c r="E284" s="38">
        <v>44145</v>
      </c>
      <c r="G284" t="s">
        <v>1076</v>
      </c>
      <c r="H284" s="148" t="str">
        <f t="shared" si="4"/>
        <v>A 0941</v>
      </c>
      <c r="J284" t="s">
        <v>218</v>
      </c>
      <c r="K284">
        <v>33</v>
      </c>
      <c r="L284" s="16">
        <v>34.5</v>
      </c>
      <c r="M284" s="157">
        <v>0.28717592592592595</v>
      </c>
      <c r="N284">
        <v>236.1</v>
      </c>
      <c r="O284">
        <v>194.4</v>
      </c>
      <c r="Q284">
        <v>0.28804398148148147</v>
      </c>
      <c r="R284">
        <v>1</v>
      </c>
      <c r="S284">
        <v>1</v>
      </c>
      <c r="T284">
        <v>243</v>
      </c>
      <c r="U284">
        <v>194.8</v>
      </c>
      <c r="V284">
        <v>0.28805555555555556</v>
      </c>
      <c r="W284">
        <v>0.28817129629629629</v>
      </c>
      <c r="X284">
        <v>266.8</v>
      </c>
      <c r="Y284">
        <v>229.3</v>
      </c>
    </row>
    <row r="285" spans="1:27" x14ac:dyDescent="0.2">
      <c r="A285">
        <v>1.3</v>
      </c>
      <c r="B285">
        <v>8</v>
      </c>
      <c r="C285" t="s">
        <v>215</v>
      </c>
      <c r="D285" t="s">
        <v>36</v>
      </c>
      <c r="E285" s="38">
        <v>44145</v>
      </c>
      <c r="G285" t="s">
        <v>1077</v>
      </c>
      <c r="H285" s="148" t="str">
        <f t="shared" si="4"/>
        <v>A 0942</v>
      </c>
      <c r="J285" t="s">
        <v>218</v>
      </c>
      <c r="K285">
        <v>32</v>
      </c>
      <c r="L285" s="16">
        <v>35</v>
      </c>
      <c r="M285" s="157">
        <v>0.28987268518518516</v>
      </c>
      <c r="N285">
        <v>240</v>
      </c>
      <c r="O285">
        <v>197.3</v>
      </c>
      <c r="Q285" s="34">
        <v>0.29086805555555556</v>
      </c>
      <c r="R285">
        <v>1</v>
      </c>
      <c r="T285">
        <v>240.9</v>
      </c>
      <c r="U285">
        <v>200.7</v>
      </c>
      <c r="V285">
        <v>0.29086805555555556</v>
      </c>
      <c r="W285" s="34">
        <v>0.29115740740740742</v>
      </c>
      <c r="X285">
        <v>261.39999999999998</v>
      </c>
      <c r="Y285">
        <v>251</v>
      </c>
    </row>
    <row r="286" spans="1:27" x14ac:dyDescent="0.2">
      <c r="A286">
        <v>1.4</v>
      </c>
      <c r="B286">
        <v>8</v>
      </c>
      <c r="C286" t="s">
        <v>215</v>
      </c>
      <c r="D286" t="s">
        <v>36</v>
      </c>
      <c r="E286" s="38">
        <v>44145</v>
      </c>
      <c r="G286" t="s">
        <v>1078</v>
      </c>
      <c r="H286" s="148" t="str">
        <f t="shared" si="4"/>
        <v>A 0943</v>
      </c>
      <c r="J286" t="s">
        <v>218</v>
      </c>
      <c r="K286">
        <v>32</v>
      </c>
      <c r="L286" s="16">
        <v>37</v>
      </c>
      <c r="M286" s="157">
        <v>0.29277777777777775</v>
      </c>
      <c r="N286">
        <v>248.1</v>
      </c>
      <c r="O286">
        <v>206.9</v>
      </c>
      <c r="Q286">
        <v>0.29335648148148147</v>
      </c>
      <c r="R286">
        <v>1</v>
      </c>
      <c r="T286">
        <v>233</v>
      </c>
      <c r="U286">
        <v>194.2</v>
      </c>
      <c r="V286">
        <v>0.29336805555555556</v>
      </c>
      <c r="W286">
        <v>0.29355324074074074</v>
      </c>
      <c r="X286">
        <v>281.2</v>
      </c>
      <c r="Y286">
        <v>261.10000000000002</v>
      </c>
    </row>
    <row r="287" spans="1:27" x14ac:dyDescent="0.2">
      <c r="A287">
        <v>1.5</v>
      </c>
      <c r="B287">
        <v>8</v>
      </c>
      <c r="C287" t="s">
        <v>215</v>
      </c>
      <c r="D287" t="s">
        <v>36</v>
      </c>
      <c r="E287" s="38">
        <v>44145</v>
      </c>
      <c r="G287" t="s">
        <v>1079</v>
      </c>
      <c r="H287" s="148" t="str">
        <f t="shared" si="4"/>
        <v>A 0944</v>
      </c>
      <c r="J287" t="s">
        <v>218</v>
      </c>
      <c r="K287">
        <v>32</v>
      </c>
      <c r="L287" s="16">
        <v>24</v>
      </c>
      <c r="M287" s="157">
        <v>0.294837962962963</v>
      </c>
      <c r="N287">
        <v>235.6</v>
      </c>
      <c r="O287">
        <v>199</v>
      </c>
      <c r="Q287">
        <v>0.29539351851851853</v>
      </c>
      <c r="R287">
        <v>1</v>
      </c>
      <c r="S287">
        <v>1</v>
      </c>
      <c r="T287">
        <v>243</v>
      </c>
      <c r="U287">
        <v>192.1</v>
      </c>
      <c r="V287">
        <v>0.29540509259259257</v>
      </c>
      <c r="W287">
        <v>0.29555555555555557</v>
      </c>
      <c r="X287">
        <v>293.8</v>
      </c>
      <c r="Y287">
        <v>226</v>
      </c>
    </row>
    <row r="288" spans="1:27" x14ac:dyDescent="0.2">
      <c r="A288">
        <v>1.6</v>
      </c>
      <c r="B288">
        <v>8</v>
      </c>
      <c r="C288" t="s">
        <v>215</v>
      </c>
      <c r="D288" t="s">
        <v>36</v>
      </c>
      <c r="E288" s="38">
        <v>44145</v>
      </c>
      <c r="G288" t="s">
        <v>1080</v>
      </c>
      <c r="H288" s="148" t="str">
        <f t="shared" si="4"/>
        <v>A 0945</v>
      </c>
      <c r="J288" t="s">
        <v>218</v>
      </c>
      <c r="K288">
        <v>32</v>
      </c>
      <c r="L288" s="16">
        <v>33</v>
      </c>
      <c r="M288" s="157">
        <v>0.29738425925925926</v>
      </c>
      <c r="N288">
        <v>245.4</v>
      </c>
      <c r="O288">
        <v>201.2</v>
      </c>
      <c r="Q288">
        <v>0.29819444444444443</v>
      </c>
      <c r="R288">
        <v>1</v>
      </c>
      <c r="S288">
        <v>1</v>
      </c>
      <c r="T288">
        <v>227.5</v>
      </c>
      <c r="U288">
        <v>192.8</v>
      </c>
      <c r="V288">
        <v>0.29820601851851852</v>
      </c>
      <c r="W288">
        <v>0.29836805555555557</v>
      </c>
      <c r="X288">
        <v>289.8</v>
      </c>
      <c r="Y288">
        <v>248.9</v>
      </c>
    </row>
    <row r="289" spans="1:26" x14ac:dyDescent="0.2">
      <c r="A289">
        <v>2.1</v>
      </c>
      <c r="B289">
        <v>8</v>
      </c>
      <c r="C289" t="s">
        <v>215</v>
      </c>
      <c r="D289" t="s">
        <v>36</v>
      </c>
      <c r="E289" s="38">
        <v>44145</v>
      </c>
      <c r="G289" t="s">
        <v>1081</v>
      </c>
      <c r="H289" s="148" t="str">
        <f t="shared" si="4"/>
        <v>A 0946</v>
      </c>
      <c r="J289" t="s">
        <v>218</v>
      </c>
      <c r="K289">
        <v>32</v>
      </c>
      <c r="L289" s="16">
        <v>31</v>
      </c>
      <c r="M289" s="157">
        <v>0.29939814814814814</v>
      </c>
      <c r="N289">
        <v>252.5</v>
      </c>
      <c r="O289">
        <v>208</v>
      </c>
      <c r="P289" s="34"/>
      <c r="Q289" s="34">
        <v>0.30009259259259258</v>
      </c>
      <c r="R289">
        <v>1</v>
      </c>
      <c r="T289">
        <v>240.8</v>
      </c>
      <c r="U289">
        <v>198.9</v>
      </c>
      <c r="V289">
        <v>0.30009259259259258</v>
      </c>
      <c r="W289" s="34">
        <v>0.30025462962962962</v>
      </c>
      <c r="X289">
        <v>269.2</v>
      </c>
      <c r="Y289">
        <v>262.3</v>
      </c>
      <c r="Z289" s="34"/>
    </row>
    <row r="290" spans="1:26" x14ac:dyDescent="0.2">
      <c r="A290">
        <v>2.2000000000000002</v>
      </c>
      <c r="B290">
        <v>8</v>
      </c>
      <c r="C290" t="s">
        <v>215</v>
      </c>
      <c r="D290" t="s">
        <v>36</v>
      </c>
      <c r="E290" s="38">
        <v>44145</v>
      </c>
      <c r="G290" t="s">
        <v>1082</v>
      </c>
      <c r="H290" s="148" t="str">
        <f t="shared" si="4"/>
        <v>A 0947</v>
      </c>
      <c r="J290" t="s">
        <v>218</v>
      </c>
      <c r="K290">
        <v>32</v>
      </c>
      <c r="L290" s="16">
        <v>38</v>
      </c>
      <c r="M290" s="157">
        <v>0.30180555555555555</v>
      </c>
      <c r="N290">
        <v>243.5</v>
      </c>
      <c r="O290">
        <v>201</v>
      </c>
      <c r="P290" s="34"/>
      <c r="Q290">
        <v>0.30246527777777776</v>
      </c>
      <c r="R290">
        <v>1</v>
      </c>
      <c r="T290">
        <v>240.1</v>
      </c>
      <c r="U290">
        <v>193.9</v>
      </c>
      <c r="V290">
        <v>0.3024884259259259</v>
      </c>
      <c r="W290">
        <v>0.30256944444444445</v>
      </c>
      <c r="X290">
        <v>282.60000000000002</v>
      </c>
      <c r="Y290">
        <v>258.89999999999998</v>
      </c>
      <c r="Z290" s="34"/>
    </row>
    <row r="291" spans="1:26" x14ac:dyDescent="0.2">
      <c r="A291">
        <v>2.2999999999999998</v>
      </c>
      <c r="B291">
        <v>8</v>
      </c>
      <c r="C291" t="s">
        <v>215</v>
      </c>
      <c r="D291" t="s">
        <v>36</v>
      </c>
      <c r="E291" s="38">
        <v>44145</v>
      </c>
      <c r="G291" t="s">
        <v>1083</v>
      </c>
      <c r="H291" s="148" t="str">
        <f t="shared" si="4"/>
        <v>A 0948</v>
      </c>
      <c r="J291" t="s">
        <v>218</v>
      </c>
      <c r="K291">
        <v>32</v>
      </c>
      <c r="L291" s="16">
        <v>34.5</v>
      </c>
      <c r="M291" s="157">
        <v>0.30353009259259262</v>
      </c>
      <c r="N291">
        <v>238.7</v>
      </c>
      <c r="O291">
        <v>202.9</v>
      </c>
      <c r="P291" s="34"/>
      <c r="Q291" s="34">
        <v>0.3044675925925926</v>
      </c>
      <c r="R291">
        <v>1</v>
      </c>
      <c r="S291">
        <v>1</v>
      </c>
      <c r="T291">
        <v>238.8</v>
      </c>
      <c r="U291">
        <v>198.4</v>
      </c>
      <c r="V291">
        <v>0.30450231481481482</v>
      </c>
      <c r="W291" s="34">
        <v>0.30460648148148145</v>
      </c>
      <c r="X291">
        <v>247.5</v>
      </c>
      <c r="Y291">
        <v>237.3</v>
      </c>
      <c r="Z291" s="34"/>
    </row>
    <row r="292" spans="1:26" x14ac:dyDescent="0.2">
      <c r="A292">
        <v>2.4</v>
      </c>
      <c r="B292">
        <v>8</v>
      </c>
      <c r="C292" t="s">
        <v>215</v>
      </c>
      <c r="D292" t="s">
        <v>36</v>
      </c>
      <c r="E292" s="38">
        <v>44145</v>
      </c>
      <c r="G292" t="s">
        <v>1084</v>
      </c>
      <c r="H292" s="148" t="str">
        <f t="shared" si="4"/>
        <v>A 0949</v>
      </c>
      <c r="J292" t="s">
        <v>218</v>
      </c>
      <c r="K292">
        <v>32</v>
      </c>
      <c r="L292" s="16">
        <v>32</v>
      </c>
      <c r="M292" s="157">
        <v>0.3059837962962963</v>
      </c>
      <c r="N292">
        <v>242</v>
      </c>
      <c r="O292">
        <v>202</v>
      </c>
      <c r="P292" s="34"/>
      <c r="Q292">
        <v>0.30680555555555555</v>
      </c>
      <c r="R292">
        <v>1</v>
      </c>
      <c r="S292">
        <v>1</v>
      </c>
      <c r="T292">
        <v>244.1</v>
      </c>
      <c r="U292">
        <v>194.4</v>
      </c>
      <c r="V292">
        <v>0.30681712962962965</v>
      </c>
      <c r="W292">
        <v>0.30700231481481483</v>
      </c>
      <c r="X292">
        <v>277</v>
      </c>
      <c r="Y292">
        <v>269.5</v>
      </c>
      <c r="Z292" s="34"/>
    </row>
    <row r="293" spans="1:26" x14ac:dyDescent="0.2">
      <c r="A293">
        <v>2.5</v>
      </c>
      <c r="B293">
        <v>8</v>
      </c>
      <c r="C293" t="s">
        <v>215</v>
      </c>
      <c r="D293" t="s">
        <v>36</v>
      </c>
      <c r="E293" s="38">
        <v>44145</v>
      </c>
      <c r="G293" t="s">
        <v>1085</v>
      </c>
      <c r="H293" s="148" t="str">
        <f t="shared" si="4"/>
        <v>A 0950</v>
      </c>
      <c r="J293" t="s">
        <v>218</v>
      </c>
      <c r="K293">
        <v>32</v>
      </c>
      <c r="L293" s="16">
        <v>34</v>
      </c>
      <c r="M293" s="157">
        <v>0.30853009259259262</v>
      </c>
      <c r="N293">
        <v>244.7</v>
      </c>
      <c r="O293">
        <v>204.2</v>
      </c>
      <c r="P293" s="34"/>
      <c r="Q293" s="34">
        <v>0.30954861111111109</v>
      </c>
      <c r="R293">
        <v>1</v>
      </c>
      <c r="T293">
        <v>231.8</v>
      </c>
      <c r="U293">
        <v>190.9</v>
      </c>
      <c r="V293">
        <v>0.30958333333333332</v>
      </c>
      <c r="W293" s="34">
        <v>0.30976851851851855</v>
      </c>
      <c r="X293">
        <v>304.5</v>
      </c>
      <c r="Y293">
        <v>258.2</v>
      </c>
      <c r="Z293" s="34"/>
    </row>
    <row r="294" spans="1:26" x14ac:dyDescent="0.2">
      <c r="A294">
        <v>1.1000000000000001</v>
      </c>
      <c r="B294">
        <v>9</v>
      </c>
      <c r="C294" t="s">
        <v>174</v>
      </c>
      <c r="D294" t="s">
        <v>36</v>
      </c>
      <c r="E294">
        <v>44145</v>
      </c>
      <c r="G294" t="s">
        <v>1086</v>
      </c>
      <c r="H294" s="148" t="str">
        <f t="shared" si="4"/>
        <v>A 0951</v>
      </c>
      <c r="I294" t="s">
        <v>1860</v>
      </c>
      <c r="J294" t="s">
        <v>218</v>
      </c>
      <c r="K294">
        <v>31</v>
      </c>
      <c r="L294" s="16">
        <v>45</v>
      </c>
      <c r="M294" s="157">
        <v>0.31105324074074076</v>
      </c>
      <c r="N294">
        <v>234.1</v>
      </c>
      <c r="O294">
        <v>201.3</v>
      </c>
      <c r="Q294">
        <v>0.3120486111111111</v>
      </c>
      <c r="R294">
        <v>1</v>
      </c>
      <c r="S294">
        <v>1</v>
      </c>
      <c r="T294">
        <v>234.6</v>
      </c>
      <c r="U294">
        <v>192.1</v>
      </c>
      <c r="V294">
        <v>0.31211805555555555</v>
      </c>
      <c r="W294">
        <v>0.31230324074074073</v>
      </c>
      <c r="X294">
        <v>293.2</v>
      </c>
      <c r="Y294">
        <v>247.2</v>
      </c>
    </row>
  </sheetData>
  <sortState xmlns:xlrd2="http://schemas.microsoft.com/office/spreadsheetml/2017/richdata2" ref="A2:AL294">
    <sortCondition ref="H2:H294"/>
  </sortState>
  <conditionalFormatting sqref="F1:H1">
    <cfRule type="cellIs" dxfId="78" priority="9" operator="equal">
      <formula>0</formula>
    </cfRule>
  </conditionalFormatting>
  <conditionalFormatting sqref="L1">
    <cfRule type="containsBlanks" dxfId="77" priority="8">
      <formula>LEN(TRIM(L1))=0</formula>
    </cfRule>
  </conditionalFormatting>
  <conditionalFormatting sqref="M1">
    <cfRule type="containsBlanks" dxfId="76" priority="7">
      <formula>LEN(TRIM(M1))=0</formula>
    </cfRule>
  </conditionalFormatting>
  <conditionalFormatting sqref="AG1">
    <cfRule type="containsBlanks" dxfId="75" priority="6">
      <formula>LEN(TRIM(AG1))=0</formula>
    </cfRule>
  </conditionalFormatting>
  <conditionalFormatting sqref="R1:R1048576">
    <cfRule type="cellIs" dxfId="74" priority="1" operator="equal">
      <formula>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A4F5-E8A5-4027-B498-34245CF7D4C4}">
  <dimension ref="A1:AL324"/>
  <sheetViews>
    <sheetView zoomScale="106" zoomScaleNormal="106" workbookViewId="0">
      <pane ySplit="1" topLeftCell="A278" activePane="bottomLeft" state="frozen"/>
      <selection pane="bottomLeft" activeCell="G335" sqref="G335"/>
    </sheetView>
  </sheetViews>
  <sheetFormatPr baseColWidth="10" defaultColWidth="8.83203125" defaultRowHeight="16" x14ac:dyDescent="0.2"/>
  <cols>
    <col min="5" max="5" width="18.6640625" customWidth="1"/>
    <col min="8" max="8" width="8.83203125" style="148"/>
    <col min="14" max="14" width="8.83203125" style="16"/>
    <col min="18" max="19" width="8.83203125" style="14"/>
    <col min="20" max="21" width="8.83203125" style="9"/>
  </cols>
  <sheetData>
    <row r="1" spans="1:38" s="7" customFormat="1" ht="14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47" t="s">
        <v>1861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5" t="s">
        <v>12</v>
      </c>
      <c r="O1" s="1" t="s">
        <v>13</v>
      </c>
      <c r="P1" s="1" t="s">
        <v>14</v>
      </c>
      <c r="Q1" s="3" t="s">
        <v>15</v>
      </c>
      <c r="R1" s="22" t="s">
        <v>16</v>
      </c>
      <c r="S1" s="22" t="s">
        <v>64</v>
      </c>
      <c r="T1" s="28" t="s">
        <v>17</v>
      </c>
      <c r="U1" s="28" t="s">
        <v>18</v>
      </c>
      <c r="V1" s="1" t="s">
        <v>312</v>
      </c>
      <c r="W1" s="3" t="s">
        <v>19</v>
      </c>
      <c r="X1" s="1" t="s">
        <v>20</v>
      </c>
      <c r="Y1" s="1" t="s">
        <v>21</v>
      </c>
      <c r="Z1" s="3" t="s">
        <v>22</v>
      </c>
      <c r="AA1" s="1" t="s">
        <v>23</v>
      </c>
      <c r="AB1" s="4" t="s">
        <v>24</v>
      </c>
      <c r="AC1" s="5" t="s">
        <v>25</v>
      </c>
      <c r="AD1" s="6" t="s">
        <v>26</v>
      </c>
      <c r="AE1" s="6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23" t="s">
        <v>33</v>
      </c>
      <c r="AL1" s="7" t="s">
        <v>34</v>
      </c>
    </row>
    <row r="2" spans="1:38" x14ac:dyDescent="0.2">
      <c r="A2">
        <v>1.1000000000000001</v>
      </c>
      <c r="B2">
        <v>1</v>
      </c>
      <c r="C2" t="s">
        <v>42</v>
      </c>
      <c r="D2" t="s">
        <v>39</v>
      </c>
      <c r="E2" s="33"/>
      <c r="F2" t="s">
        <v>1276</v>
      </c>
      <c r="H2" s="148" t="str">
        <f t="shared" ref="H2:H65" si="0">_xlfn.CONCAT(F2,G2)</f>
        <v>B 0631</v>
      </c>
      <c r="I2" t="s">
        <v>1862</v>
      </c>
      <c r="M2" s="8">
        <v>0.58408564814814812</v>
      </c>
      <c r="N2" s="16">
        <v>282.10000000000002</v>
      </c>
      <c r="O2">
        <v>203.8</v>
      </c>
      <c r="P2" s="8">
        <v>0.58430555555555552</v>
      </c>
      <c r="R2" s="14">
        <v>0</v>
      </c>
      <c r="S2" s="14">
        <v>1</v>
      </c>
      <c r="Z2" s="8">
        <v>0.58538194444444447</v>
      </c>
    </row>
    <row r="3" spans="1:38" x14ac:dyDescent="0.2">
      <c r="A3">
        <v>1.2</v>
      </c>
      <c r="B3">
        <v>1</v>
      </c>
      <c r="C3" t="s">
        <v>42</v>
      </c>
      <c r="D3" t="s">
        <v>39</v>
      </c>
      <c r="E3" s="33"/>
      <c r="F3" t="s">
        <v>1277</v>
      </c>
      <c r="H3" s="148" t="str">
        <f t="shared" si="0"/>
        <v>B 0632</v>
      </c>
      <c r="M3" s="8">
        <v>0.59045138888888882</v>
      </c>
      <c r="N3" s="16">
        <v>276.10000000000002</v>
      </c>
      <c r="O3">
        <v>202.8</v>
      </c>
      <c r="P3" s="8">
        <v>0.59050925925925923</v>
      </c>
      <c r="Q3" s="34">
        <v>0.59084490740740747</v>
      </c>
      <c r="R3" s="14">
        <v>1</v>
      </c>
      <c r="S3" s="14">
        <v>1</v>
      </c>
      <c r="T3" s="9" t="s">
        <v>1338</v>
      </c>
      <c r="U3" s="9" t="s">
        <v>1338</v>
      </c>
      <c r="V3" s="34"/>
      <c r="W3" s="34">
        <v>0.59086805555555555</v>
      </c>
      <c r="X3" t="s">
        <v>1338</v>
      </c>
      <c r="Y3" t="s">
        <v>1338</v>
      </c>
      <c r="Z3" s="8">
        <v>0.59137731481481481</v>
      </c>
    </row>
    <row r="4" spans="1:38" x14ac:dyDescent="0.2">
      <c r="A4">
        <v>1.3</v>
      </c>
      <c r="B4">
        <v>1</v>
      </c>
      <c r="C4" t="s">
        <v>42</v>
      </c>
      <c r="D4" t="s">
        <v>39</v>
      </c>
      <c r="E4" s="33"/>
      <c r="F4" t="s">
        <v>1278</v>
      </c>
      <c r="H4" s="148" t="str">
        <f t="shared" si="0"/>
        <v>B 0633</v>
      </c>
      <c r="M4" s="8">
        <v>0.59604166666666669</v>
      </c>
      <c r="N4" s="16">
        <v>269.89999999999998</v>
      </c>
      <c r="O4">
        <v>196.1</v>
      </c>
      <c r="P4" s="8">
        <v>0.59615740740740741</v>
      </c>
      <c r="R4" s="14">
        <v>0</v>
      </c>
      <c r="S4" s="14">
        <v>1</v>
      </c>
      <c r="Z4" s="8">
        <v>0.59710648148148149</v>
      </c>
    </row>
    <row r="5" spans="1:38" x14ac:dyDescent="0.2">
      <c r="A5">
        <v>1.4</v>
      </c>
      <c r="B5">
        <v>1</v>
      </c>
      <c r="C5" t="s">
        <v>42</v>
      </c>
      <c r="D5" t="s">
        <v>39</v>
      </c>
      <c r="E5" s="33"/>
      <c r="F5" t="s">
        <v>1279</v>
      </c>
      <c r="H5" s="148" t="str">
        <f t="shared" si="0"/>
        <v>B 0634</v>
      </c>
      <c r="M5" s="8">
        <v>0.60263888888888884</v>
      </c>
      <c r="N5" s="16">
        <v>274.10000000000002</v>
      </c>
      <c r="O5">
        <v>199.1</v>
      </c>
      <c r="P5" s="8">
        <v>0.60280092592592593</v>
      </c>
      <c r="Q5" s="34">
        <v>0.60343749999999996</v>
      </c>
      <c r="R5" s="14">
        <v>1</v>
      </c>
      <c r="S5" s="14">
        <v>1</v>
      </c>
      <c r="T5" s="9">
        <v>289.7</v>
      </c>
      <c r="U5" s="9">
        <v>231.9</v>
      </c>
      <c r="W5" s="34">
        <v>0.60349537037037038</v>
      </c>
      <c r="X5">
        <v>330.8</v>
      </c>
      <c r="Y5">
        <v>241.8</v>
      </c>
      <c r="Z5" s="8">
        <v>0.60444444444444445</v>
      </c>
    </row>
    <row r="6" spans="1:38" x14ac:dyDescent="0.2">
      <c r="A6">
        <v>1.5</v>
      </c>
      <c r="B6">
        <v>1</v>
      </c>
      <c r="C6" t="s">
        <v>42</v>
      </c>
      <c r="D6" t="s">
        <v>39</v>
      </c>
      <c r="E6" s="33"/>
      <c r="F6" t="s">
        <v>1280</v>
      </c>
      <c r="H6" s="148" t="str">
        <f t="shared" si="0"/>
        <v>B 0635</v>
      </c>
      <c r="M6" s="8">
        <v>0.60922453703703705</v>
      </c>
      <c r="N6" s="16">
        <v>284.39999999999998</v>
      </c>
      <c r="O6">
        <v>208.3</v>
      </c>
      <c r="P6" s="8">
        <v>0.60932870370370373</v>
      </c>
      <c r="R6" s="14">
        <v>0</v>
      </c>
      <c r="S6" s="14">
        <v>1</v>
      </c>
      <c r="W6" s="34"/>
      <c r="Z6" s="8">
        <v>0.6107407407407407</v>
      </c>
    </row>
    <row r="7" spans="1:38" x14ac:dyDescent="0.2">
      <c r="A7">
        <v>1.6</v>
      </c>
      <c r="B7">
        <v>1</v>
      </c>
      <c r="C7" t="s">
        <v>42</v>
      </c>
      <c r="D7" t="s">
        <v>39</v>
      </c>
      <c r="E7" s="33"/>
      <c r="F7" t="s">
        <v>1281</v>
      </c>
      <c r="H7" s="148" t="str">
        <f t="shared" si="0"/>
        <v>B 0636</v>
      </c>
      <c r="M7" s="8">
        <v>0.61423611111111109</v>
      </c>
      <c r="N7" s="16">
        <v>271.2</v>
      </c>
      <c r="O7">
        <v>200</v>
      </c>
      <c r="P7" s="33"/>
      <c r="R7" s="14">
        <v>0</v>
      </c>
      <c r="S7" s="14">
        <v>1</v>
      </c>
      <c r="Z7" s="8">
        <v>0.61572916666666666</v>
      </c>
    </row>
    <row r="8" spans="1:38" x14ac:dyDescent="0.2">
      <c r="A8">
        <v>2.1</v>
      </c>
      <c r="B8">
        <v>1</v>
      </c>
      <c r="C8" t="s">
        <v>42</v>
      </c>
      <c r="D8" t="s">
        <v>39</v>
      </c>
      <c r="E8" s="33"/>
      <c r="F8" t="s">
        <v>1282</v>
      </c>
      <c r="H8" s="148" t="str">
        <f t="shared" si="0"/>
        <v>B 0637</v>
      </c>
      <c r="M8" s="8">
        <v>0.62009259259259253</v>
      </c>
      <c r="N8" s="16">
        <v>268.89999999999998</v>
      </c>
      <c r="O8">
        <v>196.8</v>
      </c>
      <c r="P8" s="8">
        <v>0.62028935185185186</v>
      </c>
      <c r="Q8" s="34">
        <v>0.62075231481481474</v>
      </c>
      <c r="R8" s="14">
        <v>1</v>
      </c>
      <c r="S8" s="14">
        <v>1</v>
      </c>
      <c r="T8" s="9">
        <v>290.3</v>
      </c>
      <c r="U8" s="9">
        <v>219.4</v>
      </c>
      <c r="W8" s="34">
        <v>0.62083333333333335</v>
      </c>
      <c r="X8">
        <v>296.39999999999998</v>
      </c>
      <c r="Y8">
        <v>224</v>
      </c>
      <c r="Z8" s="8">
        <v>0.62182870370370369</v>
      </c>
    </row>
    <row r="9" spans="1:38" x14ac:dyDescent="0.2">
      <c r="A9">
        <v>2.2000000000000002</v>
      </c>
      <c r="B9">
        <v>1</v>
      </c>
      <c r="C9" t="s">
        <v>42</v>
      </c>
      <c r="D9" t="s">
        <v>39</v>
      </c>
      <c r="E9" s="33"/>
      <c r="F9" t="s">
        <v>1283</v>
      </c>
      <c r="H9" s="148" t="str">
        <f t="shared" si="0"/>
        <v>B 0638</v>
      </c>
      <c r="M9" s="8">
        <v>0.62967592592592592</v>
      </c>
      <c r="N9" s="16">
        <v>250.6</v>
      </c>
      <c r="O9">
        <v>182.7</v>
      </c>
      <c r="P9" s="8">
        <v>0.62974537037037037</v>
      </c>
      <c r="Q9" s="34">
        <v>0.63009259259259254</v>
      </c>
      <c r="R9" s="14">
        <v>1</v>
      </c>
      <c r="S9" s="14">
        <v>1</v>
      </c>
      <c r="T9" s="9">
        <v>268.10000000000002</v>
      </c>
      <c r="U9" s="9">
        <v>206.1</v>
      </c>
      <c r="W9" s="34">
        <v>0.63023148148148145</v>
      </c>
      <c r="X9">
        <v>294.10000000000002</v>
      </c>
      <c r="Y9">
        <v>224</v>
      </c>
      <c r="Z9" s="8">
        <v>0.63101851851851853</v>
      </c>
    </row>
    <row r="10" spans="1:38" x14ac:dyDescent="0.2">
      <c r="A10">
        <v>2.2999999999999998</v>
      </c>
      <c r="B10">
        <v>1</v>
      </c>
      <c r="C10" t="s">
        <v>42</v>
      </c>
      <c r="D10" t="s">
        <v>39</v>
      </c>
      <c r="E10" s="33"/>
      <c r="F10" t="s">
        <v>1284</v>
      </c>
      <c r="H10" s="148" t="str">
        <f t="shared" si="0"/>
        <v>B 0639</v>
      </c>
      <c r="M10" s="8">
        <v>0.63693287037037039</v>
      </c>
      <c r="N10" s="16">
        <v>273.8</v>
      </c>
      <c r="O10">
        <v>201.4</v>
      </c>
      <c r="P10" s="8">
        <v>0.63716435185185183</v>
      </c>
      <c r="R10" s="14">
        <v>0</v>
      </c>
      <c r="S10" s="14">
        <v>1</v>
      </c>
      <c r="Z10" s="8">
        <v>0.63885416666666661</v>
      </c>
    </row>
    <row r="11" spans="1:38" x14ac:dyDescent="0.2">
      <c r="A11">
        <v>2.4</v>
      </c>
      <c r="B11">
        <v>1</v>
      </c>
      <c r="C11" t="s">
        <v>42</v>
      </c>
      <c r="D11" t="s">
        <v>39</v>
      </c>
      <c r="E11" s="33"/>
      <c r="F11" t="s">
        <v>1285</v>
      </c>
      <c r="H11" s="148" t="str">
        <f t="shared" si="0"/>
        <v>B 0640</v>
      </c>
      <c r="M11" s="8">
        <v>0.64353009259259253</v>
      </c>
      <c r="N11" s="16">
        <v>267.10000000000002</v>
      </c>
      <c r="O11">
        <v>198.1</v>
      </c>
      <c r="P11" s="8">
        <v>0.64371527777777782</v>
      </c>
      <c r="Q11" s="34">
        <v>0.64400462962962968</v>
      </c>
      <c r="R11" s="14">
        <v>0</v>
      </c>
      <c r="S11" s="14">
        <v>1</v>
      </c>
      <c r="T11" s="9">
        <v>267.8</v>
      </c>
      <c r="U11" s="9">
        <v>212.1</v>
      </c>
      <c r="W11" s="34">
        <v>0.64410879629629625</v>
      </c>
      <c r="X11">
        <v>282.5</v>
      </c>
      <c r="Y11">
        <v>219.7</v>
      </c>
      <c r="Z11" s="8">
        <v>0.64465277777777785</v>
      </c>
    </row>
    <row r="12" spans="1:38" x14ac:dyDescent="0.2">
      <c r="A12">
        <v>2.5</v>
      </c>
      <c r="B12">
        <v>1</v>
      </c>
      <c r="C12" t="s">
        <v>42</v>
      </c>
      <c r="D12" t="s">
        <v>39</v>
      </c>
      <c r="E12" s="33"/>
      <c r="F12" t="s">
        <v>1286</v>
      </c>
      <c r="H12" s="148" t="str">
        <f t="shared" si="0"/>
        <v>B 0641</v>
      </c>
      <c r="M12" s="8">
        <v>0.65111111111111108</v>
      </c>
      <c r="N12" s="16">
        <v>265.39999999999998</v>
      </c>
      <c r="O12">
        <v>192.6</v>
      </c>
      <c r="P12" s="8">
        <v>0.65119212962962958</v>
      </c>
      <c r="Q12" s="8"/>
      <c r="R12" s="14">
        <v>0</v>
      </c>
      <c r="S12" s="14">
        <v>1</v>
      </c>
      <c r="W12" s="33"/>
      <c r="Z12" s="8">
        <v>0.65197916666666667</v>
      </c>
    </row>
    <row r="13" spans="1:38" x14ac:dyDescent="0.2">
      <c r="A13">
        <v>1.1000000000000001</v>
      </c>
      <c r="B13">
        <v>2</v>
      </c>
      <c r="C13" t="s">
        <v>42</v>
      </c>
      <c r="D13" t="s">
        <v>39</v>
      </c>
      <c r="E13" s="33"/>
      <c r="F13" t="s">
        <v>1287</v>
      </c>
      <c r="H13" s="148" t="str">
        <f t="shared" si="0"/>
        <v>B 0642</v>
      </c>
      <c r="M13" s="8">
        <v>0.71372685185185192</v>
      </c>
      <c r="N13" s="16">
        <v>277.8</v>
      </c>
      <c r="O13">
        <v>213.8</v>
      </c>
      <c r="P13" s="8">
        <v>0.71391203703703709</v>
      </c>
      <c r="Q13" s="33"/>
      <c r="R13" s="14">
        <v>0</v>
      </c>
      <c r="S13" s="14">
        <v>1</v>
      </c>
      <c r="W13" s="33"/>
      <c r="Z13" s="8">
        <v>0.71644675925925927</v>
      </c>
    </row>
    <row r="14" spans="1:38" x14ac:dyDescent="0.2">
      <c r="A14">
        <v>1.2</v>
      </c>
      <c r="B14">
        <v>2</v>
      </c>
      <c r="C14" t="s">
        <v>42</v>
      </c>
      <c r="D14" t="s">
        <v>39</v>
      </c>
      <c r="E14" s="33"/>
      <c r="F14" t="s">
        <v>1288</v>
      </c>
      <c r="H14" s="148" t="str">
        <f t="shared" si="0"/>
        <v>B 0643</v>
      </c>
      <c r="M14" s="8">
        <v>0.71887731481481476</v>
      </c>
      <c r="N14" s="16">
        <v>281</v>
      </c>
      <c r="O14">
        <v>210.1</v>
      </c>
      <c r="P14" s="8">
        <v>0.71901620370370367</v>
      </c>
      <c r="R14" s="14">
        <v>0</v>
      </c>
      <c r="S14" s="14">
        <v>1</v>
      </c>
      <c r="Z14" s="8">
        <v>0.72030092592592598</v>
      </c>
    </row>
    <row r="15" spans="1:38" x14ac:dyDescent="0.2">
      <c r="A15">
        <v>1.3</v>
      </c>
      <c r="B15">
        <v>2</v>
      </c>
      <c r="C15" t="s">
        <v>42</v>
      </c>
      <c r="D15" t="s">
        <v>39</v>
      </c>
      <c r="E15" s="33"/>
      <c r="F15" t="s">
        <v>1289</v>
      </c>
      <c r="H15" s="148" t="str">
        <f t="shared" si="0"/>
        <v>B 0644</v>
      </c>
      <c r="M15" s="8">
        <v>0.72166666666666668</v>
      </c>
      <c r="N15" s="16">
        <v>273</v>
      </c>
      <c r="O15">
        <v>198.9</v>
      </c>
      <c r="P15" s="8">
        <v>0.72173611111111102</v>
      </c>
      <c r="Q15" s="34"/>
      <c r="R15" s="14">
        <v>0</v>
      </c>
      <c r="S15" s="14">
        <v>1</v>
      </c>
      <c r="Z15" s="8">
        <v>0.72335648148148157</v>
      </c>
    </row>
    <row r="16" spans="1:38" x14ac:dyDescent="0.2">
      <c r="A16">
        <v>1.3</v>
      </c>
      <c r="B16">
        <v>2</v>
      </c>
      <c r="C16" t="s">
        <v>42</v>
      </c>
      <c r="D16" t="s">
        <v>39</v>
      </c>
      <c r="E16" s="33"/>
      <c r="F16" t="s">
        <v>1290</v>
      </c>
      <c r="H16" s="148" t="str">
        <f t="shared" si="0"/>
        <v>B 0645</v>
      </c>
      <c r="M16" s="8">
        <v>0.72496527777777775</v>
      </c>
      <c r="N16" s="16">
        <v>267.60000000000002</v>
      </c>
      <c r="O16">
        <v>196.3</v>
      </c>
      <c r="P16" s="8">
        <v>0.72503472222222232</v>
      </c>
      <c r="R16" s="14">
        <v>0</v>
      </c>
      <c r="S16" s="14">
        <v>1</v>
      </c>
      <c r="Z16" s="8">
        <v>0.72717592592592595</v>
      </c>
    </row>
    <row r="17" spans="1:26" x14ac:dyDescent="0.2">
      <c r="A17">
        <v>2.1</v>
      </c>
      <c r="B17">
        <v>3</v>
      </c>
      <c r="C17" t="s">
        <v>42</v>
      </c>
      <c r="D17" t="s">
        <v>53</v>
      </c>
      <c r="E17" s="33"/>
      <c r="G17" t="s">
        <v>1291</v>
      </c>
      <c r="H17" s="148" t="str">
        <f t="shared" si="0"/>
        <v>B 0646</v>
      </c>
      <c r="L17">
        <v>5</v>
      </c>
      <c r="M17" s="8">
        <v>0.4256712962962963</v>
      </c>
      <c r="N17" s="16">
        <v>319.2</v>
      </c>
      <c r="O17">
        <v>254.8</v>
      </c>
      <c r="P17" s="8">
        <v>0.42587962962962966</v>
      </c>
      <c r="Q17" s="34">
        <v>0.43017361111111113</v>
      </c>
      <c r="R17" s="14" t="s">
        <v>69</v>
      </c>
      <c r="S17" s="14">
        <v>1</v>
      </c>
      <c r="T17" s="9">
        <v>311.60000000000002</v>
      </c>
      <c r="U17" s="9">
        <v>253.1</v>
      </c>
      <c r="V17" s="34">
        <v>0.4302083333333333</v>
      </c>
      <c r="W17" s="34">
        <v>0.43025462962962963</v>
      </c>
      <c r="X17" s="33">
        <v>311.8</v>
      </c>
      <c r="Y17" s="33">
        <v>255.2</v>
      </c>
      <c r="Z17" s="8">
        <v>0.43160879629629628</v>
      </c>
    </row>
    <row r="18" spans="1:26" x14ac:dyDescent="0.2">
      <c r="A18">
        <v>2.2000000000000002</v>
      </c>
      <c r="B18">
        <v>3</v>
      </c>
      <c r="C18" t="s">
        <v>42</v>
      </c>
      <c r="D18" t="s">
        <v>53</v>
      </c>
      <c r="E18" s="33"/>
      <c r="G18" t="s">
        <v>1292</v>
      </c>
      <c r="H18" s="148" t="str">
        <f t="shared" si="0"/>
        <v>B 0647</v>
      </c>
      <c r="L18">
        <v>10</v>
      </c>
      <c r="M18" s="8">
        <v>0.43193287037037037</v>
      </c>
      <c r="N18" s="16">
        <v>305.3</v>
      </c>
      <c r="O18">
        <v>253.9</v>
      </c>
      <c r="P18" s="8">
        <v>0.43402777777777773</v>
      </c>
      <c r="Q18" s="34">
        <v>0.43709490740740736</v>
      </c>
      <c r="R18" s="14" t="s">
        <v>69</v>
      </c>
      <c r="S18" s="14">
        <v>1</v>
      </c>
      <c r="T18" s="9">
        <v>304.89999999999998</v>
      </c>
      <c r="U18" s="9">
        <v>248</v>
      </c>
      <c r="V18" s="34">
        <v>0.43717592592592597</v>
      </c>
      <c r="W18" s="34">
        <v>0.43722222222222223</v>
      </c>
      <c r="X18">
        <v>304.60000000000002</v>
      </c>
      <c r="Y18">
        <v>245.3</v>
      </c>
      <c r="Z18" s="8">
        <v>0.44025462962962963</v>
      </c>
    </row>
    <row r="19" spans="1:26" x14ac:dyDescent="0.2">
      <c r="A19">
        <v>2.2999999999999998</v>
      </c>
      <c r="B19">
        <v>3</v>
      </c>
      <c r="C19" t="s">
        <v>42</v>
      </c>
      <c r="D19" t="s">
        <v>53</v>
      </c>
      <c r="E19" s="33"/>
      <c r="G19" t="s">
        <v>1293</v>
      </c>
      <c r="H19" s="148" t="str">
        <f t="shared" si="0"/>
        <v>B 0648</v>
      </c>
      <c r="L19">
        <v>14</v>
      </c>
      <c r="M19" s="33" t="s">
        <v>1338</v>
      </c>
      <c r="N19" s="16" t="s">
        <v>1338</v>
      </c>
      <c r="O19" t="s">
        <v>1338</v>
      </c>
      <c r="P19" s="33" t="s">
        <v>1338</v>
      </c>
      <c r="Q19" s="34">
        <v>0.44319444444444445</v>
      </c>
      <c r="R19" s="14" t="s">
        <v>69</v>
      </c>
      <c r="S19" s="14">
        <v>1</v>
      </c>
      <c r="T19" s="9">
        <v>282.2</v>
      </c>
      <c r="U19" s="9">
        <v>242</v>
      </c>
      <c r="V19" s="34">
        <v>0.44322916666666662</v>
      </c>
      <c r="W19" s="34">
        <v>0.44327546296296294</v>
      </c>
      <c r="X19">
        <v>279</v>
      </c>
      <c r="Y19">
        <v>241.8</v>
      </c>
      <c r="Z19" s="34">
        <v>0.44429398148148147</v>
      </c>
    </row>
    <row r="20" spans="1:26" x14ac:dyDescent="0.2">
      <c r="A20">
        <v>2.4</v>
      </c>
      <c r="B20">
        <v>3</v>
      </c>
      <c r="C20" t="s">
        <v>42</v>
      </c>
      <c r="D20" t="s">
        <v>53</v>
      </c>
      <c r="E20" s="33"/>
      <c r="G20" t="s">
        <v>1294</v>
      </c>
      <c r="H20" s="148" t="str">
        <f t="shared" si="0"/>
        <v>B 0649</v>
      </c>
      <c r="L20">
        <v>8</v>
      </c>
      <c r="M20" s="8">
        <v>0.4445601851851852</v>
      </c>
      <c r="N20" s="16">
        <v>293.89999999999998</v>
      </c>
      <c r="O20">
        <v>246.7</v>
      </c>
      <c r="P20" s="34">
        <v>0.44620370370370371</v>
      </c>
      <c r="Q20" s="34">
        <v>0.44971064814814815</v>
      </c>
      <c r="R20" s="14" t="s">
        <v>69</v>
      </c>
      <c r="S20" s="14">
        <v>1</v>
      </c>
      <c r="T20" s="9">
        <v>294.3</v>
      </c>
      <c r="U20" s="9">
        <v>244.8</v>
      </c>
      <c r="V20" s="33"/>
      <c r="W20" s="34">
        <v>0.44998842592592592</v>
      </c>
      <c r="X20">
        <v>258.2</v>
      </c>
      <c r="Y20">
        <v>221.3</v>
      </c>
      <c r="Z20" s="34">
        <v>0.45303240740740741</v>
      </c>
    </row>
    <row r="21" spans="1:26" x14ac:dyDescent="0.2">
      <c r="A21">
        <v>2.5</v>
      </c>
      <c r="B21">
        <v>3</v>
      </c>
      <c r="C21" t="s">
        <v>42</v>
      </c>
      <c r="D21" t="s">
        <v>53</v>
      </c>
      <c r="E21" s="33"/>
      <c r="G21" t="s">
        <v>1295</v>
      </c>
      <c r="H21" s="148" t="str">
        <f t="shared" si="0"/>
        <v>B 0650</v>
      </c>
      <c r="L21">
        <v>4</v>
      </c>
      <c r="M21" s="8">
        <v>0.4533449074074074</v>
      </c>
      <c r="N21" s="16">
        <v>267.3</v>
      </c>
      <c r="O21">
        <v>240.5</v>
      </c>
      <c r="P21" s="34">
        <v>0.45394675925925926</v>
      </c>
      <c r="Q21" s="34">
        <v>0.45763888888888887</v>
      </c>
      <c r="R21" s="14" t="s">
        <v>69</v>
      </c>
      <c r="S21" s="14">
        <v>1</v>
      </c>
      <c r="T21" s="9">
        <v>269.3</v>
      </c>
      <c r="U21" s="9">
        <v>240.9</v>
      </c>
      <c r="V21" s="34">
        <v>0.45765046296296297</v>
      </c>
      <c r="W21" s="34">
        <v>0.45769675925925929</v>
      </c>
      <c r="X21">
        <v>269.3</v>
      </c>
      <c r="Y21">
        <v>240.9</v>
      </c>
      <c r="Z21" s="34">
        <v>0.4588888888888889</v>
      </c>
    </row>
    <row r="22" spans="1:26" x14ac:dyDescent="0.2">
      <c r="A22">
        <v>1.1000000000000001</v>
      </c>
      <c r="B22">
        <v>4</v>
      </c>
      <c r="C22" t="s">
        <v>42</v>
      </c>
      <c r="D22" t="s">
        <v>53</v>
      </c>
      <c r="E22" s="33"/>
      <c r="G22" t="s">
        <v>1296</v>
      </c>
      <c r="H22" s="148" t="str">
        <f t="shared" si="0"/>
        <v>B 0651</v>
      </c>
      <c r="L22">
        <v>11</v>
      </c>
      <c r="M22" s="8">
        <v>0.4607060185185185</v>
      </c>
      <c r="N22" s="16">
        <v>272</v>
      </c>
      <c r="O22">
        <v>241</v>
      </c>
      <c r="P22" s="34">
        <v>0.46226851851851852</v>
      </c>
      <c r="Q22" s="34">
        <v>0.46714120370370371</v>
      </c>
      <c r="R22" s="14" t="s">
        <v>69</v>
      </c>
      <c r="S22" s="14">
        <v>1</v>
      </c>
      <c r="T22" s="9">
        <v>270.5</v>
      </c>
      <c r="U22" s="9">
        <v>242.3</v>
      </c>
      <c r="V22" s="34">
        <v>0.46721064814814817</v>
      </c>
      <c r="W22" s="34">
        <v>0.46726851851851853</v>
      </c>
      <c r="X22" t="s">
        <v>1338</v>
      </c>
      <c r="Y22" t="s">
        <v>1338</v>
      </c>
      <c r="Z22" s="34">
        <v>0.4685185185185185</v>
      </c>
    </row>
    <row r="23" spans="1:26" x14ac:dyDescent="0.2">
      <c r="A23">
        <v>1.2</v>
      </c>
      <c r="B23">
        <v>4</v>
      </c>
      <c r="C23" t="s">
        <v>42</v>
      </c>
      <c r="D23" t="s">
        <v>53</v>
      </c>
      <c r="E23" s="33"/>
      <c r="G23" t="s">
        <v>1297</v>
      </c>
      <c r="H23" s="148" t="str">
        <f t="shared" si="0"/>
        <v>B 0652</v>
      </c>
      <c r="L23">
        <v>34</v>
      </c>
      <c r="M23" s="8">
        <v>0.46883101851851849</v>
      </c>
      <c r="N23" s="16">
        <v>277.2</v>
      </c>
      <c r="O23">
        <v>243.4</v>
      </c>
      <c r="P23" s="34">
        <v>0.47059027777777779</v>
      </c>
      <c r="Q23" s="34">
        <v>0.47356481481481483</v>
      </c>
      <c r="R23" s="14" t="s">
        <v>69</v>
      </c>
      <c r="S23" s="14">
        <v>1</v>
      </c>
      <c r="T23" s="9">
        <v>302.89999999999998</v>
      </c>
      <c r="U23" s="9">
        <v>245.4</v>
      </c>
      <c r="V23" s="34">
        <v>0.473599537037037</v>
      </c>
      <c r="W23" s="34">
        <v>0.4736805555555556</v>
      </c>
      <c r="X23">
        <v>302.89999999999998</v>
      </c>
      <c r="Y23">
        <v>246.5</v>
      </c>
      <c r="Z23" s="34">
        <v>0.47531250000000003</v>
      </c>
    </row>
    <row r="24" spans="1:26" x14ac:dyDescent="0.2">
      <c r="A24">
        <v>1.3</v>
      </c>
      <c r="B24">
        <v>4</v>
      </c>
      <c r="C24" t="s">
        <v>42</v>
      </c>
      <c r="D24" t="s">
        <v>53</v>
      </c>
      <c r="E24" s="33"/>
      <c r="G24" t="s">
        <v>1298</v>
      </c>
      <c r="H24" s="148" t="str">
        <f t="shared" si="0"/>
        <v>B 0653</v>
      </c>
      <c r="L24">
        <v>23</v>
      </c>
      <c r="M24" s="8">
        <v>0.4763425925925926</v>
      </c>
      <c r="N24" s="16">
        <v>242.4</v>
      </c>
      <c r="O24">
        <v>216.8</v>
      </c>
      <c r="P24" s="34">
        <v>0.47744212962962962</v>
      </c>
      <c r="Q24" s="34">
        <v>0.4774768518518519</v>
      </c>
      <c r="R24" s="14">
        <v>1</v>
      </c>
      <c r="S24" s="14">
        <v>1</v>
      </c>
      <c r="T24" s="9">
        <v>265.10000000000002</v>
      </c>
      <c r="U24" s="9">
        <v>231.5</v>
      </c>
      <c r="V24" s="34">
        <v>0.47751157407407407</v>
      </c>
      <c r="W24" s="34">
        <v>0.47760416666666666</v>
      </c>
      <c r="X24" s="36">
        <v>273.2</v>
      </c>
      <c r="Y24" s="36">
        <v>243.1</v>
      </c>
      <c r="Z24" s="34">
        <v>0.47855324074074074</v>
      </c>
    </row>
    <row r="25" spans="1:26" x14ac:dyDescent="0.2">
      <c r="A25">
        <v>1.4</v>
      </c>
      <c r="B25">
        <v>4</v>
      </c>
      <c r="C25" t="s">
        <v>42</v>
      </c>
      <c r="D25" t="s">
        <v>53</v>
      </c>
      <c r="E25" s="33"/>
      <c r="G25" t="s">
        <v>1299</v>
      </c>
      <c r="H25" s="148" t="str">
        <f t="shared" si="0"/>
        <v>B 0654</v>
      </c>
      <c r="L25">
        <v>22</v>
      </c>
      <c r="M25" s="8">
        <v>0.47953703703703704</v>
      </c>
      <c r="N25" s="16">
        <v>267.60000000000002</v>
      </c>
      <c r="O25">
        <v>238.2</v>
      </c>
      <c r="P25" s="34">
        <v>0.47979166666666667</v>
      </c>
      <c r="Q25" s="34">
        <v>0.48431712962962964</v>
      </c>
      <c r="R25" s="14" t="s">
        <v>69</v>
      </c>
      <c r="S25" s="14">
        <v>1</v>
      </c>
      <c r="T25" s="9">
        <v>276.7</v>
      </c>
      <c r="U25" s="9">
        <v>239.6</v>
      </c>
      <c r="V25" s="34">
        <v>0.48435185185185187</v>
      </c>
      <c r="W25" s="34">
        <v>0.48443287037037036</v>
      </c>
      <c r="X25" s="36">
        <v>282.10000000000002</v>
      </c>
      <c r="Y25" s="36">
        <v>249.8</v>
      </c>
      <c r="Z25" s="34">
        <v>0.48703703703703699</v>
      </c>
    </row>
    <row r="26" spans="1:26" x14ac:dyDescent="0.2">
      <c r="A26">
        <v>1.5</v>
      </c>
      <c r="B26">
        <v>4</v>
      </c>
      <c r="C26" t="s">
        <v>42</v>
      </c>
      <c r="D26" t="s">
        <v>53</v>
      </c>
      <c r="E26" s="33"/>
      <c r="G26" t="s">
        <v>1300</v>
      </c>
      <c r="H26" s="148" t="str">
        <f t="shared" si="0"/>
        <v>B 0655</v>
      </c>
      <c r="L26">
        <v>18</v>
      </c>
      <c r="M26" s="8">
        <v>0.48728009259259258</v>
      </c>
      <c r="N26" s="16">
        <v>290.39999999999998</v>
      </c>
      <c r="O26">
        <v>248.3</v>
      </c>
      <c r="P26" s="34">
        <v>0.48878472222222219</v>
      </c>
      <c r="Q26" s="34">
        <v>0.4919560185185185</v>
      </c>
      <c r="R26" s="14" t="s">
        <v>69</v>
      </c>
      <c r="S26" s="14">
        <v>1</v>
      </c>
      <c r="T26" s="9">
        <v>294.5</v>
      </c>
      <c r="U26" s="9">
        <v>246.1</v>
      </c>
      <c r="V26" s="34">
        <v>0.49203703703703705</v>
      </c>
      <c r="W26" s="34">
        <v>0.49204861111111109</v>
      </c>
      <c r="X26" s="36">
        <v>323.39999999999998</v>
      </c>
      <c r="Y26" s="36">
        <v>246.5</v>
      </c>
      <c r="Z26" s="34">
        <v>0.49387731481481478</v>
      </c>
    </row>
    <row r="27" spans="1:26" x14ac:dyDescent="0.2">
      <c r="A27">
        <v>2.1</v>
      </c>
      <c r="B27">
        <v>4</v>
      </c>
      <c r="C27" t="s">
        <v>42</v>
      </c>
      <c r="D27" t="s">
        <v>53</v>
      </c>
      <c r="E27" s="33"/>
      <c r="G27" t="s">
        <v>1301</v>
      </c>
      <c r="H27" s="148" t="str">
        <f t="shared" si="0"/>
        <v>B 0656</v>
      </c>
      <c r="L27">
        <v>9</v>
      </c>
      <c r="M27" s="8">
        <v>0.49420138888888893</v>
      </c>
      <c r="N27" s="16">
        <v>280.89999999999998</v>
      </c>
      <c r="O27">
        <v>244.6</v>
      </c>
      <c r="P27" s="34">
        <v>0.49516203703703704</v>
      </c>
      <c r="Q27" s="34">
        <v>0.49850694444444449</v>
      </c>
      <c r="R27" s="14" t="s">
        <v>69</v>
      </c>
      <c r="S27" s="14">
        <v>1</v>
      </c>
      <c r="T27" s="9">
        <v>281.89999999999998</v>
      </c>
      <c r="U27" s="9">
        <v>241.2</v>
      </c>
      <c r="V27" s="34">
        <v>0.49854166666666666</v>
      </c>
      <c r="W27" s="34">
        <v>0.49858796296296298</v>
      </c>
      <c r="X27" s="36">
        <v>276.3</v>
      </c>
      <c r="Y27" s="36">
        <v>254.2</v>
      </c>
      <c r="Z27" s="34">
        <v>0.50199074074074079</v>
      </c>
    </row>
    <row r="28" spans="1:26" x14ac:dyDescent="0.2">
      <c r="A28">
        <v>2.2999999999999998</v>
      </c>
      <c r="B28">
        <v>4</v>
      </c>
      <c r="C28" t="s">
        <v>42</v>
      </c>
      <c r="D28" t="s">
        <v>53</v>
      </c>
      <c r="E28" s="33"/>
      <c r="G28" t="s">
        <v>1302</v>
      </c>
      <c r="H28" s="148" t="str">
        <f t="shared" si="0"/>
        <v>B 0657</v>
      </c>
      <c r="L28">
        <v>3</v>
      </c>
      <c r="M28" s="8">
        <v>0.50219907407407405</v>
      </c>
      <c r="N28" s="16">
        <v>279.2</v>
      </c>
      <c r="O28">
        <v>242</v>
      </c>
      <c r="P28" s="34">
        <v>0.50239583333333326</v>
      </c>
      <c r="Q28" s="34">
        <v>0.50716435185185182</v>
      </c>
      <c r="R28" s="14" t="s">
        <v>69</v>
      </c>
      <c r="S28" s="14">
        <v>1</v>
      </c>
      <c r="T28" s="9">
        <v>268.60000000000002</v>
      </c>
      <c r="U28" s="9">
        <v>238.9</v>
      </c>
      <c r="V28" s="34">
        <v>0.50717592592592597</v>
      </c>
      <c r="W28" s="34">
        <v>0.50718750000000001</v>
      </c>
      <c r="X28" s="36">
        <v>268.60000000000002</v>
      </c>
      <c r="Y28" s="36">
        <v>238.9</v>
      </c>
      <c r="Z28" s="34">
        <v>0.50791666666666668</v>
      </c>
    </row>
    <row r="29" spans="1:26" x14ac:dyDescent="0.2">
      <c r="A29">
        <v>2.4</v>
      </c>
      <c r="B29">
        <v>4</v>
      </c>
      <c r="C29" t="s">
        <v>42</v>
      </c>
      <c r="D29" t="s">
        <v>53</v>
      </c>
      <c r="E29" s="33"/>
      <c r="G29" t="s">
        <v>1303</v>
      </c>
      <c r="H29" s="148" t="str">
        <f t="shared" si="0"/>
        <v>B 0658</v>
      </c>
      <c r="M29" s="8">
        <v>0.50854166666666667</v>
      </c>
      <c r="N29" s="16">
        <v>281.60000000000002</v>
      </c>
      <c r="O29">
        <v>242.5</v>
      </c>
      <c r="P29" s="34">
        <v>0.50896990740740744</v>
      </c>
      <c r="R29" s="14">
        <v>0</v>
      </c>
      <c r="S29" s="14">
        <v>1</v>
      </c>
      <c r="Z29" s="34">
        <v>0.51269675925925928</v>
      </c>
    </row>
    <row r="30" spans="1:26" x14ac:dyDescent="0.2">
      <c r="A30">
        <v>2.5</v>
      </c>
      <c r="B30">
        <v>4</v>
      </c>
      <c r="C30" t="s">
        <v>42</v>
      </c>
      <c r="D30" t="s">
        <v>53</v>
      </c>
      <c r="E30" s="33"/>
      <c r="G30" t="s">
        <v>1304</v>
      </c>
      <c r="H30" s="148" t="str">
        <f t="shared" si="0"/>
        <v>B 0659</v>
      </c>
      <c r="L30">
        <v>4</v>
      </c>
      <c r="M30" s="8">
        <v>0.51417824074074081</v>
      </c>
      <c r="N30" s="16">
        <v>266.89999999999998</v>
      </c>
      <c r="O30">
        <v>234.9</v>
      </c>
      <c r="P30" s="34">
        <v>0.51468749999999996</v>
      </c>
      <c r="Q30" s="34">
        <v>0.52113425925925927</v>
      </c>
      <c r="R30" s="14" t="s">
        <v>69</v>
      </c>
      <c r="S30" s="14">
        <v>1</v>
      </c>
      <c r="T30" s="9">
        <v>282.60000000000002</v>
      </c>
      <c r="U30" s="9">
        <v>239.7</v>
      </c>
      <c r="V30" s="34">
        <v>0.52119212962962969</v>
      </c>
      <c r="W30" s="34">
        <v>0.52123842592592595</v>
      </c>
      <c r="X30">
        <v>285.2</v>
      </c>
      <c r="Y30">
        <v>242.1</v>
      </c>
      <c r="Z30" s="34">
        <v>0.5231365740740741</v>
      </c>
    </row>
    <row r="31" spans="1:26" x14ac:dyDescent="0.2">
      <c r="A31">
        <v>1.3</v>
      </c>
      <c r="B31">
        <v>5</v>
      </c>
      <c r="C31" t="s">
        <v>42</v>
      </c>
      <c r="D31" t="s">
        <v>53</v>
      </c>
      <c r="E31" s="33"/>
      <c r="G31" t="s">
        <v>1305</v>
      </c>
      <c r="H31" s="148" t="str">
        <f t="shared" si="0"/>
        <v>B 0660</v>
      </c>
      <c r="L31">
        <v>25</v>
      </c>
      <c r="M31" s="34">
        <v>0.62846064814814817</v>
      </c>
      <c r="N31" s="16">
        <v>229.2</v>
      </c>
      <c r="O31">
        <v>204.6</v>
      </c>
      <c r="P31" s="34">
        <v>0.62848379629629625</v>
      </c>
      <c r="Q31" s="34">
        <v>0.6321296296296296</v>
      </c>
      <c r="R31" s="14" t="s">
        <v>69</v>
      </c>
      <c r="S31" s="14">
        <v>1</v>
      </c>
      <c r="T31" s="9">
        <v>244.5</v>
      </c>
      <c r="U31" s="9">
        <v>208.8</v>
      </c>
      <c r="V31" s="34">
        <v>0.63222222222222224</v>
      </c>
      <c r="W31" s="34">
        <v>0.63232638888888892</v>
      </c>
      <c r="X31" s="36">
        <v>245</v>
      </c>
      <c r="Y31" s="36">
        <v>212.9</v>
      </c>
      <c r="Z31" s="34">
        <v>0.6334953703703704</v>
      </c>
    </row>
    <row r="32" spans="1:26" x14ac:dyDescent="0.2">
      <c r="A32">
        <v>1.4</v>
      </c>
      <c r="B32">
        <v>5</v>
      </c>
      <c r="C32" t="s">
        <v>42</v>
      </c>
      <c r="D32" t="s">
        <v>53</v>
      </c>
      <c r="E32" s="33"/>
      <c r="G32" t="s">
        <v>1306</v>
      </c>
      <c r="H32" s="148" t="str">
        <f t="shared" si="0"/>
        <v>B 0661</v>
      </c>
      <c r="L32">
        <v>26</v>
      </c>
      <c r="M32" s="8">
        <v>0.63415509259259262</v>
      </c>
      <c r="N32" s="16">
        <v>255.3</v>
      </c>
      <c r="O32">
        <v>214.7</v>
      </c>
      <c r="P32" s="34">
        <v>0.63435185185185183</v>
      </c>
      <c r="Q32" s="34">
        <v>0.6393402777777778</v>
      </c>
      <c r="R32" s="14" t="s">
        <v>69</v>
      </c>
      <c r="S32" s="14">
        <v>1</v>
      </c>
      <c r="T32" s="9">
        <v>250.4</v>
      </c>
      <c r="U32" s="9">
        <v>213.3</v>
      </c>
      <c r="V32" s="34">
        <v>0.63936342592592588</v>
      </c>
      <c r="W32" s="34">
        <v>0.63939814814814822</v>
      </c>
      <c r="X32" s="36">
        <v>252.5</v>
      </c>
      <c r="Y32" s="36">
        <v>223.7</v>
      </c>
      <c r="Z32" s="34">
        <v>0.64038194444444441</v>
      </c>
    </row>
    <row r="33" spans="1:27" x14ac:dyDescent="0.2">
      <c r="A33">
        <v>2.5</v>
      </c>
      <c r="B33">
        <v>5</v>
      </c>
      <c r="C33" t="s">
        <v>42</v>
      </c>
      <c r="D33" t="s">
        <v>53</v>
      </c>
      <c r="E33" s="33"/>
      <c r="G33" t="s">
        <v>1307</v>
      </c>
      <c r="H33" s="148" t="str">
        <f t="shared" si="0"/>
        <v>B 0662</v>
      </c>
      <c r="L33">
        <v>7</v>
      </c>
      <c r="M33" s="8">
        <v>0.64380787037037035</v>
      </c>
      <c r="N33" s="16">
        <v>292</v>
      </c>
      <c r="O33">
        <v>232.8</v>
      </c>
      <c r="P33" s="34"/>
      <c r="Q33" s="34">
        <v>0.64841435185185181</v>
      </c>
      <c r="R33" s="14" t="s">
        <v>69</v>
      </c>
      <c r="S33" s="14">
        <v>1</v>
      </c>
      <c r="T33" s="9">
        <v>298.5</v>
      </c>
      <c r="U33" s="9">
        <v>230.9</v>
      </c>
      <c r="V33" s="34">
        <v>0.64846064814814819</v>
      </c>
      <c r="W33" s="34">
        <v>0.64849537037037031</v>
      </c>
      <c r="X33" s="36">
        <v>293.39999999999998</v>
      </c>
      <c r="Y33" s="36">
        <v>230.9</v>
      </c>
      <c r="Z33" s="34">
        <v>0.64945601851851853</v>
      </c>
    </row>
    <row r="34" spans="1:27" x14ac:dyDescent="0.2">
      <c r="A34">
        <v>1.1000000000000001</v>
      </c>
      <c r="B34">
        <v>1</v>
      </c>
      <c r="C34" t="s">
        <v>77</v>
      </c>
      <c r="D34" t="s">
        <v>53</v>
      </c>
      <c r="E34" s="33"/>
      <c r="G34" t="s">
        <v>1308</v>
      </c>
      <c r="H34" s="148" t="str">
        <f t="shared" si="0"/>
        <v>B 0663</v>
      </c>
      <c r="L34">
        <v>39</v>
      </c>
      <c r="M34" s="8">
        <v>0.65236111111111106</v>
      </c>
      <c r="N34" s="16">
        <v>255.4</v>
      </c>
      <c r="O34">
        <v>214.3</v>
      </c>
      <c r="P34" s="34">
        <v>0.65372685185185186</v>
      </c>
      <c r="Q34" s="34">
        <v>0.65378472222222228</v>
      </c>
      <c r="R34" s="14">
        <v>1</v>
      </c>
      <c r="S34" s="14">
        <v>1</v>
      </c>
      <c r="T34" s="9">
        <v>229.6</v>
      </c>
      <c r="U34" s="9">
        <v>209.1</v>
      </c>
      <c r="V34" s="34">
        <v>0.65380787037037036</v>
      </c>
      <c r="W34" s="34">
        <v>0.65396990740740735</v>
      </c>
      <c r="X34" s="36">
        <v>251.4</v>
      </c>
      <c r="Y34" s="36">
        <v>226.2</v>
      </c>
      <c r="Z34" s="34">
        <v>0.65487268518518515</v>
      </c>
    </row>
    <row r="35" spans="1:27" x14ac:dyDescent="0.2">
      <c r="A35">
        <v>1.2</v>
      </c>
      <c r="B35">
        <v>1</v>
      </c>
      <c r="C35" t="s">
        <v>77</v>
      </c>
      <c r="D35" t="s">
        <v>53</v>
      </c>
      <c r="E35" s="33"/>
      <c r="G35" t="s">
        <v>1309</v>
      </c>
      <c r="H35" s="148" t="str">
        <f t="shared" si="0"/>
        <v>B 0664</v>
      </c>
      <c r="L35">
        <v>21</v>
      </c>
      <c r="M35" s="8">
        <v>0.65652777777777771</v>
      </c>
      <c r="N35" s="16">
        <v>228.8</v>
      </c>
      <c r="O35">
        <v>207.9</v>
      </c>
      <c r="P35" s="33"/>
      <c r="Q35" s="34">
        <v>0.65710648148148143</v>
      </c>
      <c r="R35" s="14">
        <v>1</v>
      </c>
      <c r="S35" s="14">
        <v>0</v>
      </c>
      <c r="T35" s="9">
        <v>249.7</v>
      </c>
      <c r="U35" s="9">
        <v>206.4</v>
      </c>
      <c r="V35" s="34">
        <v>0.65716435185185185</v>
      </c>
      <c r="W35" s="34">
        <v>0.65748842592592593</v>
      </c>
      <c r="X35" s="36">
        <v>286.3</v>
      </c>
      <c r="Y35" s="36">
        <v>244.2</v>
      </c>
      <c r="Z35" s="34">
        <v>0.66091435185185188</v>
      </c>
    </row>
    <row r="36" spans="1:27" x14ac:dyDescent="0.2">
      <c r="A36">
        <v>1.3</v>
      </c>
      <c r="B36">
        <v>1</v>
      </c>
      <c r="C36" t="s">
        <v>77</v>
      </c>
      <c r="D36" t="s">
        <v>53</v>
      </c>
      <c r="E36" s="33"/>
      <c r="G36" t="s">
        <v>1310</v>
      </c>
      <c r="H36" s="148" t="str">
        <f t="shared" si="0"/>
        <v>B 0665</v>
      </c>
      <c r="L36">
        <v>23</v>
      </c>
      <c r="M36" s="8">
        <v>0.66190972222222222</v>
      </c>
      <c r="N36" s="16">
        <v>276.2</v>
      </c>
      <c r="O36">
        <v>225.3</v>
      </c>
      <c r="Q36" s="34">
        <v>0.66248842592592594</v>
      </c>
      <c r="R36" s="14">
        <v>1</v>
      </c>
      <c r="S36" s="14">
        <v>0</v>
      </c>
      <c r="T36" s="9">
        <v>282.39999999999998</v>
      </c>
      <c r="U36" s="9">
        <v>217.6</v>
      </c>
      <c r="V36" s="34">
        <v>0.66260416666666666</v>
      </c>
      <c r="W36" s="34">
        <v>0.66263888888888889</v>
      </c>
      <c r="X36" s="36">
        <v>357.7</v>
      </c>
      <c r="Y36" s="36">
        <v>248.2</v>
      </c>
      <c r="Z36" s="34">
        <v>0.66401620370370373</v>
      </c>
    </row>
    <row r="37" spans="1:27" x14ac:dyDescent="0.2">
      <c r="A37">
        <v>1.4</v>
      </c>
      <c r="B37">
        <v>1</v>
      </c>
      <c r="C37" t="s">
        <v>77</v>
      </c>
      <c r="D37" t="s">
        <v>53</v>
      </c>
      <c r="E37" s="33"/>
      <c r="G37" t="s">
        <v>1311</v>
      </c>
      <c r="H37" s="148" t="str">
        <f t="shared" si="0"/>
        <v>B 0666</v>
      </c>
      <c r="M37" s="8">
        <v>0.66584490740740743</v>
      </c>
      <c r="N37" s="16">
        <v>272</v>
      </c>
      <c r="O37">
        <v>225</v>
      </c>
      <c r="P37" s="33"/>
      <c r="Q37" s="34">
        <v>0.66666666666666663</v>
      </c>
      <c r="R37" s="14">
        <v>1</v>
      </c>
      <c r="S37" s="14">
        <v>0</v>
      </c>
      <c r="T37" s="9">
        <v>278.39999999999998</v>
      </c>
      <c r="U37" s="9">
        <v>223</v>
      </c>
      <c r="V37" s="34">
        <v>0.66670138888888886</v>
      </c>
      <c r="W37" s="34">
        <v>0.66688657407407403</v>
      </c>
      <c r="X37" s="36">
        <v>296.7</v>
      </c>
      <c r="Y37" s="36">
        <v>252.5</v>
      </c>
      <c r="Z37" s="34">
        <v>0.6673958333333333</v>
      </c>
      <c r="AA37" t="s">
        <v>58</v>
      </c>
    </row>
    <row r="38" spans="1:27" x14ac:dyDescent="0.2">
      <c r="A38">
        <v>1.5</v>
      </c>
      <c r="B38">
        <v>1</v>
      </c>
      <c r="C38" t="s">
        <v>77</v>
      </c>
      <c r="D38" t="s">
        <v>53</v>
      </c>
      <c r="E38" s="33"/>
      <c r="G38" t="s">
        <v>1312</v>
      </c>
      <c r="H38" s="148" t="str">
        <f t="shared" si="0"/>
        <v>B 0667</v>
      </c>
      <c r="L38">
        <v>37</v>
      </c>
      <c r="M38" s="8">
        <v>0.6697453703703703</v>
      </c>
      <c r="N38" s="16">
        <v>269.60000000000002</v>
      </c>
      <c r="O38">
        <v>222.1</v>
      </c>
      <c r="P38" s="33"/>
      <c r="Q38" s="34">
        <v>0.67055555555555557</v>
      </c>
      <c r="R38" s="14">
        <v>1</v>
      </c>
      <c r="S38" s="14">
        <v>0</v>
      </c>
      <c r="T38" s="9">
        <v>294.3</v>
      </c>
      <c r="U38" s="9">
        <v>218.6</v>
      </c>
      <c r="V38" s="34">
        <v>0.6705902777777778</v>
      </c>
      <c r="W38" s="34">
        <v>0.67098379629629623</v>
      </c>
      <c r="X38" s="36">
        <v>337.3</v>
      </c>
      <c r="Y38" s="36">
        <v>241.5</v>
      </c>
      <c r="Z38" s="34">
        <v>0.67159722222222218</v>
      </c>
      <c r="AA38" t="s">
        <v>58</v>
      </c>
    </row>
    <row r="39" spans="1:27" x14ac:dyDescent="0.2">
      <c r="A39">
        <v>1.6</v>
      </c>
      <c r="B39">
        <v>1</v>
      </c>
      <c r="C39" t="s">
        <v>77</v>
      </c>
      <c r="D39" t="s">
        <v>53</v>
      </c>
      <c r="E39" s="33"/>
      <c r="G39" t="s">
        <v>1313</v>
      </c>
      <c r="H39" s="148" t="str">
        <f t="shared" si="0"/>
        <v>B 0668</v>
      </c>
      <c r="L39">
        <v>35</v>
      </c>
      <c r="M39" s="34">
        <v>0.6734606481481481</v>
      </c>
      <c r="N39" s="16">
        <v>279.89999999999998</v>
      </c>
      <c r="O39">
        <v>221.7</v>
      </c>
      <c r="P39" s="34">
        <v>0.67377314814814815</v>
      </c>
      <c r="Q39" s="34">
        <v>0.67391203703703706</v>
      </c>
      <c r="R39" s="14">
        <v>1</v>
      </c>
      <c r="S39" s="14">
        <v>1</v>
      </c>
      <c r="T39" s="9">
        <v>277.60000000000002</v>
      </c>
      <c r="U39" s="9">
        <v>216.3</v>
      </c>
      <c r="V39" s="34">
        <v>0.67399305555555555</v>
      </c>
      <c r="W39" s="34">
        <v>0.67425925925925922</v>
      </c>
      <c r="X39" s="36">
        <v>380.4</v>
      </c>
      <c r="Y39" s="36">
        <v>240.1</v>
      </c>
      <c r="Z39" s="34">
        <v>0.6746875</v>
      </c>
    </row>
    <row r="40" spans="1:27" x14ac:dyDescent="0.2">
      <c r="A40">
        <v>2.1</v>
      </c>
      <c r="B40">
        <v>1</v>
      </c>
      <c r="C40" t="s">
        <v>77</v>
      </c>
      <c r="D40" t="s">
        <v>53</v>
      </c>
      <c r="E40" s="33"/>
      <c r="G40" t="s">
        <v>1314</v>
      </c>
      <c r="H40" s="148" t="str">
        <f t="shared" si="0"/>
        <v>B 0669</v>
      </c>
      <c r="L40">
        <v>27</v>
      </c>
      <c r="M40" s="8">
        <v>0.67723379629629632</v>
      </c>
      <c r="N40" s="16">
        <v>294.60000000000002</v>
      </c>
      <c r="O40">
        <v>231.1</v>
      </c>
      <c r="Q40" s="34">
        <v>0.67775462962962962</v>
      </c>
      <c r="R40" s="14">
        <v>1</v>
      </c>
      <c r="S40" s="14">
        <v>0</v>
      </c>
      <c r="T40" s="9">
        <v>288.3</v>
      </c>
      <c r="U40" s="9">
        <v>224.5</v>
      </c>
      <c r="V40" s="34">
        <v>0.67793981481481491</v>
      </c>
      <c r="W40" s="34">
        <v>0.67813657407407402</v>
      </c>
      <c r="X40" s="36">
        <v>323</v>
      </c>
      <c r="Y40" s="36">
        <v>256</v>
      </c>
      <c r="Z40" s="34">
        <v>0.67876157407407411</v>
      </c>
    </row>
    <row r="41" spans="1:27" x14ac:dyDescent="0.2">
      <c r="A41">
        <v>2.2000000000000002</v>
      </c>
      <c r="B41">
        <v>1</v>
      </c>
      <c r="C41" t="s">
        <v>77</v>
      </c>
      <c r="D41" t="s">
        <v>53</v>
      </c>
      <c r="E41" s="33"/>
      <c r="G41" t="s">
        <v>1315</v>
      </c>
      <c r="H41" s="148" t="str">
        <f t="shared" si="0"/>
        <v>B 0670</v>
      </c>
      <c r="L41">
        <v>26</v>
      </c>
      <c r="M41" s="8">
        <v>0.68103009259259262</v>
      </c>
      <c r="N41" s="16">
        <v>309.10000000000002</v>
      </c>
      <c r="O41">
        <v>235.1</v>
      </c>
      <c r="Q41" s="34">
        <v>0.68166666666666664</v>
      </c>
      <c r="R41" s="14">
        <v>1</v>
      </c>
      <c r="S41" s="14">
        <v>0</v>
      </c>
      <c r="T41" s="9">
        <v>281</v>
      </c>
      <c r="U41" s="9">
        <v>216.1</v>
      </c>
      <c r="V41" s="34">
        <v>0.68170138888888887</v>
      </c>
      <c r="W41" s="34">
        <v>0.68239583333333342</v>
      </c>
      <c r="X41" s="36">
        <v>293.2</v>
      </c>
      <c r="Y41" s="36">
        <v>225.9</v>
      </c>
      <c r="Z41" s="34">
        <v>0.6834837962962963</v>
      </c>
    </row>
    <row r="42" spans="1:27" x14ac:dyDescent="0.2">
      <c r="A42">
        <v>2.2999999999999998</v>
      </c>
      <c r="B42">
        <v>1</v>
      </c>
      <c r="C42" t="s">
        <v>77</v>
      </c>
      <c r="D42" t="s">
        <v>53</v>
      </c>
      <c r="E42" s="33"/>
      <c r="G42" t="s">
        <v>1316</v>
      </c>
      <c r="H42" s="148" t="str">
        <f t="shared" si="0"/>
        <v>B 0671</v>
      </c>
      <c r="L42">
        <v>33</v>
      </c>
      <c r="M42" s="8">
        <v>0.68543981481481486</v>
      </c>
      <c r="N42" s="16">
        <v>252.7</v>
      </c>
      <c r="O42">
        <v>215</v>
      </c>
      <c r="P42" s="33"/>
      <c r="Q42" s="34">
        <v>0.68606481481481485</v>
      </c>
      <c r="R42" s="14">
        <v>1</v>
      </c>
      <c r="S42" s="14">
        <v>0</v>
      </c>
      <c r="T42" s="9">
        <v>256.2</v>
      </c>
      <c r="U42" s="9">
        <v>209.8</v>
      </c>
      <c r="V42" s="34">
        <v>0.68608796296296293</v>
      </c>
      <c r="W42" s="34">
        <v>0.6865162037037037</v>
      </c>
      <c r="X42" s="36">
        <v>374.1</v>
      </c>
      <c r="Y42" s="36">
        <v>315.8</v>
      </c>
      <c r="Z42" s="8">
        <v>0.68748842592592585</v>
      </c>
      <c r="AA42" t="s">
        <v>58</v>
      </c>
    </row>
    <row r="43" spans="1:27" x14ac:dyDescent="0.2">
      <c r="A43">
        <v>2.4</v>
      </c>
      <c r="B43">
        <v>1</v>
      </c>
      <c r="C43" t="s">
        <v>77</v>
      </c>
      <c r="D43" t="s">
        <v>53</v>
      </c>
      <c r="E43" s="33"/>
      <c r="G43" t="s">
        <v>1317</v>
      </c>
      <c r="H43" s="148" t="str">
        <f t="shared" si="0"/>
        <v>B 0672</v>
      </c>
      <c r="L43">
        <v>24</v>
      </c>
      <c r="M43" s="8">
        <v>0.68956018518518514</v>
      </c>
      <c r="N43" s="16">
        <v>242.8</v>
      </c>
      <c r="O43">
        <v>208.3</v>
      </c>
      <c r="P43" s="33"/>
      <c r="Q43" s="34">
        <v>0.69011574074074078</v>
      </c>
      <c r="R43" s="14">
        <v>1</v>
      </c>
      <c r="S43" s="14">
        <v>0</v>
      </c>
      <c r="T43" s="9">
        <v>274.8</v>
      </c>
      <c r="U43" s="9">
        <v>211.5</v>
      </c>
      <c r="V43" s="34">
        <v>0.69016203703703705</v>
      </c>
      <c r="W43" s="34">
        <v>0.69063657407407408</v>
      </c>
      <c r="X43" s="36">
        <v>311.8</v>
      </c>
      <c r="Y43" s="36">
        <v>244.4</v>
      </c>
      <c r="Z43" s="34">
        <v>0.69138888888888894</v>
      </c>
      <c r="AA43" t="s">
        <v>58</v>
      </c>
    </row>
    <row r="44" spans="1:27" x14ac:dyDescent="0.2">
      <c r="A44">
        <v>2.5</v>
      </c>
      <c r="B44">
        <v>1</v>
      </c>
      <c r="C44" t="s">
        <v>77</v>
      </c>
      <c r="D44" t="s">
        <v>53</v>
      </c>
      <c r="E44" s="33"/>
      <c r="G44" t="s">
        <v>1318</v>
      </c>
      <c r="H44" s="148" t="str">
        <f t="shared" si="0"/>
        <v>B 0673</v>
      </c>
      <c r="L44">
        <v>15</v>
      </c>
      <c r="M44" s="8">
        <v>0.69266203703703699</v>
      </c>
      <c r="N44" s="16">
        <v>269.8</v>
      </c>
      <c r="O44">
        <v>218.7</v>
      </c>
      <c r="P44" s="33"/>
      <c r="Q44" s="34">
        <v>0.69325231481481486</v>
      </c>
      <c r="R44" s="14">
        <v>1</v>
      </c>
      <c r="S44" s="14">
        <v>0</v>
      </c>
      <c r="T44" s="9">
        <v>271.7</v>
      </c>
      <c r="U44" s="9">
        <v>214.4</v>
      </c>
      <c r="V44" s="34">
        <v>0.69329861111111113</v>
      </c>
      <c r="W44" s="34">
        <v>0.69335648148148143</v>
      </c>
      <c r="X44" s="36">
        <v>271.8</v>
      </c>
      <c r="Y44" s="36">
        <v>216.9</v>
      </c>
      <c r="Z44" s="8">
        <v>0.69368055555555552</v>
      </c>
      <c r="AA44" t="s">
        <v>58</v>
      </c>
    </row>
    <row r="45" spans="1:27" x14ac:dyDescent="0.2">
      <c r="A45">
        <v>2.1</v>
      </c>
      <c r="B45">
        <v>5</v>
      </c>
      <c r="C45" t="s">
        <v>42</v>
      </c>
      <c r="D45" t="s">
        <v>39</v>
      </c>
      <c r="E45" s="33"/>
      <c r="F45" t="s">
        <v>1319</v>
      </c>
      <c r="H45" s="148" t="str">
        <f t="shared" si="0"/>
        <v>B 0674</v>
      </c>
      <c r="M45" s="8">
        <v>0.70258101851851851</v>
      </c>
      <c r="N45" s="16">
        <v>275.60000000000002</v>
      </c>
      <c r="O45">
        <v>199.8</v>
      </c>
      <c r="P45" s="34">
        <v>0.70268518518518519</v>
      </c>
      <c r="Q45" s="34">
        <v>0.70307870370370373</v>
      </c>
      <c r="R45" s="14">
        <v>1</v>
      </c>
      <c r="S45" s="14">
        <v>1</v>
      </c>
      <c r="T45" s="9">
        <v>281.8</v>
      </c>
      <c r="U45" s="9">
        <v>214</v>
      </c>
      <c r="V45" s="33"/>
      <c r="W45" s="34">
        <v>0.70307870370370373</v>
      </c>
      <c r="X45" s="36">
        <v>284.5</v>
      </c>
      <c r="Y45" s="36">
        <v>217.9</v>
      </c>
      <c r="Z45" s="8">
        <v>0.70484953703703701</v>
      </c>
    </row>
    <row r="46" spans="1:27" x14ac:dyDescent="0.2">
      <c r="A46">
        <v>1.2</v>
      </c>
      <c r="B46">
        <v>5</v>
      </c>
      <c r="C46" t="s">
        <v>42</v>
      </c>
      <c r="D46" t="s">
        <v>39</v>
      </c>
      <c r="E46" s="33"/>
      <c r="F46" t="s">
        <v>1320</v>
      </c>
      <c r="H46" s="148" t="str">
        <f t="shared" si="0"/>
        <v>B 0675</v>
      </c>
      <c r="M46" s="34">
        <v>0.70991898148148147</v>
      </c>
      <c r="N46" s="16">
        <v>271.10000000000002</v>
      </c>
      <c r="O46">
        <v>201.2</v>
      </c>
      <c r="P46" s="34">
        <v>0.70988425925925924</v>
      </c>
      <c r="Q46" s="33"/>
      <c r="R46" s="14">
        <v>0</v>
      </c>
      <c r="S46" s="14">
        <v>0</v>
      </c>
      <c r="V46" s="33"/>
      <c r="W46" s="33"/>
      <c r="Z46" s="34">
        <v>0.71159722222222221</v>
      </c>
    </row>
    <row r="47" spans="1:27" x14ac:dyDescent="0.2">
      <c r="A47">
        <v>1.5</v>
      </c>
      <c r="B47">
        <v>5</v>
      </c>
      <c r="C47" t="s">
        <v>42</v>
      </c>
      <c r="D47" t="s">
        <v>39</v>
      </c>
      <c r="E47" s="33"/>
      <c r="F47" t="s">
        <v>1321</v>
      </c>
      <c r="H47" s="148" t="str">
        <f t="shared" si="0"/>
        <v>B 0676</v>
      </c>
      <c r="M47" s="8">
        <v>0.71626157407407398</v>
      </c>
      <c r="N47" s="16">
        <v>272.10000000000002</v>
      </c>
      <c r="O47">
        <v>203.5</v>
      </c>
      <c r="P47" s="34">
        <v>0.71637731481481481</v>
      </c>
      <c r="Q47" s="8">
        <v>0.71668981481481486</v>
      </c>
      <c r="R47" s="14">
        <v>1</v>
      </c>
      <c r="S47" s="14">
        <v>1</v>
      </c>
      <c r="T47" s="9">
        <v>294.5</v>
      </c>
      <c r="U47" s="9">
        <v>220.1</v>
      </c>
      <c r="V47" s="33"/>
      <c r="W47" s="8">
        <v>0.71672453703703709</v>
      </c>
      <c r="X47">
        <v>302.3</v>
      </c>
      <c r="Y47">
        <v>224</v>
      </c>
      <c r="Z47" s="8">
        <v>0.21755787037037036</v>
      </c>
    </row>
    <row r="48" spans="1:27" x14ac:dyDescent="0.2">
      <c r="A48">
        <v>2.1</v>
      </c>
      <c r="B48">
        <v>2</v>
      </c>
      <c r="C48" t="s">
        <v>77</v>
      </c>
      <c r="D48" t="s">
        <v>53</v>
      </c>
      <c r="E48" s="33"/>
      <c r="F48" t="s">
        <v>1322</v>
      </c>
      <c r="H48" s="148" t="str">
        <f t="shared" si="0"/>
        <v>B 0677</v>
      </c>
      <c r="M48" s="8">
        <v>0.834050925925926</v>
      </c>
      <c r="N48" s="16">
        <v>275.2</v>
      </c>
      <c r="O48">
        <v>200.3</v>
      </c>
      <c r="P48" s="33"/>
      <c r="Q48" s="34">
        <v>0.83466435185185184</v>
      </c>
      <c r="R48" s="14">
        <v>1</v>
      </c>
      <c r="S48" s="14">
        <v>0</v>
      </c>
      <c r="T48" s="9">
        <v>245.8</v>
      </c>
      <c r="U48" s="9">
        <v>191.9</v>
      </c>
      <c r="V48" s="34">
        <v>0.83468749999999992</v>
      </c>
      <c r="W48" s="34">
        <v>0.83491898148148147</v>
      </c>
      <c r="X48">
        <v>259.39999999999998</v>
      </c>
      <c r="Y48">
        <v>219.5</v>
      </c>
      <c r="Z48" s="8">
        <v>0.83681712962962962</v>
      </c>
    </row>
    <row r="49" spans="1:27" x14ac:dyDescent="0.2">
      <c r="A49">
        <v>1.6</v>
      </c>
      <c r="B49">
        <v>2</v>
      </c>
      <c r="C49" t="s">
        <v>77</v>
      </c>
      <c r="D49" t="s">
        <v>53</v>
      </c>
      <c r="E49" s="33"/>
      <c r="F49" t="s">
        <v>1323</v>
      </c>
      <c r="H49" s="148" t="str">
        <f t="shared" si="0"/>
        <v>B 0678</v>
      </c>
      <c r="M49" s="8">
        <v>0.83842592592592602</v>
      </c>
      <c r="N49" s="16">
        <v>240.4</v>
      </c>
      <c r="O49">
        <v>205</v>
      </c>
      <c r="P49" s="33"/>
      <c r="Q49" s="34">
        <v>0.83940972222222221</v>
      </c>
      <c r="R49" s="14">
        <v>1</v>
      </c>
      <c r="S49" s="14">
        <v>0</v>
      </c>
      <c r="T49" s="9">
        <v>250.7</v>
      </c>
      <c r="U49" s="9">
        <v>203.3</v>
      </c>
      <c r="V49" s="34">
        <v>0.8394328703703704</v>
      </c>
      <c r="W49" s="34">
        <v>0.83940972222222221</v>
      </c>
      <c r="X49">
        <v>262.5</v>
      </c>
      <c r="Y49">
        <v>214.2</v>
      </c>
      <c r="Z49" s="8">
        <v>0.84052083333333327</v>
      </c>
    </row>
    <row r="50" spans="1:27" x14ac:dyDescent="0.2">
      <c r="A50">
        <v>2.2000000000000002</v>
      </c>
      <c r="B50">
        <v>2</v>
      </c>
      <c r="C50" t="s">
        <v>77</v>
      </c>
      <c r="D50" t="s">
        <v>53</v>
      </c>
      <c r="E50" s="33"/>
      <c r="F50" t="s">
        <v>1324</v>
      </c>
      <c r="H50" s="148" t="str">
        <f t="shared" si="0"/>
        <v>B 0679</v>
      </c>
      <c r="M50" s="8">
        <v>0.84149305555555554</v>
      </c>
      <c r="N50" s="16">
        <v>236.8</v>
      </c>
      <c r="O50">
        <v>203.3</v>
      </c>
      <c r="P50" s="33"/>
      <c r="Q50" s="34">
        <v>0.84201388888888884</v>
      </c>
      <c r="R50" s="14">
        <v>1</v>
      </c>
      <c r="S50" s="14">
        <v>0</v>
      </c>
      <c r="T50" s="9">
        <v>241.4</v>
      </c>
      <c r="U50" s="9">
        <v>203.5</v>
      </c>
      <c r="V50" s="34">
        <v>0.84253472222222225</v>
      </c>
      <c r="W50" s="34">
        <v>0.84259259259259256</v>
      </c>
      <c r="X50">
        <v>252.2</v>
      </c>
      <c r="Y50">
        <v>211.7</v>
      </c>
      <c r="Z50" s="8">
        <v>0.84321759259259255</v>
      </c>
    </row>
    <row r="51" spans="1:27" x14ac:dyDescent="0.2">
      <c r="A51">
        <v>2.2999999999999998</v>
      </c>
      <c r="B51">
        <v>2</v>
      </c>
      <c r="C51" t="s">
        <v>77</v>
      </c>
      <c r="D51" t="s">
        <v>53</v>
      </c>
      <c r="E51" s="33"/>
      <c r="F51" t="s">
        <v>1325</v>
      </c>
      <c r="H51" s="148" t="str">
        <f t="shared" si="0"/>
        <v>B 0680</v>
      </c>
      <c r="M51" s="8">
        <v>0.84406250000000005</v>
      </c>
      <c r="N51" s="16">
        <v>245.5</v>
      </c>
      <c r="O51">
        <v>211.3</v>
      </c>
      <c r="P51" s="33"/>
      <c r="Q51" s="34">
        <v>0.84468750000000004</v>
      </c>
      <c r="R51" s="14">
        <v>1</v>
      </c>
      <c r="S51" s="14">
        <v>0</v>
      </c>
      <c r="T51" s="9">
        <v>231.7</v>
      </c>
      <c r="U51" s="9">
        <v>204</v>
      </c>
      <c r="V51" s="34">
        <v>0.84478009259259268</v>
      </c>
      <c r="W51" s="34">
        <v>0.84512731481481485</v>
      </c>
      <c r="X51">
        <v>250.7</v>
      </c>
      <c r="Y51">
        <v>216.3</v>
      </c>
      <c r="Z51" s="8">
        <v>0.84686342592592589</v>
      </c>
    </row>
    <row r="52" spans="1:27" x14ac:dyDescent="0.2">
      <c r="A52">
        <v>2.2999999999999998</v>
      </c>
      <c r="B52">
        <v>2</v>
      </c>
      <c r="C52" t="s">
        <v>77</v>
      </c>
      <c r="D52" t="s">
        <v>53</v>
      </c>
      <c r="E52" s="33"/>
      <c r="F52" t="s">
        <v>1326</v>
      </c>
      <c r="H52" s="148" t="str">
        <f t="shared" si="0"/>
        <v>B 0681</v>
      </c>
      <c r="I52" t="s">
        <v>1339</v>
      </c>
      <c r="M52" s="8">
        <v>0.84769675925925936</v>
      </c>
      <c r="N52" s="16">
        <v>219.2</v>
      </c>
      <c r="O52">
        <v>204.3</v>
      </c>
      <c r="P52" s="33"/>
      <c r="Q52" s="34">
        <v>0.84824074074074074</v>
      </c>
      <c r="R52" s="14">
        <v>1</v>
      </c>
      <c r="S52" s="14">
        <v>0</v>
      </c>
      <c r="T52" s="9">
        <v>223.1</v>
      </c>
      <c r="U52" s="9">
        <v>197</v>
      </c>
      <c r="V52" s="34">
        <v>0.84851851851851856</v>
      </c>
      <c r="W52" s="34">
        <v>0.84861111111111109</v>
      </c>
      <c r="X52">
        <v>260.10000000000002</v>
      </c>
      <c r="Y52">
        <v>233.7</v>
      </c>
      <c r="Z52" s="34">
        <v>0.84870370370370374</v>
      </c>
    </row>
    <row r="53" spans="1:27" x14ac:dyDescent="0.2">
      <c r="A53">
        <v>2.5</v>
      </c>
      <c r="B53">
        <v>2</v>
      </c>
      <c r="C53" t="s">
        <v>77</v>
      </c>
      <c r="D53" t="s">
        <v>53</v>
      </c>
      <c r="E53" s="33"/>
      <c r="F53" t="s">
        <v>1327</v>
      </c>
      <c r="H53" s="148" t="str">
        <f t="shared" si="0"/>
        <v>B 0682</v>
      </c>
      <c r="M53" s="8">
        <v>0.85263888888888895</v>
      </c>
      <c r="N53" s="16">
        <v>217.8</v>
      </c>
      <c r="O53">
        <v>206.4</v>
      </c>
      <c r="P53" s="33"/>
      <c r="Q53" s="34">
        <v>0.85331018518518509</v>
      </c>
      <c r="R53" s="14">
        <v>1</v>
      </c>
      <c r="S53" s="14">
        <v>0</v>
      </c>
      <c r="T53" s="9">
        <v>218.1</v>
      </c>
      <c r="U53" s="9">
        <v>203.2</v>
      </c>
      <c r="V53" s="34">
        <v>0.85340277777777773</v>
      </c>
      <c r="W53" s="34">
        <v>0.8536921296296297</v>
      </c>
      <c r="X53">
        <v>232.8</v>
      </c>
      <c r="Y53">
        <v>238</v>
      </c>
      <c r="Z53" s="8">
        <v>0.85651620370370374</v>
      </c>
    </row>
    <row r="54" spans="1:27" x14ac:dyDescent="0.2">
      <c r="A54">
        <v>1.5</v>
      </c>
      <c r="B54">
        <v>2</v>
      </c>
      <c r="C54" t="s">
        <v>77</v>
      </c>
      <c r="D54" t="s">
        <v>53</v>
      </c>
      <c r="E54" s="33"/>
      <c r="F54" t="s">
        <v>1328</v>
      </c>
      <c r="H54" s="148" t="str">
        <f t="shared" si="0"/>
        <v>B 0683</v>
      </c>
      <c r="M54" s="8">
        <v>0.85765046296296299</v>
      </c>
      <c r="N54" s="16">
        <v>224.5</v>
      </c>
      <c r="O54">
        <v>209.2</v>
      </c>
      <c r="P54" s="33"/>
      <c r="Q54" s="34">
        <v>0.8586111111111111</v>
      </c>
      <c r="R54" s="14">
        <v>1</v>
      </c>
      <c r="S54" s="14">
        <v>0</v>
      </c>
      <c r="T54" s="9">
        <v>221.5</v>
      </c>
      <c r="U54" s="9">
        <v>211.8</v>
      </c>
      <c r="V54" s="34">
        <v>0.85863425925925929</v>
      </c>
      <c r="W54" s="34">
        <v>0.8587731481481482</v>
      </c>
      <c r="X54">
        <v>247.6</v>
      </c>
      <c r="Y54">
        <v>230.9</v>
      </c>
      <c r="Z54" s="8">
        <v>0.86060185185185178</v>
      </c>
    </row>
    <row r="55" spans="1:27" x14ac:dyDescent="0.2">
      <c r="A55">
        <v>1.1000000000000001</v>
      </c>
      <c r="B55">
        <v>1</v>
      </c>
      <c r="C55" t="s">
        <v>42</v>
      </c>
      <c r="D55" t="s">
        <v>53</v>
      </c>
      <c r="E55" s="33"/>
      <c r="F55" t="s">
        <v>1329</v>
      </c>
      <c r="H55" s="148" t="str">
        <f t="shared" si="0"/>
        <v>B 0684</v>
      </c>
      <c r="M55" s="8">
        <v>0.86241898148148144</v>
      </c>
      <c r="N55" s="16">
        <v>224.2</v>
      </c>
      <c r="O55">
        <v>209.8</v>
      </c>
      <c r="P55" s="34">
        <v>0.86328703703703702</v>
      </c>
      <c r="Q55" s="33"/>
      <c r="R55" s="14">
        <v>0</v>
      </c>
      <c r="S55" s="14">
        <v>1</v>
      </c>
      <c r="V55" s="33"/>
      <c r="W55" s="33"/>
      <c r="Z55" s="8">
        <v>0.86906250000000007</v>
      </c>
    </row>
    <row r="56" spans="1:27" x14ac:dyDescent="0.2">
      <c r="A56">
        <v>1.1000000000000001</v>
      </c>
      <c r="B56">
        <v>3</v>
      </c>
      <c r="C56" t="s">
        <v>77</v>
      </c>
      <c r="D56" t="s">
        <v>53</v>
      </c>
      <c r="E56" s="33"/>
      <c r="F56" t="s">
        <v>1330</v>
      </c>
      <c r="H56" s="148" t="str">
        <f t="shared" si="0"/>
        <v>B 0685</v>
      </c>
      <c r="M56" s="8">
        <v>0.38517361111111109</v>
      </c>
      <c r="N56" s="16">
        <v>155.5</v>
      </c>
      <c r="O56">
        <v>147.30000000000001</v>
      </c>
      <c r="P56" s="33"/>
      <c r="Q56" s="34">
        <v>0.38953703703703701</v>
      </c>
      <c r="R56" s="14" t="s">
        <v>69</v>
      </c>
      <c r="S56" s="14">
        <v>0</v>
      </c>
      <c r="T56" s="9">
        <v>179</v>
      </c>
      <c r="U56" s="9">
        <v>153.30000000000001</v>
      </c>
      <c r="V56" s="34">
        <v>0.39376157407407408</v>
      </c>
      <c r="W56" s="34">
        <v>0.38981481481481484</v>
      </c>
      <c r="X56">
        <v>248.2</v>
      </c>
      <c r="Y56">
        <v>208.5</v>
      </c>
      <c r="Z56" s="8">
        <v>0.3915393518518519</v>
      </c>
    </row>
    <row r="57" spans="1:27" x14ac:dyDescent="0.2">
      <c r="A57">
        <v>1.3</v>
      </c>
      <c r="B57">
        <v>3</v>
      </c>
      <c r="C57" t="s">
        <v>77</v>
      </c>
      <c r="D57" t="s">
        <v>53</v>
      </c>
      <c r="E57" s="33"/>
      <c r="F57" t="s">
        <v>1331</v>
      </c>
      <c r="H57" s="148" t="str">
        <f t="shared" si="0"/>
        <v>B 0686</v>
      </c>
      <c r="M57" s="8">
        <v>0.45296296296296296</v>
      </c>
      <c r="N57" s="16">
        <v>214.3</v>
      </c>
      <c r="O57">
        <v>188.2</v>
      </c>
      <c r="P57" s="34">
        <v>0.45532407407407405</v>
      </c>
      <c r="Q57" s="33"/>
      <c r="R57" s="14">
        <v>0</v>
      </c>
      <c r="S57" s="14">
        <v>1</v>
      </c>
      <c r="V57" s="33"/>
      <c r="W57" s="33"/>
      <c r="Z57" s="8">
        <v>0.45777777777777778</v>
      </c>
      <c r="AA57" t="s">
        <v>58</v>
      </c>
    </row>
    <row r="58" spans="1:27" x14ac:dyDescent="0.2">
      <c r="A58">
        <v>1.4</v>
      </c>
      <c r="B58">
        <v>3</v>
      </c>
      <c r="C58" t="s">
        <v>77</v>
      </c>
      <c r="D58" t="s">
        <v>53</v>
      </c>
      <c r="E58" s="33"/>
      <c r="F58" t="s">
        <v>1332</v>
      </c>
      <c r="H58" s="148" t="str">
        <f t="shared" si="0"/>
        <v>B 0687</v>
      </c>
      <c r="M58" s="8">
        <v>0.45807870370370374</v>
      </c>
      <c r="N58" s="16">
        <v>235.6</v>
      </c>
      <c r="O58">
        <v>197.1</v>
      </c>
      <c r="P58" s="8"/>
      <c r="Q58" s="34">
        <v>0.45844907407407409</v>
      </c>
      <c r="R58" s="14">
        <v>1</v>
      </c>
      <c r="S58" s="14">
        <v>0</v>
      </c>
      <c r="T58" s="9">
        <v>238.5</v>
      </c>
      <c r="U58" s="9">
        <v>191.6</v>
      </c>
      <c r="V58" s="34">
        <v>0.45849537037037041</v>
      </c>
      <c r="W58" s="34">
        <v>0.45868055555555554</v>
      </c>
      <c r="X58">
        <v>263.60000000000002</v>
      </c>
      <c r="Y58">
        <v>219.9</v>
      </c>
      <c r="Z58" s="8">
        <v>0.4599421296296296</v>
      </c>
    </row>
    <row r="59" spans="1:27" x14ac:dyDescent="0.2">
      <c r="A59">
        <v>1.5</v>
      </c>
      <c r="B59">
        <v>3</v>
      </c>
      <c r="C59" t="s">
        <v>77</v>
      </c>
      <c r="D59" t="s">
        <v>53</v>
      </c>
      <c r="E59" s="33"/>
      <c r="F59" t="s">
        <v>1333</v>
      </c>
      <c r="H59" s="148" t="str">
        <f t="shared" si="0"/>
        <v>B 0688</v>
      </c>
      <c r="M59" s="33"/>
      <c r="P59" s="33"/>
      <c r="Q59" s="34">
        <v>0.46158564814814818</v>
      </c>
      <c r="R59" s="14">
        <v>1</v>
      </c>
      <c r="S59" s="14">
        <v>0</v>
      </c>
      <c r="T59" s="9">
        <v>262.7</v>
      </c>
      <c r="U59" s="9">
        <v>197.7</v>
      </c>
      <c r="V59" s="34">
        <v>0.46170138888888884</v>
      </c>
      <c r="W59" s="34">
        <v>0.46181712962962962</v>
      </c>
      <c r="X59">
        <v>280.60000000000002</v>
      </c>
      <c r="Y59">
        <v>213.6</v>
      </c>
      <c r="Z59" s="8">
        <v>0.46384259259259258</v>
      </c>
    </row>
    <row r="60" spans="1:27" x14ac:dyDescent="0.2">
      <c r="A60">
        <v>1.5</v>
      </c>
      <c r="B60">
        <v>4</v>
      </c>
      <c r="C60" t="s">
        <v>77</v>
      </c>
      <c r="D60" t="s">
        <v>53</v>
      </c>
      <c r="E60" s="33"/>
      <c r="F60" t="s">
        <v>1334</v>
      </c>
      <c r="H60" s="148" t="str">
        <f t="shared" si="0"/>
        <v>B 0689</v>
      </c>
      <c r="M60" s="8">
        <v>0.46467592592592594</v>
      </c>
      <c r="N60" s="16">
        <v>239.1</v>
      </c>
      <c r="O60">
        <v>198.5</v>
      </c>
      <c r="P60" s="33"/>
      <c r="Q60" s="34">
        <v>0.4652662037037037</v>
      </c>
      <c r="R60" s="14">
        <v>1</v>
      </c>
      <c r="S60" s="14">
        <v>0</v>
      </c>
      <c r="T60" s="9">
        <v>246.6</v>
      </c>
      <c r="U60" s="9">
        <v>198.6</v>
      </c>
      <c r="V60" s="34">
        <v>0.46552083333333333</v>
      </c>
      <c r="W60" s="34">
        <v>0.46609953703703705</v>
      </c>
      <c r="X60">
        <v>270.2</v>
      </c>
      <c r="Y60">
        <v>218.7</v>
      </c>
      <c r="Z60" s="8">
        <v>0.4679166666666667</v>
      </c>
    </row>
    <row r="61" spans="1:27" x14ac:dyDescent="0.2">
      <c r="A61">
        <v>2.1</v>
      </c>
      <c r="B61">
        <v>3</v>
      </c>
      <c r="C61" t="s">
        <v>77</v>
      </c>
      <c r="D61" t="s">
        <v>53</v>
      </c>
      <c r="E61" s="33"/>
      <c r="F61" t="s">
        <v>1335</v>
      </c>
      <c r="H61" s="148" t="str">
        <f t="shared" si="0"/>
        <v>B 0690</v>
      </c>
      <c r="M61" s="8">
        <v>0.46899305555555554</v>
      </c>
      <c r="N61" s="16">
        <v>261.7</v>
      </c>
      <c r="O61">
        <v>214.9</v>
      </c>
      <c r="P61" s="33"/>
      <c r="Q61" s="34">
        <v>0.46935185185185185</v>
      </c>
      <c r="R61" s="14">
        <v>1</v>
      </c>
      <c r="S61" s="14">
        <v>0</v>
      </c>
      <c r="T61" s="9">
        <v>261.60000000000002</v>
      </c>
      <c r="U61" s="9">
        <v>209.1</v>
      </c>
      <c r="V61" s="34">
        <v>0.46954861111111112</v>
      </c>
      <c r="W61" s="34">
        <v>0.46968750000000004</v>
      </c>
      <c r="X61">
        <v>284.39999999999998</v>
      </c>
      <c r="Y61">
        <v>230.2</v>
      </c>
      <c r="Z61" s="8">
        <v>0.4710185185185185</v>
      </c>
    </row>
    <row r="62" spans="1:27" x14ac:dyDescent="0.2">
      <c r="A62">
        <v>2.2999999999999998</v>
      </c>
      <c r="B62">
        <v>3</v>
      </c>
      <c r="C62" t="s">
        <v>77</v>
      </c>
      <c r="D62" t="s">
        <v>53</v>
      </c>
      <c r="E62" s="33"/>
      <c r="F62" t="s">
        <v>1336</v>
      </c>
      <c r="H62" s="148" t="str">
        <f t="shared" si="0"/>
        <v>B 0691</v>
      </c>
      <c r="M62" s="8">
        <v>0.47159722222222222</v>
      </c>
      <c r="N62" s="16">
        <v>241.9</v>
      </c>
      <c r="O62">
        <v>207.3</v>
      </c>
      <c r="P62" s="8">
        <v>0.4727777777777778</v>
      </c>
      <c r="Q62" s="33"/>
      <c r="R62" s="14">
        <v>0</v>
      </c>
      <c r="S62" s="14">
        <v>1</v>
      </c>
      <c r="V62" s="33"/>
      <c r="W62" s="33"/>
      <c r="Z62" s="8">
        <v>0.47685185185185186</v>
      </c>
    </row>
    <row r="63" spans="1:27" x14ac:dyDescent="0.2">
      <c r="A63">
        <v>2.4</v>
      </c>
      <c r="B63">
        <v>3</v>
      </c>
      <c r="C63" t="s">
        <v>77</v>
      </c>
      <c r="D63" t="s">
        <v>53</v>
      </c>
      <c r="E63" s="33"/>
      <c r="F63" t="s">
        <v>1337</v>
      </c>
      <c r="H63" s="148" t="str">
        <f t="shared" si="0"/>
        <v>B 0692</v>
      </c>
      <c r="I63" t="s">
        <v>1377</v>
      </c>
      <c r="M63" s="8">
        <v>0.47326388888888887</v>
      </c>
      <c r="N63" s="16">
        <v>295.39999999999998</v>
      </c>
      <c r="O63">
        <v>241.7</v>
      </c>
      <c r="P63" s="8"/>
      <c r="Q63" s="34">
        <v>0.47799768518518521</v>
      </c>
      <c r="R63" s="14">
        <v>1</v>
      </c>
      <c r="S63" s="14">
        <v>0</v>
      </c>
      <c r="T63" s="9">
        <v>292.3</v>
      </c>
      <c r="U63" s="9">
        <v>232.1</v>
      </c>
      <c r="V63" s="34">
        <v>0.47804398148148147</v>
      </c>
      <c r="W63" s="34">
        <v>0.47834490740740737</v>
      </c>
      <c r="X63">
        <v>423</v>
      </c>
      <c r="Y63">
        <v>294.2</v>
      </c>
      <c r="Z63" s="8">
        <v>0.48090277777777773</v>
      </c>
    </row>
    <row r="64" spans="1:27" x14ac:dyDescent="0.2">
      <c r="A64">
        <v>1.6</v>
      </c>
      <c r="B64">
        <v>3</v>
      </c>
      <c r="C64" t="s">
        <v>77</v>
      </c>
      <c r="D64" t="s">
        <v>53</v>
      </c>
      <c r="E64" s="33"/>
      <c r="F64" t="s">
        <v>1378</v>
      </c>
      <c r="H64" s="148" t="str">
        <f t="shared" si="0"/>
        <v>B 0694</v>
      </c>
      <c r="M64" s="8">
        <v>0.48120370370370374</v>
      </c>
      <c r="N64" s="16">
        <v>281.3</v>
      </c>
      <c r="O64">
        <v>227.3</v>
      </c>
      <c r="P64" s="33"/>
      <c r="Q64" s="34">
        <v>0.48196759259259259</v>
      </c>
      <c r="R64" s="14">
        <v>1</v>
      </c>
      <c r="S64" s="14">
        <v>0</v>
      </c>
      <c r="T64" s="9">
        <v>285.3</v>
      </c>
      <c r="U64" s="9">
        <v>226.1</v>
      </c>
      <c r="V64" s="34">
        <v>0.48201388888888891</v>
      </c>
      <c r="W64" s="34">
        <v>0.48208333333333336</v>
      </c>
      <c r="X64">
        <v>310.8</v>
      </c>
      <c r="Y64">
        <v>251.6</v>
      </c>
      <c r="Z64" s="8">
        <v>0.48038194444444443</v>
      </c>
      <c r="AA64" t="s">
        <v>58</v>
      </c>
    </row>
    <row r="65" spans="1:27" x14ac:dyDescent="0.2">
      <c r="A65">
        <v>1.1000000000000001</v>
      </c>
      <c r="B65">
        <v>4</v>
      </c>
      <c r="C65" t="s">
        <v>77</v>
      </c>
      <c r="D65" t="s">
        <v>53</v>
      </c>
      <c r="E65" s="33"/>
      <c r="F65" t="s">
        <v>1379</v>
      </c>
      <c r="H65" s="148" t="str">
        <f t="shared" si="0"/>
        <v>B 0695</v>
      </c>
      <c r="M65" s="8">
        <v>0.48476851851851849</v>
      </c>
      <c r="N65" s="16">
        <v>267.7</v>
      </c>
      <c r="O65">
        <v>219.8</v>
      </c>
      <c r="P65" s="8">
        <v>0.48576388888888888</v>
      </c>
      <c r="Q65" s="34">
        <v>0.4858912037037037</v>
      </c>
      <c r="R65" s="14">
        <v>1</v>
      </c>
      <c r="S65" s="14">
        <v>1</v>
      </c>
      <c r="T65" s="9">
        <v>296.7</v>
      </c>
      <c r="U65" s="9">
        <v>226.2</v>
      </c>
      <c r="V65" s="34">
        <v>0.48591435185185183</v>
      </c>
      <c r="W65" s="34">
        <v>0.48600694444444442</v>
      </c>
      <c r="X65">
        <v>308.60000000000002</v>
      </c>
      <c r="Y65">
        <v>231.7</v>
      </c>
      <c r="Z65" s="8">
        <v>0.4879398148148148</v>
      </c>
    </row>
    <row r="66" spans="1:27" x14ac:dyDescent="0.2">
      <c r="A66">
        <v>1.2</v>
      </c>
      <c r="B66">
        <v>4</v>
      </c>
      <c r="C66" t="s">
        <v>77</v>
      </c>
      <c r="D66" t="s">
        <v>53</v>
      </c>
      <c r="E66" s="33"/>
      <c r="F66" t="s">
        <v>1380</v>
      </c>
      <c r="H66" s="148" t="str">
        <f t="shared" ref="H66:H129" si="1">_xlfn.CONCAT(F66,G66)</f>
        <v>B 0696</v>
      </c>
      <c r="M66" s="8">
        <v>0.48875000000000002</v>
      </c>
      <c r="N66" s="16">
        <v>271.7</v>
      </c>
      <c r="O66">
        <v>217.9</v>
      </c>
      <c r="P66" s="34"/>
      <c r="Q66" s="34">
        <v>0.48921296296296296</v>
      </c>
      <c r="R66" s="14">
        <v>1</v>
      </c>
      <c r="S66" s="14">
        <v>0</v>
      </c>
      <c r="T66" s="9">
        <v>266.60000000000002</v>
      </c>
      <c r="U66" s="9">
        <v>210.4</v>
      </c>
      <c r="V66" s="34">
        <v>0.4893865740740741</v>
      </c>
      <c r="W66" s="34">
        <v>0.48951388888888886</v>
      </c>
      <c r="X66">
        <v>283.60000000000002</v>
      </c>
      <c r="Y66">
        <v>239.4</v>
      </c>
      <c r="Z66" s="8">
        <v>0.48712962962962963</v>
      </c>
    </row>
    <row r="67" spans="1:27" x14ac:dyDescent="0.2">
      <c r="E67" s="33"/>
      <c r="F67" t="s">
        <v>1381</v>
      </c>
      <c r="H67" s="148" t="str">
        <f t="shared" si="1"/>
        <v>B 0697</v>
      </c>
      <c r="I67" t="s">
        <v>1385</v>
      </c>
      <c r="M67" s="33"/>
      <c r="P67" s="33"/>
      <c r="Q67" s="33"/>
      <c r="V67" s="33"/>
      <c r="W67" s="33"/>
      <c r="Z67" s="33"/>
    </row>
    <row r="68" spans="1:27" x14ac:dyDescent="0.2">
      <c r="A68">
        <v>2.2999999999999998</v>
      </c>
      <c r="B68">
        <v>4</v>
      </c>
      <c r="C68" t="s">
        <v>77</v>
      </c>
      <c r="D68" t="s">
        <v>53</v>
      </c>
      <c r="E68" s="33"/>
      <c r="F68" t="s">
        <v>1382</v>
      </c>
      <c r="H68" s="148" t="str">
        <f t="shared" si="1"/>
        <v>B 0698</v>
      </c>
      <c r="M68" s="34">
        <v>0.49915509259259255</v>
      </c>
      <c r="N68" s="16">
        <v>260.2</v>
      </c>
      <c r="O68">
        <v>212.5</v>
      </c>
      <c r="P68" s="33"/>
      <c r="Q68" s="34">
        <v>0.49975694444444446</v>
      </c>
      <c r="R68" s="14">
        <v>1</v>
      </c>
      <c r="S68" s="14">
        <v>0</v>
      </c>
      <c r="T68" s="9">
        <v>258.5</v>
      </c>
      <c r="U68" s="9">
        <v>205.7</v>
      </c>
      <c r="V68" s="34">
        <v>0.49993055555555554</v>
      </c>
      <c r="W68" s="34">
        <v>0.5</v>
      </c>
      <c r="X68">
        <v>360.1</v>
      </c>
      <c r="Y68">
        <v>239.8</v>
      </c>
      <c r="Z68" s="34">
        <v>0.50259259259259259</v>
      </c>
    </row>
    <row r="69" spans="1:27" x14ac:dyDescent="0.2">
      <c r="A69">
        <v>2.4</v>
      </c>
      <c r="B69">
        <v>4</v>
      </c>
      <c r="C69" t="s">
        <v>77</v>
      </c>
      <c r="D69" t="s">
        <v>53</v>
      </c>
      <c r="E69" s="33"/>
      <c r="F69" t="s">
        <v>1383</v>
      </c>
      <c r="H69" s="148" t="str">
        <f t="shared" si="1"/>
        <v>B 0699</v>
      </c>
      <c r="M69" s="8">
        <v>0.50521990740740741</v>
      </c>
      <c r="N69" s="16">
        <v>259.7</v>
      </c>
      <c r="O69">
        <v>214.6</v>
      </c>
      <c r="P69" s="33"/>
      <c r="Q69" s="34">
        <v>0.50579861111111113</v>
      </c>
      <c r="R69" s="14">
        <v>1</v>
      </c>
      <c r="S69" s="14">
        <v>0</v>
      </c>
      <c r="T69" s="9">
        <v>246</v>
      </c>
      <c r="U69" s="9">
        <v>204.2</v>
      </c>
      <c r="V69" s="34">
        <v>0.50589120370370366</v>
      </c>
      <c r="W69" s="34">
        <v>0.50605324074074076</v>
      </c>
      <c r="X69">
        <v>312.7</v>
      </c>
      <c r="Y69">
        <v>248.4</v>
      </c>
      <c r="Z69" s="8">
        <v>0.50773148148148151</v>
      </c>
    </row>
    <row r="70" spans="1:27" x14ac:dyDescent="0.2">
      <c r="A70">
        <v>2.5</v>
      </c>
      <c r="B70">
        <v>3</v>
      </c>
      <c r="C70" t="s">
        <v>77</v>
      </c>
      <c r="D70" t="s">
        <v>53</v>
      </c>
      <c r="E70" s="33"/>
      <c r="F70" t="s">
        <v>1384</v>
      </c>
      <c r="H70" s="148" t="str">
        <f t="shared" si="1"/>
        <v>B 0700</v>
      </c>
      <c r="M70" s="8">
        <v>0.50870370370370377</v>
      </c>
      <c r="N70" s="16">
        <v>241.1</v>
      </c>
      <c r="O70">
        <v>203.2</v>
      </c>
      <c r="P70" s="33"/>
      <c r="Q70" s="34">
        <v>0.5093981481481481</v>
      </c>
      <c r="R70" s="14">
        <v>1</v>
      </c>
      <c r="S70" s="14">
        <v>0</v>
      </c>
      <c r="T70" s="9">
        <v>262.7</v>
      </c>
      <c r="U70" s="9">
        <v>207.8</v>
      </c>
      <c r="V70" s="34">
        <v>0.50944444444444448</v>
      </c>
      <c r="W70" s="34">
        <v>0.50959490740740743</v>
      </c>
      <c r="X70">
        <v>320.10000000000002</v>
      </c>
      <c r="Y70">
        <v>243.4</v>
      </c>
      <c r="Z70" s="8">
        <v>0.51039351851851855</v>
      </c>
    </row>
    <row r="71" spans="1:27" x14ac:dyDescent="0.2">
      <c r="A71">
        <v>2.5</v>
      </c>
      <c r="B71">
        <v>4</v>
      </c>
      <c r="C71" t="s">
        <v>77</v>
      </c>
      <c r="D71" t="s">
        <v>53</v>
      </c>
      <c r="E71" s="33"/>
      <c r="F71" t="s">
        <v>1386</v>
      </c>
      <c r="H71" s="148" t="str">
        <f t="shared" si="1"/>
        <v>B 0701</v>
      </c>
      <c r="M71" s="8">
        <v>0.51164351851851853</v>
      </c>
      <c r="N71" s="16">
        <v>246.1</v>
      </c>
      <c r="O71">
        <v>213.5</v>
      </c>
      <c r="P71" s="33"/>
      <c r="Q71" s="34">
        <v>0.51225694444444447</v>
      </c>
      <c r="R71" s="14">
        <v>1</v>
      </c>
      <c r="S71" s="14">
        <v>0</v>
      </c>
      <c r="T71" s="9">
        <v>245.8</v>
      </c>
      <c r="U71" s="9">
        <v>213.4</v>
      </c>
      <c r="V71" s="34">
        <v>0.5122916666666667</v>
      </c>
      <c r="W71" s="34">
        <v>0.51252314814814814</v>
      </c>
      <c r="X71">
        <v>274.5</v>
      </c>
      <c r="Y71">
        <v>231</v>
      </c>
      <c r="Z71" s="8">
        <v>0.51454861111111116</v>
      </c>
    </row>
    <row r="72" spans="1:27" x14ac:dyDescent="0.2">
      <c r="A72">
        <v>2.1</v>
      </c>
      <c r="B72">
        <v>4</v>
      </c>
      <c r="C72" t="s">
        <v>77</v>
      </c>
      <c r="D72" t="s">
        <v>53</v>
      </c>
      <c r="E72" s="33"/>
      <c r="F72" t="s">
        <v>1387</v>
      </c>
      <c r="H72" s="148" t="str">
        <f t="shared" si="1"/>
        <v>B 0702</v>
      </c>
      <c r="M72" s="8">
        <v>0.51484953703703706</v>
      </c>
      <c r="N72" s="16">
        <v>264.3</v>
      </c>
      <c r="O72">
        <v>221.8</v>
      </c>
      <c r="P72" s="33"/>
      <c r="Q72" s="34">
        <v>0.51531249999999995</v>
      </c>
      <c r="R72" s="14">
        <v>1</v>
      </c>
      <c r="S72" s="14">
        <v>0</v>
      </c>
      <c r="T72" s="9">
        <v>268.8</v>
      </c>
      <c r="U72" s="9">
        <v>214</v>
      </c>
      <c r="V72" s="34">
        <v>0.51545138888888886</v>
      </c>
      <c r="W72" s="34">
        <v>0.51561342592592596</v>
      </c>
      <c r="X72">
        <v>329</v>
      </c>
      <c r="Y72">
        <v>241.9</v>
      </c>
      <c r="Z72" s="8">
        <v>0.51684027777777775</v>
      </c>
    </row>
    <row r="73" spans="1:27" x14ac:dyDescent="0.2">
      <c r="A73">
        <v>1.4</v>
      </c>
      <c r="B73">
        <v>3</v>
      </c>
      <c r="C73" t="s">
        <v>77</v>
      </c>
      <c r="D73" t="s">
        <v>53</v>
      </c>
      <c r="E73" s="33"/>
      <c r="F73" t="s">
        <v>1388</v>
      </c>
      <c r="H73" s="148" t="str">
        <f t="shared" si="1"/>
        <v>B 0703</v>
      </c>
      <c r="M73" s="8">
        <v>0.52023148148148146</v>
      </c>
      <c r="N73" s="16">
        <v>254.1</v>
      </c>
      <c r="O73">
        <v>215</v>
      </c>
      <c r="P73" s="33"/>
      <c r="Q73" s="34">
        <v>0.52069444444444446</v>
      </c>
      <c r="R73" s="14">
        <v>1</v>
      </c>
      <c r="S73" s="14">
        <v>0</v>
      </c>
      <c r="T73" s="9">
        <v>249.4</v>
      </c>
      <c r="U73" s="9">
        <v>209.6</v>
      </c>
      <c r="V73" s="34">
        <v>0.51446759259259256</v>
      </c>
      <c r="W73" s="34">
        <v>0.52083333333333337</v>
      </c>
      <c r="X73">
        <v>253.3</v>
      </c>
      <c r="Y73">
        <v>218.7</v>
      </c>
      <c r="Z73" s="8">
        <v>0.52121527777777776</v>
      </c>
    </row>
    <row r="74" spans="1:27" x14ac:dyDescent="0.2">
      <c r="A74">
        <v>1.6</v>
      </c>
      <c r="B74">
        <v>4</v>
      </c>
      <c r="C74" t="s">
        <v>77</v>
      </c>
      <c r="D74" t="s">
        <v>53</v>
      </c>
      <c r="E74" s="33"/>
      <c r="F74" t="s">
        <v>1389</v>
      </c>
      <c r="H74" s="148" t="str">
        <f t="shared" si="1"/>
        <v>B 0704</v>
      </c>
      <c r="M74" s="8">
        <v>0.52093749999999994</v>
      </c>
      <c r="N74" s="16">
        <v>254.4</v>
      </c>
      <c r="O74">
        <v>220</v>
      </c>
      <c r="P74" s="33"/>
      <c r="Q74" s="34">
        <v>0.52422453703703698</v>
      </c>
      <c r="R74" s="14">
        <v>1</v>
      </c>
      <c r="S74" s="14">
        <v>0</v>
      </c>
      <c r="T74" s="9">
        <v>243.9</v>
      </c>
      <c r="U74" s="9">
        <v>212.7</v>
      </c>
      <c r="V74" s="34">
        <v>0.52425925925925931</v>
      </c>
      <c r="W74" s="34">
        <v>0.52435185185185185</v>
      </c>
      <c r="X74">
        <v>377</v>
      </c>
      <c r="Y74">
        <v>250.3</v>
      </c>
      <c r="Z74" s="8">
        <v>0.52539351851851845</v>
      </c>
    </row>
    <row r="75" spans="1:27" x14ac:dyDescent="0.2">
      <c r="A75">
        <v>1.2</v>
      </c>
      <c r="B75">
        <v>6</v>
      </c>
      <c r="C75" t="s">
        <v>42</v>
      </c>
      <c r="D75" t="s">
        <v>53</v>
      </c>
      <c r="E75" s="33"/>
      <c r="F75" t="s">
        <v>1390</v>
      </c>
      <c r="H75" s="148" t="str">
        <f t="shared" si="1"/>
        <v>B 0705</v>
      </c>
      <c r="M75" s="8">
        <v>0.52793981481481478</v>
      </c>
      <c r="N75" s="16">
        <v>257</v>
      </c>
      <c r="O75">
        <v>214.4</v>
      </c>
      <c r="P75" s="33"/>
      <c r="Q75" s="34">
        <v>0.5291203703703703</v>
      </c>
      <c r="R75" s="14" t="s">
        <v>69</v>
      </c>
      <c r="S75" s="14">
        <v>0</v>
      </c>
      <c r="T75" s="9">
        <v>278.39999999999998</v>
      </c>
      <c r="U75" s="9">
        <v>224</v>
      </c>
      <c r="V75" s="34">
        <v>0.53339120370370374</v>
      </c>
      <c r="W75" s="34">
        <v>0.53342592592592586</v>
      </c>
      <c r="X75">
        <v>278.3</v>
      </c>
      <c r="Y75">
        <v>228.1</v>
      </c>
      <c r="Z75" s="8">
        <v>0.53417824074074072</v>
      </c>
    </row>
    <row r="76" spans="1:27" x14ac:dyDescent="0.2">
      <c r="A76">
        <v>1.6</v>
      </c>
      <c r="B76">
        <v>6</v>
      </c>
      <c r="C76" t="s">
        <v>42</v>
      </c>
      <c r="D76" t="s">
        <v>53</v>
      </c>
      <c r="E76" s="33"/>
      <c r="F76" t="s">
        <v>1391</v>
      </c>
      <c r="H76" s="148" t="str">
        <f t="shared" si="1"/>
        <v>B 0706</v>
      </c>
      <c r="M76" s="8">
        <v>0.53483796296296293</v>
      </c>
      <c r="N76" s="16">
        <v>271.10000000000002</v>
      </c>
      <c r="O76">
        <v>225</v>
      </c>
      <c r="P76" s="8">
        <v>0.53495370370370365</v>
      </c>
      <c r="Q76" s="34">
        <v>0.54038194444444443</v>
      </c>
      <c r="R76" s="14" t="s">
        <v>69</v>
      </c>
      <c r="S76" s="14">
        <v>1</v>
      </c>
      <c r="T76" s="9">
        <v>271.60000000000002</v>
      </c>
      <c r="U76" s="9">
        <v>223.8</v>
      </c>
      <c r="V76" s="34">
        <v>0.54043981481481485</v>
      </c>
      <c r="W76" s="34">
        <v>0.54047453703703707</v>
      </c>
      <c r="X76">
        <v>271.39999999999998</v>
      </c>
      <c r="Y76">
        <v>232.3</v>
      </c>
      <c r="Z76" s="8">
        <v>0.54118055555555555</v>
      </c>
    </row>
    <row r="77" spans="1:27" x14ac:dyDescent="0.2">
      <c r="A77">
        <v>2.2999999999999998</v>
      </c>
      <c r="B77">
        <v>6</v>
      </c>
      <c r="C77" t="s">
        <v>42</v>
      </c>
      <c r="D77" t="s">
        <v>53</v>
      </c>
      <c r="E77" s="33"/>
      <c r="F77" t="s">
        <v>1392</v>
      </c>
      <c r="H77" s="148" t="str">
        <f t="shared" si="1"/>
        <v>B 0707</v>
      </c>
      <c r="M77" s="8">
        <v>0.54152777777777772</v>
      </c>
      <c r="N77" s="16">
        <v>281.10000000000002</v>
      </c>
      <c r="O77">
        <v>228.7</v>
      </c>
      <c r="P77" s="8"/>
      <c r="Q77" s="34">
        <v>0.54643518518518519</v>
      </c>
      <c r="R77" s="14" t="s">
        <v>69</v>
      </c>
      <c r="S77" s="14">
        <v>0</v>
      </c>
      <c r="T77" s="9">
        <v>243.8</v>
      </c>
      <c r="U77" s="9">
        <v>221.9</v>
      </c>
      <c r="V77" s="34">
        <v>0.54652777777777783</v>
      </c>
      <c r="W77" s="34">
        <v>0.5465740740740741</v>
      </c>
      <c r="X77">
        <v>246.4</v>
      </c>
      <c r="Y77">
        <v>225.6</v>
      </c>
      <c r="Z77" s="8">
        <v>0.54821759259259262</v>
      </c>
    </row>
    <row r="78" spans="1:27" x14ac:dyDescent="0.2">
      <c r="A78">
        <v>2.5</v>
      </c>
      <c r="B78">
        <v>6</v>
      </c>
      <c r="C78" t="s">
        <v>42</v>
      </c>
      <c r="D78" t="s">
        <v>53</v>
      </c>
      <c r="E78" s="33"/>
      <c r="F78" t="s">
        <v>1393</v>
      </c>
      <c r="H78" s="148" t="str">
        <f t="shared" si="1"/>
        <v>B 0708</v>
      </c>
      <c r="M78" s="8">
        <v>0.54841435185185183</v>
      </c>
      <c r="N78" s="16">
        <v>267.8</v>
      </c>
      <c r="O78">
        <v>222.7</v>
      </c>
      <c r="P78" s="34">
        <v>0.54853009259259256</v>
      </c>
      <c r="Q78" s="33"/>
      <c r="R78" s="14">
        <v>0</v>
      </c>
      <c r="S78" s="14">
        <v>1</v>
      </c>
      <c r="V78" s="33"/>
      <c r="W78" s="33"/>
      <c r="Z78" s="8">
        <v>0.55429398148148146</v>
      </c>
      <c r="AA78" t="s">
        <v>58</v>
      </c>
    </row>
    <row r="79" spans="1:27" x14ac:dyDescent="0.2">
      <c r="A79">
        <v>2.1</v>
      </c>
      <c r="B79">
        <v>6</v>
      </c>
      <c r="C79" t="s">
        <v>42</v>
      </c>
      <c r="D79" t="s">
        <v>53</v>
      </c>
      <c r="E79" s="33"/>
      <c r="F79" t="s">
        <v>1394</v>
      </c>
      <c r="H79" s="148" t="str">
        <f t="shared" si="1"/>
        <v>B 0709</v>
      </c>
      <c r="M79" s="8">
        <v>0.55497685185185186</v>
      </c>
      <c r="N79" s="16">
        <v>266.60000000000002</v>
      </c>
      <c r="O79">
        <v>224</v>
      </c>
      <c r="P79" s="8">
        <v>0.55606481481481485</v>
      </c>
      <c r="Q79" s="34">
        <v>0.55934027777777773</v>
      </c>
      <c r="R79" s="14" t="s">
        <v>69</v>
      </c>
      <c r="S79" s="14">
        <v>1</v>
      </c>
      <c r="T79" s="9">
        <v>243</v>
      </c>
      <c r="U79" s="9">
        <v>220.6</v>
      </c>
      <c r="V79" s="34">
        <v>0.55935185185185188</v>
      </c>
      <c r="W79" s="34">
        <v>0.55947916666666664</v>
      </c>
      <c r="X79">
        <v>245.5</v>
      </c>
      <c r="Y79">
        <v>222.6</v>
      </c>
      <c r="Z79" s="8">
        <v>0.5605324074074074</v>
      </c>
    </row>
    <row r="80" spans="1:27" x14ac:dyDescent="0.2">
      <c r="A80">
        <v>1.5</v>
      </c>
      <c r="B80">
        <v>6</v>
      </c>
      <c r="C80" t="s">
        <v>42</v>
      </c>
      <c r="D80" t="s">
        <v>53</v>
      </c>
      <c r="E80" s="33"/>
      <c r="F80" t="s">
        <v>1395</v>
      </c>
      <c r="H80" s="148" t="str">
        <f t="shared" si="1"/>
        <v>B 0710</v>
      </c>
      <c r="M80" s="8">
        <v>0.56089120370370371</v>
      </c>
      <c r="N80" s="16">
        <v>254.3</v>
      </c>
      <c r="O80">
        <v>223.5</v>
      </c>
      <c r="P80" s="8">
        <v>0.56148148148148147</v>
      </c>
      <c r="Q80" s="34">
        <v>0.56568287037037035</v>
      </c>
      <c r="R80" s="14" t="s">
        <v>69</v>
      </c>
      <c r="S80" s="14">
        <v>1</v>
      </c>
      <c r="T80" s="9">
        <v>247.4</v>
      </c>
      <c r="U80" s="9">
        <v>224.8</v>
      </c>
      <c r="V80" s="34">
        <v>0.56572916666666673</v>
      </c>
      <c r="W80" s="34">
        <v>0.56577546296296299</v>
      </c>
      <c r="X80">
        <v>249.8</v>
      </c>
      <c r="Y80">
        <v>227.5</v>
      </c>
      <c r="Z80" s="8">
        <v>0.56711805555555561</v>
      </c>
    </row>
    <row r="81" spans="1:26" x14ac:dyDescent="0.2">
      <c r="A81">
        <v>1.4</v>
      </c>
      <c r="B81">
        <v>2</v>
      </c>
      <c r="C81" t="s">
        <v>79</v>
      </c>
      <c r="D81" t="s">
        <v>53</v>
      </c>
      <c r="E81" s="33"/>
      <c r="G81" t="s">
        <v>1396</v>
      </c>
      <c r="H81" s="148" t="str">
        <f t="shared" si="1"/>
        <v>B 0711</v>
      </c>
      <c r="I81" t="s">
        <v>1398</v>
      </c>
      <c r="M81" s="33"/>
      <c r="P81" s="33"/>
      <c r="Q81" s="33"/>
      <c r="V81" s="33"/>
      <c r="W81" s="33"/>
      <c r="Z81" s="33"/>
    </row>
    <row r="82" spans="1:26" x14ac:dyDescent="0.2">
      <c r="A82">
        <v>1.6</v>
      </c>
      <c r="B82">
        <v>2</v>
      </c>
      <c r="C82" t="s">
        <v>79</v>
      </c>
      <c r="D82" t="s">
        <v>53</v>
      </c>
      <c r="E82" s="33"/>
      <c r="G82" t="s">
        <v>1397</v>
      </c>
      <c r="H82" s="148" t="str">
        <f t="shared" si="1"/>
        <v>B 0712</v>
      </c>
      <c r="L82">
        <v>37</v>
      </c>
      <c r="M82" s="8">
        <v>0.77175925925925926</v>
      </c>
      <c r="N82" s="16">
        <v>255.5</v>
      </c>
      <c r="O82">
        <v>199.8</v>
      </c>
      <c r="P82" s="33"/>
      <c r="Z82" s="33"/>
    </row>
    <row r="83" spans="1:26" x14ac:dyDescent="0.2">
      <c r="A83">
        <v>1.1000000000000001</v>
      </c>
      <c r="B83">
        <v>2</v>
      </c>
      <c r="C83" t="s">
        <v>79</v>
      </c>
      <c r="D83" t="s">
        <v>53</v>
      </c>
      <c r="E83" s="33"/>
      <c r="G83" t="s">
        <v>1399</v>
      </c>
      <c r="H83" s="148" t="str">
        <f t="shared" si="1"/>
        <v>B 0713</v>
      </c>
      <c r="L83">
        <v>34.5</v>
      </c>
      <c r="M83" s="8">
        <v>0.77645833333333336</v>
      </c>
      <c r="N83" s="16">
        <v>236.7</v>
      </c>
      <c r="O83">
        <v>223.2</v>
      </c>
      <c r="P83" s="33"/>
      <c r="Q83" s="33"/>
      <c r="V83" s="33"/>
      <c r="W83" s="33"/>
      <c r="Z83" s="33"/>
    </row>
    <row r="84" spans="1:26" x14ac:dyDescent="0.2">
      <c r="A84">
        <v>1.3</v>
      </c>
      <c r="B84">
        <v>6</v>
      </c>
      <c r="C84" t="s">
        <v>42</v>
      </c>
      <c r="D84" t="s">
        <v>53</v>
      </c>
      <c r="E84" s="33"/>
      <c r="G84" t="s">
        <v>1400</v>
      </c>
      <c r="H84" s="148" t="str">
        <f t="shared" si="1"/>
        <v>B 0714</v>
      </c>
      <c r="L84">
        <v>19</v>
      </c>
      <c r="M84" s="8">
        <v>0.78049768518518514</v>
      </c>
      <c r="N84" s="16">
        <v>237.9</v>
      </c>
      <c r="O84">
        <v>216.5</v>
      </c>
      <c r="P84" s="33"/>
      <c r="Z84" s="33"/>
    </row>
    <row r="85" spans="1:26" x14ac:dyDescent="0.2">
      <c r="A85">
        <v>1.1000000000000001</v>
      </c>
      <c r="B85" t="s">
        <v>723</v>
      </c>
      <c r="C85" t="s">
        <v>42</v>
      </c>
      <c r="D85" t="s">
        <v>53</v>
      </c>
      <c r="E85" s="33"/>
      <c r="G85" t="s">
        <v>1401</v>
      </c>
      <c r="H85" s="148" t="str">
        <f t="shared" si="1"/>
        <v>B 0715</v>
      </c>
      <c r="L85">
        <v>19</v>
      </c>
      <c r="M85" s="33"/>
      <c r="P85" s="33"/>
      <c r="Z85" s="33"/>
    </row>
    <row r="86" spans="1:26" x14ac:dyDescent="0.2">
      <c r="A86">
        <v>1.8</v>
      </c>
      <c r="B86">
        <v>2</v>
      </c>
      <c r="C86" t="s">
        <v>79</v>
      </c>
      <c r="D86" t="s">
        <v>53</v>
      </c>
      <c r="E86" s="33"/>
      <c r="G86" t="s">
        <v>1402</v>
      </c>
      <c r="H86" s="148" t="str">
        <f t="shared" si="1"/>
        <v>B 0716</v>
      </c>
      <c r="L86">
        <v>0</v>
      </c>
      <c r="M86" s="8">
        <v>0.79445601851851855</v>
      </c>
      <c r="N86" s="16">
        <v>230.9</v>
      </c>
      <c r="O86">
        <v>225.4</v>
      </c>
      <c r="P86" s="33"/>
      <c r="Z86" s="33"/>
    </row>
    <row r="87" spans="1:26" x14ac:dyDescent="0.2">
      <c r="A87">
        <v>1.3</v>
      </c>
      <c r="B87">
        <v>3</v>
      </c>
      <c r="C87" t="s">
        <v>79</v>
      </c>
      <c r="D87" t="s">
        <v>53</v>
      </c>
      <c r="E87" s="33"/>
      <c r="G87" t="s">
        <v>1403</v>
      </c>
      <c r="H87" s="148" t="str">
        <f t="shared" si="1"/>
        <v>B 0717</v>
      </c>
      <c r="L87">
        <v>34</v>
      </c>
      <c r="M87" s="8">
        <v>0.79879629629629623</v>
      </c>
      <c r="N87" s="16">
        <v>232.5</v>
      </c>
      <c r="O87">
        <v>217.9</v>
      </c>
      <c r="P87" s="33"/>
      <c r="Z87" s="33"/>
    </row>
    <row r="88" spans="1:26" x14ac:dyDescent="0.2">
      <c r="A88">
        <v>1.1000000000000001</v>
      </c>
      <c r="B88">
        <v>3</v>
      </c>
      <c r="C88" t="s">
        <v>79</v>
      </c>
      <c r="D88" t="s">
        <v>53</v>
      </c>
      <c r="E88" s="33"/>
      <c r="G88" t="s">
        <v>1404</v>
      </c>
      <c r="H88" s="148" t="str">
        <f t="shared" si="1"/>
        <v>B 0718</v>
      </c>
      <c r="L88">
        <v>0</v>
      </c>
      <c r="M88" s="8">
        <v>0.80182870370370374</v>
      </c>
      <c r="N88" s="16">
        <v>232.2</v>
      </c>
      <c r="O88">
        <v>212</v>
      </c>
      <c r="P88" s="33"/>
      <c r="Z88" s="33"/>
    </row>
    <row r="89" spans="1:26" x14ac:dyDescent="0.2">
      <c r="A89">
        <v>1.7</v>
      </c>
      <c r="B89">
        <v>2</v>
      </c>
      <c r="C89" t="s">
        <v>79</v>
      </c>
      <c r="D89" t="s">
        <v>53</v>
      </c>
      <c r="E89" s="33"/>
      <c r="G89" t="s">
        <v>1405</v>
      </c>
      <c r="H89" s="148" t="str">
        <f t="shared" si="1"/>
        <v>B 0719</v>
      </c>
      <c r="L89">
        <v>35</v>
      </c>
      <c r="M89" s="33"/>
      <c r="P89" s="33"/>
      <c r="Z89" s="33"/>
    </row>
    <row r="90" spans="1:26" x14ac:dyDescent="0.2">
      <c r="A90">
        <v>1.1000000000000001</v>
      </c>
      <c r="B90">
        <v>7</v>
      </c>
      <c r="C90" t="s">
        <v>42</v>
      </c>
      <c r="D90" t="s">
        <v>39</v>
      </c>
      <c r="E90" s="33"/>
      <c r="G90" t="s">
        <v>1406</v>
      </c>
      <c r="H90" s="148" t="str">
        <f t="shared" si="1"/>
        <v>B 0720</v>
      </c>
      <c r="L90">
        <v>11</v>
      </c>
      <c r="M90" s="8"/>
      <c r="P90" s="33"/>
      <c r="Z90" s="33"/>
    </row>
    <row r="91" spans="1:26" x14ac:dyDescent="0.2">
      <c r="A91">
        <v>1.2</v>
      </c>
      <c r="B91">
        <v>7</v>
      </c>
      <c r="C91" t="s">
        <v>42</v>
      </c>
      <c r="D91" t="s">
        <v>39</v>
      </c>
      <c r="E91" s="33"/>
      <c r="G91" t="s">
        <v>1407</v>
      </c>
      <c r="H91" s="148" t="str">
        <f t="shared" si="1"/>
        <v>B 0721</v>
      </c>
      <c r="L91">
        <v>0</v>
      </c>
      <c r="M91" s="33"/>
      <c r="P91" s="33"/>
      <c r="Z91" s="33"/>
    </row>
    <row r="92" spans="1:26" x14ac:dyDescent="0.2">
      <c r="A92">
        <v>1.4</v>
      </c>
      <c r="B92">
        <v>7</v>
      </c>
      <c r="C92" t="s">
        <v>42</v>
      </c>
      <c r="D92" t="s">
        <v>39</v>
      </c>
      <c r="E92" s="33"/>
      <c r="G92" t="s">
        <v>1408</v>
      </c>
      <c r="H92" s="148" t="str">
        <f t="shared" si="1"/>
        <v>B 0722</v>
      </c>
      <c r="L92">
        <v>0</v>
      </c>
      <c r="M92" s="33"/>
      <c r="P92" s="33"/>
      <c r="Z92" s="33"/>
    </row>
    <row r="93" spans="1:26" x14ac:dyDescent="0.2">
      <c r="A93">
        <v>1.5</v>
      </c>
      <c r="B93">
        <v>7</v>
      </c>
      <c r="C93" t="s">
        <v>42</v>
      </c>
      <c r="D93" t="s">
        <v>39</v>
      </c>
      <c r="E93" s="33"/>
      <c r="G93" t="s">
        <v>1409</v>
      </c>
      <c r="H93" s="148" t="str">
        <f t="shared" si="1"/>
        <v>B 0723</v>
      </c>
      <c r="L93">
        <v>15</v>
      </c>
      <c r="M93" s="33"/>
      <c r="P93" s="33"/>
      <c r="Q93" s="33"/>
      <c r="W93" s="33"/>
      <c r="Z93" s="33"/>
    </row>
    <row r="94" spans="1:26" x14ac:dyDescent="0.2">
      <c r="A94">
        <v>1.5</v>
      </c>
      <c r="B94">
        <v>2</v>
      </c>
      <c r="C94" t="s">
        <v>79</v>
      </c>
      <c r="D94" t="s">
        <v>39</v>
      </c>
      <c r="E94" s="33"/>
      <c r="G94" t="s">
        <v>1410</v>
      </c>
      <c r="H94" s="148" t="str">
        <f t="shared" si="1"/>
        <v>B 0724</v>
      </c>
      <c r="L94">
        <v>14</v>
      </c>
      <c r="M94" s="33"/>
      <c r="P94" s="33"/>
      <c r="Q94" s="33"/>
      <c r="W94" s="33"/>
      <c r="Z94" s="33"/>
    </row>
    <row r="95" spans="1:26" x14ac:dyDescent="0.2">
      <c r="A95">
        <v>1.6</v>
      </c>
      <c r="B95">
        <v>7</v>
      </c>
      <c r="C95" t="s">
        <v>42</v>
      </c>
      <c r="D95" t="s">
        <v>39</v>
      </c>
      <c r="E95" s="33"/>
      <c r="G95" t="s">
        <v>1411</v>
      </c>
      <c r="H95" s="148" t="str">
        <f t="shared" si="1"/>
        <v>B 0725</v>
      </c>
      <c r="L95">
        <v>7</v>
      </c>
      <c r="M95" s="33"/>
      <c r="P95" s="33"/>
      <c r="Q95" s="33"/>
      <c r="V95" s="33"/>
      <c r="W95" s="33"/>
      <c r="Z95" s="33"/>
    </row>
    <row r="96" spans="1:26" x14ac:dyDescent="0.2">
      <c r="A96">
        <v>2.2000000000000002</v>
      </c>
      <c r="B96">
        <v>7</v>
      </c>
      <c r="C96" t="s">
        <v>42</v>
      </c>
      <c r="D96" t="s">
        <v>39</v>
      </c>
      <c r="E96" s="33"/>
      <c r="G96" t="s">
        <v>1412</v>
      </c>
      <c r="H96" s="148" t="str">
        <f t="shared" si="1"/>
        <v>B 0726</v>
      </c>
      <c r="L96">
        <v>0</v>
      </c>
      <c r="M96" s="33"/>
      <c r="P96" s="33"/>
      <c r="Q96" s="33"/>
      <c r="V96" s="33"/>
      <c r="W96" s="33"/>
      <c r="Z96" s="33"/>
    </row>
    <row r="97" spans="1:26" x14ac:dyDescent="0.2">
      <c r="A97">
        <v>2.4</v>
      </c>
      <c r="B97">
        <v>7</v>
      </c>
      <c r="C97" t="s">
        <v>42</v>
      </c>
      <c r="D97" t="s">
        <v>39</v>
      </c>
      <c r="E97" s="33"/>
      <c r="G97" t="s">
        <v>1413</v>
      </c>
      <c r="H97" s="148" t="str">
        <f t="shared" si="1"/>
        <v>B 0727</v>
      </c>
      <c r="L97">
        <v>12</v>
      </c>
      <c r="M97" s="33"/>
      <c r="P97" s="33"/>
      <c r="Q97" s="33"/>
      <c r="V97" s="33"/>
      <c r="W97" s="33"/>
      <c r="Z97" s="33"/>
    </row>
    <row r="98" spans="1:26" x14ac:dyDescent="0.2">
      <c r="A98">
        <v>1.3</v>
      </c>
      <c r="B98">
        <v>7</v>
      </c>
      <c r="C98" t="s">
        <v>42</v>
      </c>
      <c r="D98" t="s">
        <v>39</v>
      </c>
      <c r="E98" s="33"/>
      <c r="G98" t="s">
        <v>1414</v>
      </c>
      <c r="H98" s="148" t="str">
        <f t="shared" si="1"/>
        <v>B 0728</v>
      </c>
      <c r="L98">
        <v>7.5</v>
      </c>
      <c r="M98" s="33"/>
      <c r="P98" s="33"/>
      <c r="Q98" s="33"/>
      <c r="V98" s="33"/>
      <c r="W98" s="33"/>
      <c r="Z98" s="33"/>
    </row>
    <row r="99" spans="1:26" x14ac:dyDescent="0.2">
      <c r="A99">
        <v>2.1</v>
      </c>
      <c r="B99">
        <v>7</v>
      </c>
      <c r="C99" t="s">
        <v>42</v>
      </c>
      <c r="D99" t="s">
        <v>39</v>
      </c>
      <c r="E99" s="33"/>
      <c r="G99" t="s">
        <v>1415</v>
      </c>
      <c r="H99" s="148" t="str">
        <f t="shared" si="1"/>
        <v>B 0729</v>
      </c>
      <c r="L99">
        <v>13</v>
      </c>
      <c r="M99" s="33"/>
      <c r="P99" s="33"/>
      <c r="Q99" s="33"/>
      <c r="V99" s="33"/>
      <c r="W99" s="33"/>
      <c r="Z99" s="33"/>
    </row>
    <row r="100" spans="1:26" x14ac:dyDescent="0.2">
      <c r="A100">
        <v>1.1000000000000001</v>
      </c>
      <c r="B100">
        <v>6</v>
      </c>
      <c r="C100" t="s">
        <v>42</v>
      </c>
      <c r="D100" t="s">
        <v>39</v>
      </c>
      <c r="E100" s="33"/>
      <c r="G100" t="s">
        <v>1416</v>
      </c>
      <c r="H100" s="148" t="str">
        <f t="shared" si="1"/>
        <v>B 0730</v>
      </c>
      <c r="L100">
        <v>0</v>
      </c>
      <c r="M100" s="33"/>
      <c r="P100" s="33"/>
      <c r="Q100" s="33"/>
      <c r="V100" s="33"/>
      <c r="W100" s="33"/>
      <c r="Z100" s="33"/>
    </row>
    <row r="101" spans="1:26" x14ac:dyDescent="0.2">
      <c r="A101">
        <v>1.2</v>
      </c>
      <c r="B101">
        <v>6</v>
      </c>
      <c r="C101" t="s">
        <v>77</v>
      </c>
      <c r="D101" t="s">
        <v>39</v>
      </c>
      <c r="E101" s="33"/>
      <c r="G101" t="s">
        <v>1417</v>
      </c>
      <c r="H101" s="148" t="str">
        <f t="shared" si="1"/>
        <v>B 0731</v>
      </c>
      <c r="L101">
        <v>0</v>
      </c>
      <c r="M101" s="33"/>
      <c r="P101" s="33"/>
      <c r="Q101" s="33"/>
      <c r="V101" s="33"/>
      <c r="W101" s="33"/>
      <c r="Z101" s="33"/>
    </row>
    <row r="102" spans="1:26" x14ac:dyDescent="0.2">
      <c r="A102">
        <v>1.3</v>
      </c>
      <c r="B102">
        <v>5</v>
      </c>
      <c r="C102" t="s">
        <v>77</v>
      </c>
      <c r="D102" t="s">
        <v>39</v>
      </c>
      <c r="E102" s="33"/>
      <c r="G102" t="s">
        <v>1418</v>
      </c>
      <c r="H102" s="148" t="str">
        <f t="shared" si="1"/>
        <v>B 0732</v>
      </c>
      <c r="L102">
        <v>5</v>
      </c>
      <c r="M102" s="33"/>
      <c r="P102" s="33"/>
      <c r="Q102" s="33"/>
      <c r="V102" s="33"/>
      <c r="W102" s="33"/>
      <c r="Z102" s="33"/>
    </row>
    <row r="103" spans="1:26" x14ac:dyDescent="0.2">
      <c r="A103">
        <v>1.3</v>
      </c>
      <c r="B103">
        <v>6</v>
      </c>
      <c r="C103" t="s">
        <v>77</v>
      </c>
      <c r="D103" t="s">
        <v>39</v>
      </c>
      <c r="E103" s="33"/>
      <c r="G103" t="s">
        <v>1419</v>
      </c>
      <c r="H103" s="148" t="str">
        <f t="shared" si="1"/>
        <v>B 0733</v>
      </c>
      <c r="L103">
        <v>0</v>
      </c>
      <c r="M103" s="33"/>
      <c r="P103" s="33"/>
      <c r="Q103" s="33"/>
      <c r="V103" s="33"/>
      <c r="W103" s="33"/>
      <c r="Z103" s="33"/>
    </row>
    <row r="104" spans="1:26" x14ac:dyDescent="0.2">
      <c r="A104">
        <v>1.5</v>
      </c>
      <c r="B104">
        <v>5</v>
      </c>
      <c r="C104" t="s">
        <v>77</v>
      </c>
      <c r="D104" t="s">
        <v>39</v>
      </c>
      <c r="E104" s="33"/>
      <c r="G104" t="s">
        <v>1420</v>
      </c>
      <c r="H104" s="148" t="str">
        <f t="shared" si="1"/>
        <v>B 0734</v>
      </c>
      <c r="L104">
        <v>0</v>
      </c>
      <c r="M104" s="33"/>
      <c r="Q104" s="33"/>
      <c r="V104" s="33"/>
      <c r="W104" s="33"/>
      <c r="Z104" s="33"/>
    </row>
    <row r="105" spans="1:26" x14ac:dyDescent="0.2">
      <c r="A105">
        <v>2.4</v>
      </c>
      <c r="B105">
        <v>6</v>
      </c>
      <c r="C105" t="s">
        <v>77</v>
      </c>
      <c r="D105" t="s">
        <v>39</v>
      </c>
      <c r="E105" s="33"/>
      <c r="G105" t="s">
        <v>1421</v>
      </c>
      <c r="H105" s="148" t="str">
        <f t="shared" si="1"/>
        <v>B 0735</v>
      </c>
      <c r="L105">
        <v>0</v>
      </c>
      <c r="M105" s="33"/>
      <c r="P105" s="33"/>
      <c r="Q105" s="33"/>
      <c r="V105" s="33"/>
      <c r="W105" s="33"/>
      <c r="Z105" s="33"/>
    </row>
    <row r="106" spans="1:26" x14ac:dyDescent="0.2">
      <c r="A106">
        <v>1.2</v>
      </c>
      <c r="B106">
        <v>2</v>
      </c>
      <c r="C106" t="s">
        <v>79</v>
      </c>
      <c r="D106" t="s">
        <v>39</v>
      </c>
      <c r="E106" s="33"/>
      <c r="G106" t="s">
        <v>1422</v>
      </c>
      <c r="H106" s="148" t="str">
        <f t="shared" si="1"/>
        <v>B 0736</v>
      </c>
      <c r="I106" t="s">
        <v>1425</v>
      </c>
      <c r="L106">
        <v>0</v>
      </c>
      <c r="M106" s="33"/>
      <c r="P106" s="33"/>
      <c r="Q106" s="33"/>
      <c r="V106" s="33"/>
      <c r="W106" s="33"/>
      <c r="Z106" s="33"/>
    </row>
    <row r="107" spans="1:26" x14ac:dyDescent="0.2">
      <c r="A107">
        <v>1.5</v>
      </c>
      <c r="B107">
        <v>3</v>
      </c>
      <c r="C107" t="s">
        <v>79</v>
      </c>
      <c r="D107" t="s">
        <v>39</v>
      </c>
      <c r="E107" s="33"/>
      <c r="G107" t="s">
        <v>1423</v>
      </c>
      <c r="H107" s="148" t="str">
        <f t="shared" si="1"/>
        <v>B 0737</v>
      </c>
      <c r="L107">
        <v>0</v>
      </c>
      <c r="M107" s="33"/>
      <c r="P107" s="33"/>
      <c r="Q107" s="33"/>
      <c r="V107" s="33"/>
      <c r="W107" s="33"/>
      <c r="Z107" s="33"/>
    </row>
    <row r="108" spans="1:26" x14ac:dyDescent="0.2">
      <c r="A108">
        <v>1.4</v>
      </c>
      <c r="B108">
        <v>3</v>
      </c>
      <c r="C108" t="s">
        <v>79</v>
      </c>
      <c r="D108" t="s">
        <v>39</v>
      </c>
      <c r="E108" s="33"/>
      <c r="G108" t="s">
        <v>1424</v>
      </c>
      <c r="H108" s="148" t="str">
        <f t="shared" si="1"/>
        <v>B 0738</v>
      </c>
      <c r="L108">
        <v>0</v>
      </c>
      <c r="M108" s="33"/>
      <c r="P108" s="33"/>
      <c r="Q108" s="33"/>
      <c r="V108" s="33"/>
      <c r="W108" s="33"/>
      <c r="Z108" s="33"/>
    </row>
    <row r="109" spans="1:26" x14ac:dyDescent="0.2">
      <c r="A109">
        <v>1.6</v>
      </c>
      <c r="B109">
        <v>3</v>
      </c>
      <c r="C109" t="s">
        <v>79</v>
      </c>
      <c r="D109" t="s">
        <v>39</v>
      </c>
      <c r="E109" s="33"/>
      <c r="G109" t="s">
        <v>1426</v>
      </c>
      <c r="H109" s="148" t="str">
        <f t="shared" si="1"/>
        <v>B 0739</v>
      </c>
      <c r="L109">
        <v>0</v>
      </c>
      <c r="M109" s="33"/>
      <c r="P109" s="33"/>
      <c r="Q109" s="33"/>
      <c r="V109" s="33"/>
      <c r="W109" s="33"/>
      <c r="Z109" s="33"/>
    </row>
    <row r="110" spans="1:26" x14ac:dyDescent="0.2">
      <c r="A110">
        <v>1.8</v>
      </c>
      <c r="B110">
        <v>8</v>
      </c>
      <c r="C110" t="s">
        <v>79</v>
      </c>
      <c r="D110" t="s">
        <v>39</v>
      </c>
      <c r="E110" s="33"/>
      <c r="G110" t="s">
        <v>1427</v>
      </c>
      <c r="H110" s="148" t="str">
        <f t="shared" si="1"/>
        <v>B 0740</v>
      </c>
      <c r="L110">
        <v>0</v>
      </c>
      <c r="M110" s="33"/>
      <c r="P110" s="33"/>
      <c r="Q110" s="33"/>
      <c r="V110" s="33"/>
      <c r="W110" s="33"/>
      <c r="Z110" s="33"/>
    </row>
    <row r="111" spans="1:26" x14ac:dyDescent="0.2">
      <c r="A111">
        <v>1.9</v>
      </c>
      <c r="B111">
        <v>3</v>
      </c>
      <c r="C111" t="s">
        <v>79</v>
      </c>
      <c r="D111" t="s">
        <v>39</v>
      </c>
      <c r="E111" s="33"/>
      <c r="G111" t="s">
        <v>1428</v>
      </c>
      <c r="H111" s="148" t="str">
        <f t="shared" si="1"/>
        <v>B 0741</v>
      </c>
      <c r="L111">
        <v>0</v>
      </c>
      <c r="M111" s="33"/>
      <c r="P111" s="33"/>
      <c r="Q111" s="33"/>
      <c r="V111" s="33"/>
      <c r="W111" s="33"/>
      <c r="Z111" s="33"/>
    </row>
    <row r="112" spans="1:26" x14ac:dyDescent="0.2">
      <c r="A112">
        <v>1.1000000000000001</v>
      </c>
      <c r="B112">
        <v>8</v>
      </c>
      <c r="C112" t="s">
        <v>79</v>
      </c>
      <c r="D112" t="s">
        <v>39</v>
      </c>
      <c r="E112" s="33"/>
      <c r="G112" t="s">
        <v>1429</v>
      </c>
      <c r="H112" s="148" t="str">
        <f t="shared" si="1"/>
        <v>B 0742</v>
      </c>
      <c r="L112">
        <v>9</v>
      </c>
      <c r="M112" s="33"/>
      <c r="P112" s="33"/>
      <c r="Q112" s="33"/>
      <c r="V112" s="33"/>
      <c r="W112" s="33"/>
      <c r="Z112" s="33"/>
    </row>
    <row r="113" spans="1:26" x14ac:dyDescent="0.2">
      <c r="E113" s="33"/>
      <c r="G113" t="s">
        <v>1430</v>
      </c>
      <c r="H113" s="148" t="str">
        <f t="shared" si="1"/>
        <v>B 0743</v>
      </c>
      <c r="I113" t="s">
        <v>169</v>
      </c>
      <c r="M113" s="33"/>
      <c r="Q113" s="33"/>
      <c r="V113" s="33"/>
      <c r="W113" s="33"/>
      <c r="Z113" s="33"/>
    </row>
    <row r="114" spans="1:26" x14ac:dyDescent="0.2">
      <c r="A114">
        <v>1.7</v>
      </c>
      <c r="B114">
        <v>3</v>
      </c>
      <c r="C114" t="s">
        <v>79</v>
      </c>
      <c r="D114" t="s">
        <v>39</v>
      </c>
      <c r="E114" s="33"/>
      <c r="G114" t="s">
        <v>1431</v>
      </c>
      <c r="H114" s="148" t="str">
        <f t="shared" si="1"/>
        <v>B 0744</v>
      </c>
      <c r="L114">
        <v>0</v>
      </c>
      <c r="M114" s="33"/>
      <c r="P114" s="33"/>
      <c r="Q114" s="33"/>
      <c r="V114" s="33"/>
      <c r="W114" s="33"/>
      <c r="Z114" s="33"/>
    </row>
    <row r="115" spans="1:26" x14ac:dyDescent="0.2">
      <c r="A115">
        <v>1.1000000000000001</v>
      </c>
      <c r="B115">
        <v>4</v>
      </c>
      <c r="C115" t="s">
        <v>79</v>
      </c>
      <c r="D115" t="s">
        <v>39</v>
      </c>
      <c r="E115" s="33"/>
      <c r="G115" t="s">
        <v>1432</v>
      </c>
      <c r="H115" s="148" t="str">
        <f t="shared" si="1"/>
        <v>B 0745</v>
      </c>
      <c r="L115">
        <v>0</v>
      </c>
      <c r="M115" s="33"/>
      <c r="P115" s="33"/>
      <c r="Q115" s="33"/>
      <c r="V115" s="33"/>
      <c r="W115" s="33"/>
      <c r="Z115" s="33"/>
    </row>
    <row r="116" spans="1:26" x14ac:dyDescent="0.2">
      <c r="A116">
        <v>1.3</v>
      </c>
      <c r="B116">
        <v>4</v>
      </c>
      <c r="C116" t="s">
        <v>79</v>
      </c>
      <c r="D116" t="s">
        <v>39</v>
      </c>
      <c r="E116" s="33"/>
      <c r="G116" t="s">
        <v>1433</v>
      </c>
      <c r="H116" s="148" t="str">
        <f t="shared" si="1"/>
        <v>B 0746</v>
      </c>
      <c r="L116">
        <v>0</v>
      </c>
      <c r="M116" s="33"/>
      <c r="P116" s="33"/>
      <c r="Q116" s="33"/>
      <c r="V116" s="33"/>
      <c r="W116" s="33"/>
      <c r="Z116" s="33"/>
    </row>
    <row r="117" spans="1:26" x14ac:dyDescent="0.2">
      <c r="A117">
        <v>1.5</v>
      </c>
      <c r="B117">
        <v>4</v>
      </c>
      <c r="C117" t="s">
        <v>1436</v>
      </c>
      <c r="D117" t="s">
        <v>39</v>
      </c>
      <c r="E117" s="33"/>
      <c r="G117" t="s">
        <v>1434</v>
      </c>
      <c r="H117" s="148" t="str">
        <f t="shared" si="1"/>
        <v>B 0747</v>
      </c>
      <c r="L117">
        <v>0</v>
      </c>
      <c r="M117" s="33"/>
      <c r="Q117" s="33"/>
      <c r="V117" s="33"/>
      <c r="W117" s="33"/>
      <c r="Z117" s="33"/>
    </row>
    <row r="118" spans="1:26" x14ac:dyDescent="0.2">
      <c r="A118">
        <v>1.9</v>
      </c>
      <c r="B118">
        <v>4</v>
      </c>
      <c r="C118" t="s">
        <v>79</v>
      </c>
      <c r="D118" t="s">
        <v>39</v>
      </c>
      <c r="E118" s="33"/>
      <c r="G118" t="s">
        <v>1435</v>
      </c>
      <c r="H118" s="148" t="str">
        <f t="shared" si="1"/>
        <v>B 0748</v>
      </c>
      <c r="L118">
        <v>0</v>
      </c>
      <c r="M118" s="33"/>
      <c r="Q118" s="33"/>
      <c r="V118" s="33"/>
      <c r="W118" s="33"/>
      <c r="Z118" s="33"/>
    </row>
    <row r="119" spans="1:26" x14ac:dyDescent="0.2">
      <c r="A119">
        <v>1.6</v>
      </c>
      <c r="B119">
        <v>4</v>
      </c>
      <c r="C119" t="s">
        <v>79</v>
      </c>
      <c r="D119" t="s">
        <v>39</v>
      </c>
      <c r="E119" s="33"/>
      <c r="G119" t="s">
        <v>1437</v>
      </c>
      <c r="H119" s="148" t="str">
        <f t="shared" si="1"/>
        <v>B 0749</v>
      </c>
      <c r="L119">
        <v>0</v>
      </c>
      <c r="M119" s="33"/>
      <c r="P119" s="33"/>
      <c r="Q119" s="33"/>
      <c r="V119" s="33"/>
      <c r="W119" s="33"/>
      <c r="Z119" s="33"/>
    </row>
    <row r="120" spans="1:26" x14ac:dyDescent="0.2">
      <c r="A120">
        <v>1.2</v>
      </c>
      <c r="B120">
        <v>4</v>
      </c>
      <c r="C120" t="s">
        <v>79</v>
      </c>
      <c r="D120" t="s">
        <v>39</v>
      </c>
      <c r="E120" s="33"/>
      <c r="G120" t="s">
        <v>1438</v>
      </c>
      <c r="H120" s="148" t="str">
        <f t="shared" si="1"/>
        <v>B 0750</v>
      </c>
      <c r="L120">
        <v>0</v>
      </c>
      <c r="M120" s="33"/>
      <c r="P120" s="33"/>
      <c r="Q120" s="33"/>
      <c r="V120" s="33"/>
      <c r="W120" s="33"/>
      <c r="Z120" s="33"/>
    </row>
    <row r="121" spans="1:26" x14ac:dyDescent="0.2">
      <c r="A121">
        <v>1.4</v>
      </c>
      <c r="B121">
        <v>4</v>
      </c>
      <c r="C121" t="s">
        <v>79</v>
      </c>
      <c r="D121" t="s">
        <v>39</v>
      </c>
      <c r="E121" s="33"/>
      <c r="G121" t="s">
        <v>1439</v>
      </c>
      <c r="H121" s="148" t="str">
        <f t="shared" si="1"/>
        <v>B 0751</v>
      </c>
      <c r="L121">
        <v>0</v>
      </c>
      <c r="M121" s="33"/>
      <c r="P121" s="33"/>
      <c r="Q121" s="33"/>
      <c r="V121" s="33"/>
      <c r="W121" s="33"/>
      <c r="Z121" s="33"/>
    </row>
    <row r="122" spans="1:26" x14ac:dyDescent="0.2">
      <c r="A122">
        <v>1.4</v>
      </c>
      <c r="B122">
        <v>5</v>
      </c>
      <c r="C122" t="s">
        <v>79</v>
      </c>
      <c r="D122" t="s">
        <v>39</v>
      </c>
      <c r="E122" s="33"/>
      <c r="G122" t="s">
        <v>1440</v>
      </c>
      <c r="H122" s="148" t="str">
        <f t="shared" si="1"/>
        <v>B 0752</v>
      </c>
      <c r="L122">
        <v>0</v>
      </c>
      <c r="M122" s="33"/>
      <c r="P122" s="33"/>
      <c r="Q122" s="33"/>
      <c r="V122" s="33"/>
      <c r="W122" s="33"/>
      <c r="Z122" s="33"/>
    </row>
    <row r="123" spans="1:26" x14ac:dyDescent="0.2">
      <c r="A123">
        <v>1.8</v>
      </c>
      <c r="B123">
        <v>4</v>
      </c>
      <c r="C123" t="s">
        <v>79</v>
      </c>
      <c r="D123" t="s">
        <v>39</v>
      </c>
      <c r="E123" s="33"/>
      <c r="G123" t="s">
        <v>1441</v>
      </c>
      <c r="H123" s="148" t="str">
        <f t="shared" si="1"/>
        <v>B 0753</v>
      </c>
      <c r="L123">
        <v>0</v>
      </c>
      <c r="M123" s="33"/>
      <c r="P123" s="33"/>
      <c r="Q123" s="33"/>
      <c r="V123" s="33"/>
      <c r="W123" s="33"/>
      <c r="Z123" s="33"/>
    </row>
    <row r="124" spans="1:26" x14ac:dyDescent="0.2">
      <c r="A124">
        <v>1.7</v>
      </c>
      <c r="B124">
        <v>4</v>
      </c>
      <c r="C124" t="s">
        <v>79</v>
      </c>
      <c r="D124" t="s">
        <v>39</v>
      </c>
      <c r="E124" s="33"/>
      <c r="G124" t="s">
        <v>1442</v>
      </c>
      <c r="H124" s="148" t="str">
        <f t="shared" si="1"/>
        <v>B 0754</v>
      </c>
      <c r="L124">
        <v>0</v>
      </c>
      <c r="M124" s="33"/>
      <c r="Q124" s="33"/>
      <c r="V124" s="33"/>
      <c r="W124" s="33"/>
      <c r="Z124" s="33"/>
    </row>
    <row r="125" spans="1:26" x14ac:dyDescent="0.2">
      <c r="A125">
        <v>1.3</v>
      </c>
      <c r="B125">
        <v>5</v>
      </c>
      <c r="C125" t="s">
        <v>79</v>
      </c>
      <c r="D125" t="s">
        <v>39</v>
      </c>
      <c r="E125" s="33"/>
      <c r="G125" t="s">
        <v>1443</v>
      </c>
      <c r="H125" s="148" t="str">
        <f t="shared" si="1"/>
        <v>B 0755</v>
      </c>
      <c r="L125">
        <v>0</v>
      </c>
      <c r="M125" s="33"/>
      <c r="P125" s="33"/>
      <c r="Q125" s="33"/>
      <c r="V125" s="33"/>
      <c r="W125" s="33"/>
      <c r="Z125" s="33"/>
    </row>
    <row r="126" spans="1:26" x14ac:dyDescent="0.2">
      <c r="A126">
        <v>1.2</v>
      </c>
      <c r="B126">
        <v>7</v>
      </c>
      <c r="C126" t="s">
        <v>77</v>
      </c>
      <c r="D126" t="s">
        <v>39</v>
      </c>
      <c r="E126" s="33"/>
      <c r="G126" t="s">
        <v>1444</v>
      </c>
      <c r="H126" s="148" t="str">
        <f t="shared" si="1"/>
        <v>B 0756</v>
      </c>
      <c r="L126">
        <v>0</v>
      </c>
      <c r="M126" s="33"/>
      <c r="P126" s="33"/>
      <c r="Q126" s="33"/>
      <c r="V126" s="33"/>
      <c r="W126" s="33"/>
      <c r="Z126" s="33"/>
    </row>
    <row r="127" spans="1:26" x14ac:dyDescent="0.2">
      <c r="A127">
        <v>1.5</v>
      </c>
      <c r="B127">
        <v>5</v>
      </c>
      <c r="C127" t="s">
        <v>79</v>
      </c>
      <c r="D127" t="s">
        <v>39</v>
      </c>
      <c r="E127" s="33"/>
      <c r="G127" t="s">
        <v>1445</v>
      </c>
      <c r="H127" s="148" t="str">
        <f t="shared" si="1"/>
        <v>B 0757</v>
      </c>
      <c r="L127">
        <v>0</v>
      </c>
      <c r="M127" s="33"/>
      <c r="P127" s="33"/>
      <c r="Q127" s="33"/>
      <c r="V127" s="33"/>
      <c r="W127" s="33"/>
      <c r="Z127" s="33"/>
    </row>
    <row r="128" spans="1:26" x14ac:dyDescent="0.2">
      <c r="A128">
        <v>1.4</v>
      </c>
      <c r="B128">
        <v>7</v>
      </c>
      <c r="C128" t="s">
        <v>77</v>
      </c>
      <c r="D128" t="s">
        <v>39</v>
      </c>
      <c r="E128" s="33"/>
      <c r="G128" t="s">
        <v>1446</v>
      </c>
      <c r="H128" s="148" t="str">
        <f t="shared" si="1"/>
        <v>B 0758</v>
      </c>
      <c r="L128">
        <v>0</v>
      </c>
      <c r="M128" s="33"/>
      <c r="P128" s="33"/>
      <c r="Q128" s="33"/>
      <c r="V128" s="33"/>
      <c r="W128" s="33"/>
      <c r="Z128" s="33"/>
    </row>
    <row r="129" spans="1:38" x14ac:dyDescent="0.2">
      <c r="A129">
        <v>1.5</v>
      </c>
      <c r="B129">
        <v>8</v>
      </c>
      <c r="C129" t="s">
        <v>42</v>
      </c>
      <c r="D129" t="s">
        <v>39</v>
      </c>
      <c r="E129" s="33"/>
      <c r="G129" t="s">
        <v>1447</v>
      </c>
      <c r="H129" s="148" t="str">
        <f t="shared" si="1"/>
        <v>B 0759</v>
      </c>
      <c r="I129" t="s">
        <v>1453</v>
      </c>
      <c r="L129">
        <v>15</v>
      </c>
      <c r="M129" s="33"/>
      <c r="P129" s="33"/>
      <c r="Q129" s="33"/>
      <c r="V129" s="33"/>
      <c r="W129" s="33"/>
      <c r="Z129" s="33"/>
    </row>
    <row r="130" spans="1:38" x14ac:dyDescent="0.2">
      <c r="A130">
        <v>1.2</v>
      </c>
      <c r="B130">
        <v>5</v>
      </c>
      <c r="C130" t="s">
        <v>79</v>
      </c>
      <c r="D130" t="s">
        <v>39</v>
      </c>
      <c r="E130" s="33"/>
      <c r="G130" t="s">
        <v>1448</v>
      </c>
      <c r="H130" s="148" t="str">
        <f t="shared" ref="H130:H193" si="2">_xlfn.CONCAT(F130,G130)</f>
        <v>B 0760</v>
      </c>
      <c r="L130">
        <v>0</v>
      </c>
      <c r="M130" s="33"/>
      <c r="P130" s="33"/>
      <c r="Q130" s="33"/>
      <c r="V130" s="33"/>
      <c r="W130" s="33"/>
      <c r="Z130" s="33"/>
    </row>
    <row r="131" spans="1:38" x14ac:dyDescent="0.2">
      <c r="A131">
        <v>1.1000000000000001</v>
      </c>
      <c r="B131">
        <v>7</v>
      </c>
      <c r="C131" t="s">
        <v>77</v>
      </c>
      <c r="D131" t="s">
        <v>39</v>
      </c>
      <c r="E131" s="33"/>
      <c r="G131" t="s">
        <v>1449</v>
      </c>
      <c r="H131" s="148" t="str">
        <f t="shared" si="2"/>
        <v>B 0761</v>
      </c>
      <c r="I131" t="s">
        <v>1454</v>
      </c>
      <c r="L131">
        <v>10.5</v>
      </c>
      <c r="M131" s="33"/>
      <c r="P131" s="33"/>
      <c r="Q131" s="33"/>
      <c r="V131" s="33"/>
      <c r="W131" s="33"/>
      <c r="Z131" s="33"/>
    </row>
    <row r="132" spans="1:38" x14ac:dyDescent="0.2">
      <c r="A132">
        <v>1.9</v>
      </c>
      <c r="B132">
        <v>5</v>
      </c>
      <c r="C132" t="s">
        <v>79</v>
      </c>
      <c r="D132" t="s">
        <v>39</v>
      </c>
      <c r="E132" s="33"/>
      <c r="G132" t="s">
        <v>1450</v>
      </c>
      <c r="H132" s="148" t="str">
        <f t="shared" si="2"/>
        <v>B 0762</v>
      </c>
      <c r="L132">
        <v>0</v>
      </c>
      <c r="M132" s="33"/>
      <c r="P132" s="33"/>
      <c r="Q132" s="33"/>
      <c r="V132" s="33"/>
      <c r="W132" s="33"/>
      <c r="Z132" s="33"/>
    </row>
    <row r="133" spans="1:38" x14ac:dyDescent="0.2">
      <c r="A133">
        <v>1.8</v>
      </c>
      <c r="B133">
        <v>5</v>
      </c>
      <c r="C133" t="s">
        <v>79</v>
      </c>
      <c r="D133" t="s">
        <v>39</v>
      </c>
      <c r="E133" s="33"/>
      <c r="G133" t="s">
        <v>1451</v>
      </c>
      <c r="H133" s="148" t="str">
        <f t="shared" si="2"/>
        <v>B 0763</v>
      </c>
      <c r="L133">
        <v>0</v>
      </c>
      <c r="M133" s="33"/>
      <c r="P133" s="33"/>
      <c r="Q133" s="33"/>
      <c r="V133" s="33"/>
      <c r="W133" s="33"/>
      <c r="Z133" s="33"/>
    </row>
    <row r="134" spans="1:38" x14ac:dyDescent="0.2">
      <c r="A134">
        <v>1.1000000000000001</v>
      </c>
      <c r="B134">
        <v>5</v>
      </c>
      <c r="C134" t="s">
        <v>79</v>
      </c>
      <c r="D134" t="s">
        <v>39</v>
      </c>
      <c r="E134" s="33"/>
      <c r="G134" t="s">
        <v>1452</v>
      </c>
      <c r="H134" s="148" t="str">
        <f t="shared" si="2"/>
        <v>B 0764</v>
      </c>
      <c r="L134">
        <v>0</v>
      </c>
      <c r="M134" s="33"/>
      <c r="P134" s="33"/>
      <c r="Q134" s="33"/>
      <c r="V134" s="33"/>
      <c r="W134" s="33"/>
      <c r="Z134" s="33"/>
    </row>
    <row r="135" spans="1:38" x14ac:dyDescent="0.2">
      <c r="A135">
        <v>1.6</v>
      </c>
      <c r="B135">
        <v>5</v>
      </c>
      <c r="C135" t="s">
        <v>79</v>
      </c>
      <c r="D135" t="s">
        <v>39</v>
      </c>
      <c r="E135" s="33"/>
      <c r="G135" t="s">
        <v>1455</v>
      </c>
      <c r="H135" s="148" t="str">
        <f t="shared" si="2"/>
        <v>B 0765</v>
      </c>
      <c r="L135">
        <v>0</v>
      </c>
      <c r="M135" s="33"/>
      <c r="P135" s="33"/>
      <c r="Q135" s="33"/>
      <c r="V135" s="33"/>
      <c r="W135" s="33"/>
      <c r="Z135" s="33"/>
    </row>
    <row r="136" spans="1:38" x14ac:dyDescent="0.2">
      <c r="A136">
        <v>1.6</v>
      </c>
      <c r="B136">
        <v>6</v>
      </c>
      <c r="C136" t="s">
        <v>79</v>
      </c>
      <c r="D136" t="s">
        <v>39</v>
      </c>
      <c r="E136" s="33"/>
      <c r="G136" t="s">
        <v>1456</v>
      </c>
      <c r="H136" s="148" t="str">
        <f t="shared" si="2"/>
        <v>B 0766</v>
      </c>
      <c r="L136">
        <v>0</v>
      </c>
      <c r="M136" s="33"/>
      <c r="P136" s="33"/>
      <c r="Q136" s="33"/>
      <c r="V136" s="33"/>
      <c r="W136" s="33"/>
      <c r="Z136" s="33"/>
    </row>
    <row r="137" spans="1:38" x14ac:dyDescent="0.2">
      <c r="A137">
        <v>1.6</v>
      </c>
      <c r="B137">
        <v>7</v>
      </c>
      <c r="C137" t="s">
        <v>79</v>
      </c>
      <c r="D137" t="s">
        <v>39</v>
      </c>
      <c r="E137" s="33"/>
      <c r="G137" t="s">
        <v>1457</v>
      </c>
      <c r="H137" s="148" t="str">
        <f t="shared" si="2"/>
        <v>B 0767</v>
      </c>
      <c r="L137">
        <v>0</v>
      </c>
      <c r="M137" s="33"/>
      <c r="P137" s="33"/>
      <c r="Q137" s="33"/>
      <c r="V137" s="33"/>
      <c r="W137" s="33"/>
      <c r="Z137" s="33"/>
    </row>
    <row r="138" spans="1:38" x14ac:dyDescent="0.2">
      <c r="A138">
        <v>1.9</v>
      </c>
      <c r="B138">
        <v>2</v>
      </c>
      <c r="C138" t="s">
        <v>79</v>
      </c>
      <c r="D138" t="s">
        <v>39</v>
      </c>
      <c r="E138" s="33"/>
      <c r="G138" t="s">
        <v>1458</v>
      </c>
      <c r="H138" s="148" t="str">
        <f t="shared" si="2"/>
        <v>B 0768</v>
      </c>
      <c r="L138">
        <v>15</v>
      </c>
      <c r="M138" s="33"/>
      <c r="P138" s="33"/>
      <c r="Q138" s="33"/>
      <c r="V138" s="33"/>
      <c r="W138" s="33"/>
      <c r="Z138" s="33"/>
    </row>
    <row r="139" spans="1:38" x14ac:dyDescent="0.2">
      <c r="A139">
        <v>1.8</v>
      </c>
      <c r="B139">
        <v>6</v>
      </c>
      <c r="C139" t="s">
        <v>79</v>
      </c>
      <c r="D139" t="s">
        <v>39</v>
      </c>
      <c r="E139" s="33"/>
      <c r="G139" t="s">
        <v>1459</v>
      </c>
      <c r="H139" s="148" t="str">
        <f t="shared" si="2"/>
        <v>B 0769</v>
      </c>
      <c r="L139">
        <v>0</v>
      </c>
      <c r="M139" s="33"/>
      <c r="Q139" s="33"/>
      <c r="V139" s="33"/>
      <c r="W139" s="33"/>
      <c r="Z139" s="33"/>
    </row>
    <row r="140" spans="1:38" x14ac:dyDescent="0.2">
      <c r="A140">
        <v>1.7</v>
      </c>
      <c r="B140">
        <v>5</v>
      </c>
      <c r="C140" t="s">
        <v>79</v>
      </c>
      <c r="D140" t="s">
        <v>39</v>
      </c>
      <c r="E140" s="33"/>
      <c r="G140" t="s">
        <v>1460</v>
      </c>
      <c r="H140" s="148" t="str">
        <f t="shared" si="2"/>
        <v>B 0770</v>
      </c>
      <c r="L140">
        <v>20.5</v>
      </c>
      <c r="M140" s="33"/>
      <c r="P140" s="33"/>
      <c r="Q140" s="33"/>
      <c r="V140" s="33"/>
      <c r="W140" s="33"/>
      <c r="Z140" s="33"/>
    </row>
    <row r="141" spans="1:38" x14ac:dyDescent="0.2">
      <c r="A141">
        <v>1.1000000000000001</v>
      </c>
      <c r="B141">
        <v>6</v>
      </c>
      <c r="C141" t="s">
        <v>79</v>
      </c>
      <c r="D141" t="s">
        <v>39</v>
      </c>
      <c r="E141" s="33"/>
      <c r="G141" t="s">
        <v>1461</v>
      </c>
      <c r="H141" s="148" t="str">
        <f t="shared" si="2"/>
        <v>B 0771</v>
      </c>
      <c r="L141">
        <v>0</v>
      </c>
      <c r="M141" s="33"/>
      <c r="P141" s="33"/>
      <c r="Q141" s="33"/>
      <c r="V141" s="33"/>
      <c r="W141" s="33"/>
      <c r="Z141" s="33"/>
    </row>
    <row r="142" spans="1:38" x14ac:dyDescent="0.2">
      <c r="A142">
        <v>1.3</v>
      </c>
      <c r="B142">
        <v>6</v>
      </c>
      <c r="C142" t="s">
        <v>79</v>
      </c>
      <c r="D142" t="s">
        <v>39</v>
      </c>
      <c r="G142" t="s">
        <v>1462</v>
      </c>
      <c r="H142" s="148" t="str">
        <f t="shared" si="2"/>
        <v>B 0772</v>
      </c>
      <c r="L142">
        <v>0</v>
      </c>
      <c r="M142" s="33"/>
      <c r="P142" s="33"/>
      <c r="Q142" s="33"/>
      <c r="V142" s="33"/>
      <c r="W142" s="33"/>
      <c r="Z142" s="33"/>
    </row>
    <row r="143" spans="1:38" x14ac:dyDescent="0.2">
      <c r="A143">
        <v>1.5</v>
      </c>
      <c r="B143">
        <v>7</v>
      </c>
      <c r="C143" t="s">
        <v>77</v>
      </c>
      <c r="D143" t="s">
        <v>39</v>
      </c>
      <c r="G143" t="s">
        <v>1463</v>
      </c>
      <c r="H143" s="148" t="str">
        <f t="shared" si="2"/>
        <v>B 0773</v>
      </c>
      <c r="L143">
        <v>0</v>
      </c>
      <c r="M143" s="33"/>
      <c r="P143" s="33"/>
      <c r="Q143" s="33"/>
      <c r="V143" s="33"/>
      <c r="W143" s="33"/>
      <c r="Z143" s="33"/>
    </row>
    <row r="144" spans="1:38" s="27" customFormat="1" x14ac:dyDescent="0.2">
      <c r="A144" s="33">
        <v>1.6</v>
      </c>
      <c r="B144" s="33">
        <v>7</v>
      </c>
      <c r="C144" s="33" t="s">
        <v>77</v>
      </c>
      <c r="D144" s="33" t="s">
        <v>39</v>
      </c>
      <c r="E144" s="33"/>
      <c r="F144" s="33"/>
      <c r="G144" s="33" t="s">
        <v>1464</v>
      </c>
      <c r="H144" s="148" t="str">
        <f t="shared" si="2"/>
        <v>B 0774</v>
      </c>
      <c r="I144" s="33"/>
      <c r="J144" s="33"/>
      <c r="K144" s="33"/>
      <c r="L144" s="33">
        <v>0</v>
      </c>
      <c r="M144" s="33"/>
      <c r="N144" s="44"/>
      <c r="O144" s="33"/>
      <c r="P144" s="33"/>
      <c r="Q144" s="33"/>
      <c r="R144" s="43"/>
      <c r="S144" s="43"/>
      <c r="T144" s="36"/>
      <c r="U144" s="36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</row>
    <row r="145" spans="1:26" x14ac:dyDescent="0.2">
      <c r="A145">
        <v>2.1</v>
      </c>
      <c r="B145">
        <v>7</v>
      </c>
      <c r="C145" t="s">
        <v>77</v>
      </c>
      <c r="D145" t="s">
        <v>39</v>
      </c>
      <c r="G145" t="s">
        <v>1465</v>
      </c>
      <c r="H145" s="148" t="str">
        <f t="shared" si="2"/>
        <v>B 0775</v>
      </c>
      <c r="L145">
        <v>12</v>
      </c>
      <c r="M145" s="33"/>
      <c r="P145" s="33"/>
      <c r="Q145" s="33"/>
      <c r="V145" s="33"/>
      <c r="W145" s="33"/>
      <c r="Z145" s="33"/>
    </row>
    <row r="146" spans="1:26" x14ac:dyDescent="0.2">
      <c r="A146">
        <v>2.4</v>
      </c>
      <c r="B146">
        <v>7</v>
      </c>
      <c r="C146" t="s">
        <v>77</v>
      </c>
      <c r="D146" t="s">
        <v>39</v>
      </c>
      <c r="G146" t="s">
        <v>1466</v>
      </c>
      <c r="H146" s="148" t="str">
        <f t="shared" si="2"/>
        <v>B 0776</v>
      </c>
      <c r="L146">
        <v>0</v>
      </c>
      <c r="M146" s="33"/>
      <c r="P146" s="33"/>
      <c r="Q146" s="33"/>
      <c r="V146" s="33"/>
      <c r="W146" s="33"/>
      <c r="Z146" s="33"/>
    </row>
    <row r="147" spans="1:26" x14ac:dyDescent="0.2">
      <c r="A147">
        <v>2.5</v>
      </c>
      <c r="B147">
        <v>7</v>
      </c>
      <c r="C147" t="s">
        <v>77</v>
      </c>
      <c r="D147" t="s">
        <v>39</v>
      </c>
      <c r="G147" t="s">
        <v>1467</v>
      </c>
      <c r="H147" s="148" t="str">
        <f t="shared" si="2"/>
        <v>B 0777</v>
      </c>
      <c r="L147">
        <v>0</v>
      </c>
      <c r="M147" s="33"/>
      <c r="P147" s="33"/>
      <c r="Q147" s="33"/>
      <c r="V147" s="33"/>
      <c r="W147" s="33"/>
      <c r="Z147" s="33"/>
    </row>
    <row r="148" spans="1:26" x14ac:dyDescent="0.2">
      <c r="A148">
        <v>1.2</v>
      </c>
      <c r="B148">
        <v>3</v>
      </c>
      <c r="C148" t="s">
        <v>218</v>
      </c>
      <c r="D148" t="s">
        <v>39</v>
      </c>
      <c r="G148" t="s">
        <v>1468</v>
      </c>
      <c r="H148" s="148" t="str">
        <f t="shared" si="2"/>
        <v>B 0778</v>
      </c>
      <c r="I148" t="s">
        <v>1470</v>
      </c>
      <c r="L148">
        <v>0</v>
      </c>
      <c r="M148" s="33"/>
      <c r="P148" s="33"/>
      <c r="Q148" s="33"/>
      <c r="V148" s="33"/>
      <c r="W148" s="33"/>
      <c r="Z148" s="33"/>
    </row>
    <row r="149" spans="1:26" x14ac:dyDescent="0.2">
      <c r="A149">
        <v>1.9</v>
      </c>
      <c r="B149">
        <v>6</v>
      </c>
      <c r="C149" t="s">
        <v>79</v>
      </c>
      <c r="D149" t="s">
        <v>39</v>
      </c>
      <c r="G149" t="s">
        <v>1469</v>
      </c>
      <c r="H149" s="148" t="str">
        <f t="shared" si="2"/>
        <v>B 0779</v>
      </c>
      <c r="L149">
        <v>0</v>
      </c>
      <c r="M149" s="33"/>
      <c r="P149" s="33"/>
      <c r="Q149" s="33"/>
      <c r="V149" s="33"/>
      <c r="W149" s="33"/>
      <c r="Z149" s="33"/>
    </row>
    <row r="150" spans="1:26" x14ac:dyDescent="0.2">
      <c r="A150">
        <v>1.4</v>
      </c>
      <c r="B150">
        <v>6</v>
      </c>
      <c r="C150" t="s">
        <v>79</v>
      </c>
      <c r="D150" t="s">
        <v>39</v>
      </c>
      <c r="G150" t="s">
        <v>1471</v>
      </c>
      <c r="H150" s="148" t="str">
        <f t="shared" si="2"/>
        <v>B 0780</v>
      </c>
      <c r="L150">
        <v>17</v>
      </c>
      <c r="M150" s="33"/>
      <c r="P150" s="33"/>
      <c r="Q150" s="33"/>
      <c r="V150" s="33"/>
      <c r="W150" s="33"/>
      <c r="Z150" s="33"/>
    </row>
    <row r="151" spans="1:26" x14ac:dyDescent="0.2">
      <c r="A151">
        <v>1.8</v>
      </c>
      <c r="B151">
        <v>7</v>
      </c>
      <c r="C151" t="s">
        <v>79</v>
      </c>
      <c r="D151" t="s">
        <v>39</v>
      </c>
      <c r="G151" t="s">
        <v>1472</v>
      </c>
      <c r="H151" s="148" t="str">
        <f t="shared" si="2"/>
        <v>B 0781</v>
      </c>
      <c r="L151">
        <v>0</v>
      </c>
      <c r="M151" s="33"/>
      <c r="P151" s="33"/>
      <c r="Q151" s="33"/>
      <c r="V151" s="33"/>
      <c r="W151" s="33"/>
      <c r="Z151" s="33"/>
    </row>
    <row r="152" spans="1:26" x14ac:dyDescent="0.2">
      <c r="A152">
        <v>1.2</v>
      </c>
      <c r="B152">
        <v>6</v>
      </c>
      <c r="C152" t="s">
        <v>79</v>
      </c>
      <c r="D152" t="s">
        <v>39</v>
      </c>
      <c r="F152" t="s">
        <v>1473</v>
      </c>
      <c r="H152" s="148" t="str">
        <f t="shared" si="2"/>
        <v>B 0782</v>
      </c>
      <c r="J152">
        <v>22</v>
      </c>
      <c r="K152">
        <v>31</v>
      </c>
      <c r="M152" s="8">
        <v>0.19196759259259258</v>
      </c>
      <c r="N152" s="16">
        <v>274</v>
      </c>
      <c r="O152">
        <v>178.2</v>
      </c>
      <c r="P152" s="8">
        <v>0.19195601851851851</v>
      </c>
      <c r="Q152" s="33"/>
      <c r="R152" s="14">
        <v>0</v>
      </c>
      <c r="S152" s="14">
        <v>1</v>
      </c>
      <c r="V152" s="33"/>
      <c r="W152" s="33"/>
      <c r="Z152" s="8">
        <v>0.18868055555555555</v>
      </c>
    </row>
    <row r="153" spans="1:26" x14ac:dyDescent="0.2">
      <c r="A153">
        <v>1.5</v>
      </c>
      <c r="B153">
        <v>6</v>
      </c>
      <c r="C153" t="s">
        <v>79</v>
      </c>
      <c r="D153" t="s">
        <v>39</v>
      </c>
      <c r="F153" t="s">
        <v>1474</v>
      </c>
      <c r="H153" s="148" t="str">
        <f t="shared" si="2"/>
        <v>B 0783</v>
      </c>
      <c r="J153">
        <v>22</v>
      </c>
      <c r="K153">
        <v>31</v>
      </c>
      <c r="M153" s="8">
        <v>0.1972800925925926</v>
      </c>
      <c r="N153" s="16">
        <v>282.10000000000002</v>
      </c>
      <c r="O153">
        <v>187</v>
      </c>
      <c r="P153" s="8">
        <v>0.19751157407407408</v>
      </c>
      <c r="Q153" s="33"/>
      <c r="R153" s="14">
        <v>0</v>
      </c>
      <c r="S153" s="14">
        <v>1</v>
      </c>
      <c r="V153" s="33"/>
      <c r="W153" s="33"/>
      <c r="Z153" s="8">
        <v>0.19805555555555557</v>
      </c>
    </row>
    <row r="154" spans="1:26" x14ac:dyDescent="0.2">
      <c r="A154">
        <v>1.1000000000000001</v>
      </c>
      <c r="B154">
        <v>7</v>
      </c>
      <c r="C154" t="s">
        <v>79</v>
      </c>
      <c r="D154" t="s">
        <v>39</v>
      </c>
      <c r="F154" t="s">
        <v>1475</v>
      </c>
      <c r="H154" s="148" t="str">
        <f t="shared" si="2"/>
        <v>B 0784</v>
      </c>
      <c r="J154">
        <v>22</v>
      </c>
      <c r="K154">
        <v>33</v>
      </c>
      <c r="M154" s="8">
        <v>0.19577546296296297</v>
      </c>
      <c r="N154" s="16">
        <v>283.39999999999998</v>
      </c>
      <c r="O154">
        <v>186.2</v>
      </c>
      <c r="P154" s="34">
        <v>0.20271990740740742</v>
      </c>
      <c r="Q154" s="33"/>
      <c r="R154" s="14">
        <v>0</v>
      </c>
      <c r="S154" s="14">
        <v>1</v>
      </c>
      <c r="V154" s="33"/>
      <c r="W154" s="33"/>
      <c r="Z154" s="8">
        <v>0.20353009259259258</v>
      </c>
    </row>
    <row r="155" spans="1:26" x14ac:dyDescent="0.2">
      <c r="A155">
        <v>1.2</v>
      </c>
      <c r="B155">
        <v>7</v>
      </c>
      <c r="C155" t="s">
        <v>79</v>
      </c>
      <c r="D155" t="s">
        <v>39</v>
      </c>
      <c r="F155" t="s">
        <v>1476</v>
      </c>
      <c r="H155" s="148" t="str">
        <f t="shared" si="2"/>
        <v>B 0785</v>
      </c>
      <c r="J155">
        <v>22</v>
      </c>
      <c r="K155">
        <v>35</v>
      </c>
      <c r="M155" s="8">
        <v>0.2064236111111111</v>
      </c>
      <c r="N155" s="16">
        <v>279.39999999999998</v>
      </c>
      <c r="O155">
        <v>186</v>
      </c>
      <c r="P155" s="34">
        <v>0.20648148148148149</v>
      </c>
      <c r="Q155" s="33"/>
      <c r="R155" s="14">
        <v>0</v>
      </c>
      <c r="S155" s="14">
        <v>1</v>
      </c>
      <c r="V155" s="33"/>
      <c r="W155" s="33"/>
      <c r="Z155" s="8">
        <v>0.20726851851851849</v>
      </c>
    </row>
    <row r="156" spans="1:26" x14ac:dyDescent="0.2">
      <c r="A156">
        <v>1.3</v>
      </c>
      <c r="B156">
        <v>7</v>
      </c>
      <c r="C156" t="s">
        <v>79</v>
      </c>
      <c r="D156" t="s">
        <v>39</v>
      </c>
      <c r="F156" t="s">
        <v>1477</v>
      </c>
      <c r="H156" s="148" t="str">
        <f t="shared" si="2"/>
        <v>B 0786</v>
      </c>
      <c r="J156">
        <v>23</v>
      </c>
      <c r="K156">
        <v>31</v>
      </c>
      <c r="M156" s="8">
        <v>0.2107175925925926</v>
      </c>
      <c r="N156" s="16">
        <v>280.2</v>
      </c>
      <c r="O156">
        <v>188.5</v>
      </c>
      <c r="P156" s="34">
        <v>0.21083333333333332</v>
      </c>
      <c r="Q156" s="33"/>
      <c r="R156" s="14">
        <v>0</v>
      </c>
      <c r="S156" s="14">
        <v>1</v>
      </c>
      <c r="V156" s="33"/>
      <c r="W156" s="33"/>
      <c r="Z156" s="8">
        <v>0.21113425925925924</v>
      </c>
    </row>
    <row r="157" spans="1:26" x14ac:dyDescent="0.2">
      <c r="A157">
        <v>1.4</v>
      </c>
      <c r="B157">
        <v>7</v>
      </c>
      <c r="C157" t="s">
        <v>79</v>
      </c>
      <c r="D157" t="s">
        <v>39</v>
      </c>
      <c r="F157" t="s">
        <v>1478</v>
      </c>
      <c r="H157" s="148" t="str">
        <f t="shared" si="2"/>
        <v>B 0787</v>
      </c>
      <c r="J157">
        <v>23</v>
      </c>
      <c r="K157">
        <v>39</v>
      </c>
      <c r="M157" s="8">
        <v>0.21592592592592594</v>
      </c>
      <c r="N157" s="16">
        <v>284.2</v>
      </c>
      <c r="O157">
        <v>189.1</v>
      </c>
      <c r="P157" s="8">
        <v>0.21599537037037039</v>
      </c>
      <c r="Q157" s="33"/>
      <c r="R157" s="14">
        <v>0</v>
      </c>
      <c r="S157" s="14">
        <v>1</v>
      </c>
      <c r="V157" s="33"/>
      <c r="W157" s="33"/>
      <c r="Z157" s="8">
        <v>0.21649305555555556</v>
      </c>
    </row>
    <row r="158" spans="1:26" x14ac:dyDescent="0.2">
      <c r="A158">
        <v>1.4</v>
      </c>
      <c r="B158">
        <v>7</v>
      </c>
      <c r="C158" t="s">
        <v>79</v>
      </c>
      <c r="D158" t="s">
        <v>39</v>
      </c>
      <c r="F158" t="s">
        <v>1479</v>
      </c>
      <c r="H158" s="148" t="str">
        <f t="shared" si="2"/>
        <v>B 0788</v>
      </c>
      <c r="J158">
        <v>23</v>
      </c>
      <c r="K158">
        <v>37</v>
      </c>
      <c r="M158" s="8">
        <v>0.21869212962962961</v>
      </c>
      <c r="N158" s="16">
        <v>277.89999999999998</v>
      </c>
      <c r="O158">
        <v>186.5</v>
      </c>
      <c r="P158" s="8">
        <v>0.21877314814814816</v>
      </c>
      <c r="Q158" s="33"/>
      <c r="R158" s="14">
        <v>0</v>
      </c>
      <c r="S158" s="14">
        <v>1</v>
      </c>
      <c r="V158" s="33"/>
      <c r="W158" s="33"/>
      <c r="Z158" s="8">
        <v>0.21949074074074074</v>
      </c>
    </row>
    <row r="159" spans="1:26" x14ac:dyDescent="0.2">
      <c r="A159">
        <v>1.7</v>
      </c>
      <c r="B159">
        <v>7</v>
      </c>
      <c r="C159" t="s">
        <v>79</v>
      </c>
      <c r="D159" t="s">
        <v>39</v>
      </c>
      <c r="F159" t="s">
        <v>1480</v>
      </c>
      <c r="H159" s="148" t="str">
        <f t="shared" si="2"/>
        <v>B 0789</v>
      </c>
      <c r="J159">
        <v>23</v>
      </c>
      <c r="K159">
        <v>34</v>
      </c>
      <c r="M159" s="8">
        <v>0.18224537037037036</v>
      </c>
      <c r="N159" s="16">
        <v>276.39999999999998</v>
      </c>
      <c r="O159">
        <v>289.5</v>
      </c>
      <c r="P159" s="8">
        <v>0.2240162037037037</v>
      </c>
      <c r="Q159" s="33"/>
      <c r="R159" s="14">
        <v>0</v>
      </c>
      <c r="S159" s="14">
        <v>1</v>
      </c>
      <c r="V159" s="33"/>
      <c r="W159" s="33"/>
      <c r="Z159" s="8">
        <v>0.22479166666666664</v>
      </c>
    </row>
    <row r="160" spans="1:26" x14ac:dyDescent="0.2">
      <c r="A160">
        <v>1.9</v>
      </c>
      <c r="B160">
        <v>7</v>
      </c>
      <c r="C160" t="s">
        <v>79</v>
      </c>
      <c r="D160" t="s">
        <v>39</v>
      </c>
      <c r="F160" t="s">
        <v>1481</v>
      </c>
      <c r="H160" s="148" t="str">
        <f t="shared" si="2"/>
        <v>B 0790</v>
      </c>
      <c r="J160">
        <v>23</v>
      </c>
      <c r="K160">
        <v>35</v>
      </c>
      <c r="M160" s="8">
        <v>0.22854166666666667</v>
      </c>
      <c r="N160" s="16">
        <v>273.5</v>
      </c>
      <c r="O160">
        <v>180.6</v>
      </c>
      <c r="P160" s="34">
        <v>0.22864583333333333</v>
      </c>
      <c r="Q160" s="33"/>
      <c r="R160" s="14">
        <v>0</v>
      </c>
      <c r="S160" s="14">
        <v>1</v>
      </c>
      <c r="V160" s="33"/>
      <c r="W160" s="33"/>
      <c r="Z160" s="8">
        <v>0.22929398148148147</v>
      </c>
    </row>
    <row r="161" spans="1:26" x14ac:dyDescent="0.2">
      <c r="A161">
        <v>2.2000000000000002</v>
      </c>
      <c r="B161">
        <v>7</v>
      </c>
      <c r="C161" t="s">
        <v>77</v>
      </c>
      <c r="D161" t="s">
        <v>39</v>
      </c>
      <c r="F161" t="s">
        <v>1482</v>
      </c>
      <c r="H161" s="148" t="str">
        <f t="shared" si="2"/>
        <v>B 0791</v>
      </c>
      <c r="J161">
        <v>23</v>
      </c>
      <c r="K161">
        <v>35</v>
      </c>
      <c r="M161" s="8">
        <v>0.23983796296296298</v>
      </c>
      <c r="N161" s="16">
        <v>283.39999999999998</v>
      </c>
      <c r="O161">
        <v>180.1</v>
      </c>
      <c r="P161" s="34">
        <v>0.24004629629629629</v>
      </c>
      <c r="Q161" s="33"/>
      <c r="R161" s="14">
        <v>0</v>
      </c>
      <c r="S161" s="14">
        <v>1</v>
      </c>
      <c r="V161" s="33"/>
      <c r="W161" s="33"/>
      <c r="Z161" s="8">
        <v>0.24114583333333331</v>
      </c>
    </row>
    <row r="162" spans="1:26" x14ac:dyDescent="0.2">
      <c r="A162">
        <v>1.5</v>
      </c>
      <c r="B162">
        <v>6</v>
      </c>
      <c r="C162" t="s">
        <v>77</v>
      </c>
      <c r="D162" t="s">
        <v>39</v>
      </c>
      <c r="F162" t="s">
        <v>1483</v>
      </c>
      <c r="H162" s="148" t="str">
        <f t="shared" si="2"/>
        <v>B 0792</v>
      </c>
      <c r="J162">
        <v>23</v>
      </c>
      <c r="K162">
        <v>36</v>
      </c>
      <c r="M162" s="34">
        <v>0.24526620370370369</v>
      </c>
      <c r="N162" s="16">
        <v>271.5</v>
      </c>
      <c r="O162">
        <v>180.9</v>
      </c>
      <c r="P162" s="34">
        <v>0.24562499999999998</v>
      </c>
      <c r="Q162" s="33"/>
      <c r="R162" s="14">
        <v>0</v>
      </c>
      <c r="S162" s="14">
        <v>1</v>
      </c>
      <c r="V162" s="33"/>
      <c r="W162" s="33"/>
      <c r="Z162" s="8">
        <v>0.24729166666666669</v>
      </c>
    </row>
    <row r="163" spans="1:26" x14ac:dyDescent="0.2">
      <c r="A163">
        <v>1.6</v>
      </c>
      <c r="B163">
        <v>6</v>
      </c>
      <c r="C163" t="s">
        <v>77</v>
      </c>
      <c r="D163" t="s">
        <v>39</v>
      </c>
      <c r="F163" t="s">
        <v>1484</v>
      </c>
      <c r="H163" s="148" t="str">
        <f t="shared" si="2"/>
        <v>B 0793</v>
      </c>
      <c r="J163">
        <v>23</v>
      </c>
      <c r="K163">
        <v>36</v>
      </c>
      <c r="M163" s="8">
        <v>0.24959490740740742</v>
      </c>
      <c r="N163" s="16">
        <v>277.89999999999998</v>
      </c>
      <c r="O163">
        <v>181.6</v>
      </c>
      <c r="P163" s="8">
        <v>0.24995370370370371</v>
      </c>
      <c r="Q163" s="33"/>
      <c r="R163" s="14">
        <v>0</v>
      </c>
      <c r="S163" s="14">
        <v>1</v>
      </c>
      <c r="V163" s="33"/>
      <c r="W163" s="33"/>
      <c r="Z163" s="8">
        <v>0.25116898148148148</v>
      </c>
    </row>
    <row r="164" spans="1:26" x14ac:dyDescent="0.2">
      <c r="A164">
        <v>2.5</v>
      </c>
      <c r="B164">
        <v>6</v>
      </c>
      <c r="C164" t="s">
        <v>77</v>
      </c>
      <c r="D164" t="s">
        <v>39</v>
      </c>
      <c r="F164" t="s">
        <v>1485</v>
      </c>
      <c r="H164" s="148" t="str">
        <f t="shared" si="2"/>
        <v>B 0794</v>
      </c>
      <c r="J164">
        <v>23</v>
      </c>
      <c r="K164">
        <v>34</v>
      </c>
      <c r="M164" s="8">
        <v>0.25457175925925929</v>
      </c>
      <c r="N164" s="16">
        <v>276.7</v>
      </c>
      <c r="O164">
        <v>181.7</v>
      </c>
      <c r="P164" s="8">
        <v>0.25468750000000001</v>
      </c>
      <c r="Q164" s="33"/>
      <c r="R164" s="14">
        <v>0</v>
      </c>
      <c r="S164" s="14">
        <v>1</v>
      </c>
      <c r="V164" s="33"/>
      <c r="W164" s="33"/>
      <c r="Z164" s="8">
        <v>0.25597222222222221</v>
      </c>
    </row>
    <row r="165" spans="1:26" x14ac:dyDescent="0.2">
      <c r="A165">
        <v>2.2999999999999998</v>
      </c>
      <c r="B165">
        <v>7</v>
      </c>
      <c r="C165" t="s">
        <v>77</v>
      </c>
      <c r="D165" t="s">
        <v>39</v>
      </c>
      <c r="F165" t="s">
        <v>1486</v>
      </c>
      <c r="H165" s="148" t="str">
        <f t="shared" si="2"/>
        <v>B 0795</v>
      </c>
      <c r="J165">
        <v>23</v>
      </c>
      <c r="K165">
        <v>36</v>
      </c>
      <c r="M165" s="8">
        <v>0.25881944444444444</v>
      </c>
      <c r="N165" s="16">
        <v>273.3</v>
      </c>
      <c r="O165">
        <v>179.5</v>
      </c>
      <c r="P165" s="8">
        <v>0.2591087962962963</v>
      </c>
      <c r="Q165" s="33"/>
      <c r="R165" s="14">
        <v>0</v>
      </c>
      <c r="S165" s="14">
        <v>1</v>
      </c>
      <c r="V165" s="33"/>
      <c r="W165" s="33"/>
      <c r="Z165" s="8">
        <v>0.26079861111111108</v>
      </c>
    </row>
    <row r="166" spans="1:26" x14ac:dyDescent="0.2">
      <c r="A166">
        <v>1.2</v>
      </c>
      <c r="B166">
        <v>8</v>
      </c>
      <c r="C166" t="s">
        <v>79</v>
      </c>
      <c r="D166" t="s">
        <v>39</v>
      </c>
      <c r="F166" t="s">
        <v>1487</v>
      </c>
      <c r="H166" s="148" t="str">
        <f t="shared" si="2"/>
        <v>B 0796</v>
      </c>
      <c r="J166">
        <v>21</v>
      </c>
      <c r="K166">
        <v>59</v>
      </c>
      <c r="M166" s="8">
        <v>0.13362268518518519</v>
      </c>
      <c r="N166" s="16">
        <v>271.10000000000002</v>
      </c>
      <c r="O166">
        <v>185.9</v>
      </c>
      <c r="P166" s="8">
        <v>0.13369212962962965</v>
      </c>
      <c r="Q166" s="33"/>
      <c r="R166" s="14">
        <v>0</v>
      </c>
      <c r="S166" s="14">
        <v>1</v>
      </c>
      <c r="V166" s="33"/>
      <c r="W166" s="33"/>
      <c r="Z166" s="8">
        <v>9.28587962962963E-2</v>
      </c>
    </row>
    <row r="167" spans="1:26" x14ac:dyDescent="0.2">
      <c r="F167" t="s">
        <v>1488</v>
      </c>
      <c r="H167" s="148" t="str">
        <f t="shared" si="2"/>
        <v>B 0797</v>
      </c>
      <c r="I167" t="s">
        <v>1491</v>
      </c>
      <c r="M167" s="33"/>
      <c r="P167" s="33"/>
      <c r="Q167" s="33"/>
      <c r="V167" s="33"/>
      <c r="W167" s="33"/>
      <c r="X167" s="33"/>
      <c r="Y167" s="33"/>
      <c r="Z167" s="33"/>
    </row>
    <row r="168" spans="1:26" x14ac:dyDescent="0.2">
      <c r="A168">
        <v>1.1000000000000001</v>
      </c>
      <c r="B168">
        <v>8</v>
      </c>
      <c r="C168" t="s">
        <v>79</v>
      </c>
      <c r="D168" t="s">
        <v>39</v>
      </c>
      <c r="F168" t="s">
        <v>1489</v>
      </c>
      <c r="H168" s="148" t="str">
        <f t="shared" si="2"/>
        <v>B 0798</v>
      </c>
      <c r="J168">
        <v>21</v>
      </c>
      <c r="K168">
        <v>59</v>
      </c>
      <c r="M168" s="8">
        <v>0.34113425925925928</v>
      </c>
      <c r="N168" s="16">
        <v>280.8</v>
      </c>
      <c r="O168">
        <v>184.7</v>
      </c>
      <c r="P168" s="34">
        <v>0.34114583333333331</v>
      </c>
      <c r="Q168" s="33"/>
      <c r="R168" s="14">
        <v>0</v>
      </c>
      <c r="S168" s="14">
        <v>1</v>
      </c>
      <c r="V168" s="33"/>
      <c r="W168" s="33"/>
      <c r="X168" s="33"/>
      <c r="Y168" s="33"/>
      <c r="Z168" s="8">
        <v>0.34214120370370371</v>
      </c>
    </row>
    <row r="169" spans="1:26" x14ac:dyDescent="0.2">
      <c r="A169">
        <v>1.3</v>
      </c>
      <c r="B169">
        <v>8</v>
      </c>
      <c r="C169" t="s">
        <v>79</v>
      </c>
      <c r="D169" t="s">
        <v>39</v>
      </c>
      <c r="F169" t="s">
        <v>1490</v>
      </c>
      <c r="H169" s="148" t="str">
        <f t="shared" si="2"/>
        <v>B 0799</v>
      </c>
      <c r="J169">
        <v>21</v>
      </c>
      <c r="K169">
        <v>57</v>
      </c>
      <c r="M169" s="8">
        <v>0.34589120370370369</v>
      </c>
      <c r="N169" s="16">
        <v>276.39999999999998</v>
      </c>
      <c r="O169">
        <v>173</v>
      </c>
      <c r="P169" s="8">
        <v>0.34596064814814814</v>
      </c>
      <c r="Q169" s="33"/>
      <c r="R169" s="14">
        <v>0</v>
      </c>
      <c r="S169" s="14">
        <v>1</v>
      </c>
      <c r="V169" s="33"/>
      <c r="W169" s="33"/>
      <c r="X169" s="33"/>
      <c r="Y169" s="33"/>
      <c r="Z169" s="8">
        <v>0.34668981481481481</v>
      </c>
    </row>
    <row r="170" spans="1:26" x14ac:dyDescent="0.2">
      <c r="A170">
        <v>1.4</v>
      </c>
      <c r="B170">
        <v>8</v>
      </c>
      <c r="C170" t="s">
        <v>79</v>
      </c>
      <c r="D170" t="s">
        <v>39</v>
      </c>
      <c r="F170" t="s">
        <v>1492</v>
      </c>
      <c r="H170" s="148" t="str">
        <f t="shared" si="2"/>
        <v>B 0800</v>
      </c>
      <c r="J170">
        <v>22</v>
      </c>
      <c r="K170">
        <v>54</v>
      </c>
      <c r="M170" s="8">
        <v>0.3498263888888889</v>
      </c>
      <c r="N170" s="16">
        <v>279.89999999999998</v>
      </c>
      <c r="O170">
        <v>177.8</v>
      </c>
      <c r="P170" s="34">
        <v>0.34994212962962962</v>
      </c>
      <c r="Q170" s="33"/>
      <c r="R170" s="14">
        <v>0</v>
      </c>
      <c r="S170" s="14">
        <v>1</v>
      </c>
      <c r="V170" s="33"/>
      <c r="W170" s="33"/>
      <c r="X170" s="33"/>
      <c r="Y170" s="33"/>
      <c r="Z170" s="8">
        <v>0.35085648148148146</v>
      </c>
    </row>
    <row r="171" spans="1:26" x14ac:dyDescent="0.2">
      <c r="A171">
        <v>1.6</v>
      </c>
      <c r="B171">
        <v>8</v>
      </c>
      <c r="C171" t="s">
        <v>79</v>
      </c>
      <c r="D171" t="s">
        <v>39</v>
      </c>
      <c r="F171" t="s">
        <v>1493</v>
      </c>
      <c r="H171" s="148" t="str">
        <f t="shared" si="2"/>
        <v>B 0801</v>
      </c>
      <c r="J171">
        <v>22</v>
      </c>
      <c r="K171">
        <v>51</v>
      </c>
      <c r="M171" s="8">
        <v>0.35616898148148146</v>
      </c>
      <c r="N171" s="16">
        <v>280</v>
      </c>
      <c r="O171">
        <v>179.8</v>
      </c>
      <c r="P171" s="8">
        <v>0.3562731481481482</v>
      </c>
      <c r="Q171" s="33"/>
      <c r="R171" s="14">
        <v>0</v>
      </c>
      <c r="S171" s="14">
        <v>1</v>
      </c>
      <c r="V171" s="33"/>
      <c r="W171" s="33"/>
      <c r="X171" s="33"/>
      <c r="Y171" s="33"/>
      <c r="Z171" s="8">
        <v>0.35700231481481487</v>
      </c>
    </row>
    <row r="172" spans="1:26" x14ac:dyDescent="0.2">
      <c r="A172">
        <v>1.7</v>
      </c>
      <c r="B172">
        <v>8</v>
      </c>
      <c r="C172" t="s">
        <v>79</v>
      </c>
      <c r="D172" t="s">
        <v>39</v>
      </c>
      <c r="F172" t="s">
        <v>1494</v>
      </c>
      <c r="H172" s="148" t="str">
        <f t="shared" si="2"/>
        <v>B 0802</v>
      </c>
      <c r="J172">
        <v>22</v>
      </c>
      <c r="K172">
        <v>49</v>
      </c>
      <c r="M172" s="8">
        <v>0.36197916666666669</v>
      </c>
      <c r="N172" s="16">
        <v>280.39999999999998</v>
      </c>
      <c r="O172">
        <v>179.4</v>
      </c>
      <c r="P172" s="34">
        <v>0.36201388888888886</v>
      </c>
      <c r="Q172" s="33"/>
      <c r="R172" s="14">
        <v>0</v>
      </c>
      <c r="S172" s="14">
        <v>1</v>
      </c>
      <c r="V172" s="33"/>
      <c r="W172" s="33"/>
      <c r="Z172" s="8">
        <v>0.36254629629629626</v>
      </c>
    </row>
    <row r="173" spans="1:26" x14ac:dyDescent="0.2">
      <c r="A173">
        <v>1.1000000000000001</v>
      </c>
      <c r="B173">
        <v>8</v>
      </c>
      <c r="C173" t="s">
        <v>77</v>
      </c>
      <c r="D173" t="s">
        <v>39</v>
      </c>
      <c r="F173" t="s">
        <v>1495</v>
      </c>
      <c r="H173" s="148" t="str">
        <f t="shared" si="2"/>
        <v>B 0803</v>
      </c>
      <c r="J173">
        <v>23</v>
      </c>
      <c r="K173">
        <v>48</v>
      </c>
      <c r="M173" s="8">
        <v>0.36835648148148148</v>
      </c>
      <c r="N173" s="16">
        <v>279.2</v>
      </c>
      <c r="O173">
        <v>180.2</v>
      </c>
      <c r="P173" s="34">
        <v>0.36856481481481485</v>
      </c>
      <c r="Q173" s="33"/>
      <c r="R173" s="14">
        <v>0</v>
      </c>
      <c r="S173" s="14">
        <v>1</v>
      </c>
      <c r="V173" s="33"/>
      <c r="W173" s="33"/>
      <c r="Z173" s="8">
        <v>0.36934027777777773</v>
      </c>
    </row>
    <row r="174" spans="1:26" x14ac:dyDescent="0.2">
      <c r="A174">
        <v>1.2</v>
      </c>
      <c r="B174">
        <v>8</v>
      </c>
      <c r="C174" t="s">
        <v>77</v>
      </c>
      <c r="D174" t="s">
        <v>39</v>
      </c>
      <c r="F174" t="s">
        <v>1496</v>
      </c>
      <c r="H174" s="148" t="str">
        <f t="shared" si="2"/>
        <v>B 0804</v>
      </c>
      <c r="J174">
        <v>23</v>
      </c>
      <c r="K174">
        <v>46</v>
      </c>
      <c r="M174" s="8">
        <v>0.37364583333333329</v>
      </c>
      <c r="N174" s="16">
        <v>272.3</v>
      </c>
      <c r="O174">
        <v>177.2</v>
      </c>
      <c r="P174" s="8">
        <v>0.37379629629629635</v>
      </c>
      <c r="Q174" s="33"/>
      <c r="R174" s="14">
        <v>0</v>
      </c>
      <c r="S174" s="14">
        <v>1</v>
      </c>
      <c r="V174" s="33"/>
      <c r="W174" s="33"/>
      <c r="X174" s="33"/>
      <c r="Y174" s="33"/>
      <c r="Z174" s="8">
        <v>0.37512731481481482</v>
      </c>
    </row>
    <row r="175" spans="1:26" x14ac:dyDescent="0.2">
      <c r="A175">
        <v>1.3</v>
      </c>
      <c r="B175">
        <v>8</v>
      </c>
      <c r="C175" t="s">
        <v>77</v>
      </c>
      <c r="D175" t="s">
        <v>39</v>
      </c>
      <c r="F175" t="s">
        <v>1497</v>
      </c>
      <c r="H175" s="148" t="str">
        <f t="shared" si="2"/>
        <v>B 0805</v>
      </c>
      <c r="J175">
        <v>23</v>
      </c>
      <c r="K175">
        <v>45</v>
      </c>
      <c r="M175" s="8">
        <v>0.3772685185185185</v>
      </c>
      <c r="N175" s="16">
        <v>270.2</v>
      </c>
      <c r="O175">
        <v>172.4</v>
      </c>
      <c r="P175" s="8">
        <v>0.37771990740740741</v>
      </c>
      <c r="Q175" s="33"/>
      <c r="R175" s="14">
        <v>0</v>
      </c>
      <c r="S175" s="14">
        <v>1</v>
      </c>
      <c r="V175" s="33"/>
      <c r="W175" s="33"/>
      <c r="X175" s="33"/>
      <c r="Y175" s="33"/>
      <c r="Z175" s="8">
        <v>0.377962962962963</v>
      </c>
    </row>
    <row r="176" spans="1:26" x14ac:dyDescent="0.2">
      <c r="A176">
        <v>1.4</v>
      </c>
      <c r="B176">
        <v>8</v>
      </c>
      <c r="C176" t="s">
        <v>77</v>
      </c>
      <c r="D176" t="s">
        <v>39</v>
      </c>
      <c r="F176" t="s">
        <v>1498</v>
      </c>
      <c r="H176" s="148" t="str">
        <f t="shared" si="2"/>
        <v>B 0806</v>
      </c>
      <c r="J176">
        <v>23</v>
      </c>
      <c r="K176">
        <v>45</v>
      </c>
      <c r="M176" s="34">
        <v>0.38081018518518522</v>
      </c>
      <c r="N176" s="16">
        <v>275.5</v>
      </c>
      <c r="O176">
        <v>178.9</v>
      </c>
      <c r="P176" s="34">
        <v>0.38101851851851848</v>
      </c>
      <c r="Q176" s="33"/>
      <c r="R176" s="14">
        <v>0</v>
      </c>
      <c r="S176" s="14">
        <v>1</v>
      </c>
      <c r="V176" s="33"/>
      <c r="W176" s="33"/>
      <c r="X176" s="33"/>
      <c r="Y176" s="33"/>
      <c r="Z176" s="34">
        <v>0.38193287037037038</v>
      </c>
    </row>
    <row r="177" spans="1:26" x14ac:dyDescent="0.2">
      <c r="A177">
        <v>1.6</v>
      </c>
      <c r="B177">
        <v>8</v>
      </c>
      <c r="C177" t="s">
        <v>77</v>
      </c>
      <c r="D177" t="s">
        <v>39</v>
      </c>
      <c r="F177" t="s">
        <v>1499</v>
      </c>
      <c r="H177" s="148" t="str">
        <f t="shared" si="2"/>
        <v>B 0807</v>
      </c>
      <c r="J177">
        <v>23</v>
      </c>
      <c r="K177">
        <v>44</v>
      </c>
      <c r="M177" s="8">
        <v>0.38444444444444442</v>
      </c>
      <c r="N177" s="16">
        <v>279.10000000000002</v>
      </c>
      <c r="O177">
        <v>178.4</v>
      </c>
      <c r="P177" s="34">
        <v>0.38467592592592598</v>
      </c>
      <c r="Q177" s="33"/>
      <c r="R177" s="14">
        <v>0</v>
      </c>
      <c r="S177" s="14">
        <v>1</v>
      </c>
      <c r="V177" s="33"/>
      <c r="W177" s="33"/>
      <c r="X177" s="33"/>
      <c r="Y177" s="33"/>
      <c r="Z177" s="8">
        <v>0.38615740740740739</v>
      </c>
    </row>
    <row r="178" spans="1:26" x14ac:dyDescent="0.2">
      <c r="A178">
        <v>2.2999999999999998</v>
      </c>
      <c r="B178">
        <v>8</v>
      </c>
      <c r="C178" t="s">
        <v>77</v>
      </c>
      <c r="D178" t="s">
        <v>39</v>
      </c>
      <c r="F178" t="s">
        <v>1500</v>
      </c>
      <c r="H178" s="148" t="str">
        <f t="shared" si="2"/>
        <v>B 0808</v>
      </c>
      <c r="J178">
        <v>23</v>
      </c>
      <c r="K178">
        <v>44</v>
      </c>
      <c r="M178" s="8">
        <v>0.38878472222222221</v>
      </c>
      <c r="N178" s="16">
        <v>269</v>
      </c>
      <c r="O178">
        <v>172.5</v>
      </c>
      <c r="P178" s="34">
        <v>0.38922453703703702</v>
      </c>
      <c r="Q178" s="33"/>
      <c r="R178" s="14">
        <v>0</v>
      </c>
      <c r="S178" s="14">
        <v>1</v>
      </c>
      <c r="V178" s="33"/>
      <c r="W178" s="33"/>
      <c r="X178" s="33"/>
      <c r="Y178" s="33"/>
      <c r="Z178" s="8">
        <v>0.39042824074074073</v>
      </c>
    </row>
    <row r="179" spans="1:26" x14ac:dyDescent="0.2">
      <c r="A179">
        <v>2.4</v>
      </c>
      <c r="B179">
        <v>8</v>
      </c>
      <c r="C179" t="s">
        <v>77</v>
      </c>
      <c r="D179" t="s">
        <v>39</v>
      </c>
      <c r="F179" t="s">
        <v>1501</v>
      </c>
      <c r="H179" s="148" t="str">
        <f t="shared" si="2"/>
        <v>B 0809</v>
      </c>
      <c r="J179">
        <v>23</v>
      </c>
      <c r="K179">
        <v>43</v>
      </c>
      <c r="M179" s="8">
        <v>0.39172453703703702</v>
      </c>
      <c r="N179" s="16">
        <v>277.10000000000002</v>
      </c>
      <c r="O179">
        <v>177.6</v>
      </c>
      <c r="P179" s="34">
        <v>0.39211805555555551</v>
      </c>
      <c r="Q179" s="33"/>
      <c r="R179" s="14">
        <v>0</v>
      </c>
      <c r="S179" s="14">
        <v>1</v>
      </c>
      <c r="V179" s="33"/>
      <c r="W179" s="33"/>
      <c r="X179" s="33"/>
      <c r="Y179" s="33"/>
      <c r="Z179" s="8">
        <v>0.39332175925925927</v>
      </c>
    </row>
    <row r="180" spans="1:26" x14ac:dyDescent="0.2">
      <c r="A180">
        <v>2.2999999999999998</v>
      </c>
      <c r="B180">
        <v>7</v>
      </c>
      <c r="C180" t="s">
        <v>42</v>
      </c>
      <c r="D180" t="s">
        <v>39</v>
      </c>
      <c r="F180" t="s">
        <v>1502</v>
      </c>
      <c r="H180" s="148" t="str">
        <f t="shared" si="2"/>
        <v>B 0810</v>
      </c>
      <c r="J180">
        <v>23</v>
      </c>
      <c r="K180">
        <v>43</v>
      </c>
      <c r="M180" s="8">
        <v>0.39776620370370369</v>
      </c>
      <c r="N180" s="16">
        <v>265.8</v>
      </c>
      <c r="O180">
        <v>170.3</v>
      </c>
      <c r="P180" s="34">
        <v>0.39787037037037037</v>
      </c>
      <c r="Q180" s="8">
        <v>0.3984375</v>
      </c>
      <c r="R180" s="14">
        <v>1</v>
      </c>
      <c r="S180" s="14">
        <v>1</v>
      </c>
      <c r="T180" s="9">
        <v>323.89999999999998</v>
      </c>
      <c r="U180" s="9">
        <v>210.5</v>
      </c>
      <c r="V180" s="33"/>
      <c r="W180" s="8">
        <v>0.39853009259259259</v>
      </c>
      <c r="X180" s="33">
        <v>327.39999999999998</v>
      </c>
      <c r="Y180" s="33">
        <v>220.7</v>
      </c>
      <c r="Z180" s="8">
        <v>0.39968749999999997</v>
      </c>
    </row>
    <row r="181" spans="1:26" x14ac:dyDescent="0.2">
      <c r="A181">
        <v>1.4</v>
      </c>
      <c r="B181">
        <v>9</v>
      </c>
      <c r="C181" t="s">
        <v>79</v>
      </c>
      <c r="D181" t="s">
        <v>39</v>
      </c>
      <c r="F181" t="s">
        <v>1503</v>
      </c>
      <c r="H181" s="148" t="str">
        <f t="shared" si="2"/>
        <v>B 0811</v>
      </c>
      <c r="K181">
        <v>25</v>
      </c>
      <c r="M181" s="8">
        <v>0.40254629629629629</v>
      </c>
      <c r="N181" s="16" t="s">
        <v>1504</v>
      </c>
      <c r="O181">
        <v>176.5</v>
      </c>
      <c r="P181" s="34">
        <v>0.40262731481481479</v>
      </c>
      <c r="Q181" s="33"/>
      <c r="R181" s="14">
        <v>0</v>
      </c>
      <c r="S181" s="14">
        <v>1</v>
      </c>
      <c r="V181" s="33"/>
      <c r="W181" s="33"/>
      <c r="X181" s="33"/>
      <c r="Y181" s="33"/>
      <c r="Z181" s="8">
        <v>0.40326388888888887</v>
      </c>
    </row>
    <row r="182" spans="1:26" x14ac:dyDescent="0.2">
      <c r="A182">
        <v>1.2</v>
      </c>
      <c r="B182">
        <v>3</v>
      </c>
      <c r="C182" t="s">
        <v>174</v>
      </c>
      <c r="D182" t="s">
        <v>37</v>
      </c>
      <c r="E182" s="38">
        <v>44138</v>
      </c>
      <c r="F182" t="s">
        <v>1087</v>
      </c>
      <c r="H182" s="148" t="str">
        <f t="shared" si="2"/>
        <v>B 0812</v>
      </c>
      <c r="I182" t="s">
        <v>1088</v>
      </c>
      <c r="J182">
        <v>30</v>
      </c>
      <c r="K182">
        <v>40</v>
      </c>
      <c r="M182" s="8">
        <v>0.19141203703703705</v>
      </c>
      <c r="N182" s="16">
        <v>269.5</v>
      </c>
      <c r="O182">
        <v>138.69999999999999</v>
      </c>
      <c r="P182" s="8">
        <v>0.19165509259259261</v>
      </c>
      <c r="Q182" s="33"/>
      <c r="R182" s="14">
        <v>0</v>
      </c>
      <c r="S182" s="14">
        <v>1</v>
      </c>
      <c r="V182" s="33"/>
      <c r="W182" s="33"/>
      <c r="X182" s="33"/>
      <c r="Y182" s="33"/>
      <c r="Z182" s="8">
        <v>0.19292824074074075</v>
      </c>
    </row>
    <row r="183" spans="1:26" x14ac:dyDescent="0.2">
      <c r="A183">
        <v>1.5</v>
      </c>
      <c r="B183">
        <v>2</v>
      </c>
      <c r="C183" t="s">
        <v>1089</v>
      </c>
      <c r="D183" t="s">
        <v>39</v>
      </c>
      <c r="E183" s="38">
        <v>44138</v>
      </c>
      <c r="F183" t="s">
        <v>1090</v>
      </c>
      <c r="H183" s="148" t="str">
        <f t="shared" si="2"/>
        <v>B 0813</v>
      </c>
      <c r="J183">
        <v>38</v>
      </c>
      <c r="K183">
        <v>33</v>
      </c>
      <c r="M183" s="8">
        <v>0.19729166666666667</v>
      </c>
      <c r="N183" s="16">
        <v>271.10000000000002</v>
      </c>
      <c r="O183">
        <v>179.8</v>
      </c>
      <c r="P183" s="34">
        <v>0.19746527777777778</v>
      </c>
      <c r="Q183" s="33"/>
      <c r="R183" s="14">
        <v>0</v>
      </c>
      <c r="S183" s="14">
        <v>1</v>
      </c>
      <c r="V183" s="33"/>
      <c r="W183" s="33"/>
      <c r="X183" s="33"/>
      <c r="Y183" s="33"/>
      <c r="Z183" s="8">
        <v>0.19856481481481481</v>
      </c>
    </row>
    <row r="184" spans="1:26" x14ac:dyDescent="0.2">
      <c r="A184">
        <v>1.6</v>
      </c>
      <c r="B184">
        <v>2</v>
      </c>
      <c r="C184" t="s">
        <v>1089</v>
      </c>
      <c r="D184" t="s">
        <v>39</v>
      </c>
      <c r="E184" s="38">
        <v>44138</v>
      </c>
      <c r="F184" t="s">
        <v>1091</v>
      </c>
      <c r="H184" s="148" t="str">
        <f t="shared" si="2"/>
        <v>B 0814</v>
      </c>
      <c r="J184">
        <v>38</v>
      </c>
      <c r="K184">
        <v>32</v>
      </c>
      <c r="M184" s="34">
        <v>0.20086805555555554</v>
      </c>
      <c r="N184" s="16">
        <v>256.7</v>
      </c>
      <c r="O184">
        <v>178</v>
      </c>
      <c r="P184" s="34">
        <v>0.20108796296296297</v>
      </c>
      <c r="Q184" s="33"/>
      <c r="R184" s="14">
        <v>0</v>
      </c>
      <c r="S184" s="14">
        <v>1</v>
      </c>
      <c r="V184" s="33"/>
      <c r="W184" s="33"/>
      <c r="X184" s="33"/>
      <c r="Y184" s="33"/>
      <c r="Z184" s="8">
        <v>0.20192129629629629</v>
      </c>
    </row>
    <row r="185" spans="1:26" x14ac:dyDescent="0.2">
      <c r="A185">
        <v>1.7</v>
      </c>
      <c r="B185">
        <v>2</v>
      </c>
      <c r="C185" t="s">
        <v>1089</v>
      </c>
      <c r="D185" t="s">
        <v>39</v>
      </c>
      <c r="E185" s="38">
        <v>44138</v>
      </c>
      <c r="F185" t="s">
        <v>1092</v>
      </c>
      <c r="H185" s="148" t="str">
        <f t="shared" si="2"/>
        <v>B 0815</v>
      </c>
      <c r="J185">
        <v>42</v>
      </c>
      <c r="K185">
        <v>28</v>
      </c>
      <c r="M185" s="8">
        <v>0.20712962962962964</v>
      </c>
      <c r="N185" s="16">
        <v>286</v>
      </c>
      <c r="O185">
        <v>198.5</v>
      </c>
      <c r="P185" s="34">
        <v>0.20724537037037036</v>
      </c>
      <c r="Q185" s="33"/>
      <c r="R185" s="14">
        <v>0</v>
      </c>
      <c r="S185" s="14">
        <v>1</v>
      </c>
      <c r="V185" s="33"/>
      <c r="W185" s="33"/>
      <c r="X185" s="33"/>
      <c r="Y185" s="33"/>
      <c r="Z185" s="8">
        <v>0.20821759259259257</v>
      </c>
    </row>
    <row r="186" spans="1:26" x14ac:dyDescent="0.2">
      <c r="A186">
        <v>1.8</v>
      </c>
      <c r="B186">
        <v>2</v>
      </c>
      <c r="C186" t="s">
        <v>1089</v>
      </c>
      <c r="D186" t="s">
        <v>39</v>
      </c>
      <c r="E186" s="38">
        <v>44138</v>
      </c>
      <c r="F186" t="s">
        <v>1093</v>
      </c>
      <c r="H186" s="148" t="str">
        <f t="shared" si="2"/>
        <v>B 0816</v>
      </c>
      <c r="J186">
        <v>45</v>
      </c>
      <c r="K186">
        <v>26</v>
      </c>
      <c r="M186" s="8">
        <v>0.21164351851851851</v>
      </c>
      <c r="N186" s="16">
        <v>264</v>
      </c>
      <c r="O186">
        <v>188.5</v>
      </c>
      <c r="P186" s="34">
        <v>0.21175925925925929</v>
      </c>
      <c r="Q186" s="33"/>
      <c r="R186" s="14">
        <v>0</v>
      </c>
      <c r="S186" s="14">
        <v>1</v>
      </c>
      <c r="V186" s="33"/>
      <c r="W186" s="33"/>
      <c r="X186" s="33"/>
      <c r="Y186" s="33"/>
      <c r="Z186" s="8">
        <v>0.21297453703703703</v>
      </c>
    </row>
    <row r="187" spans="1:26" x14ac:dyDescent="0.2">
      <c r="A187">
        <v>1.9</v>
      </c>
      <c r="B187">
        <v>2</v>
      </c>
      <c r="C187" t="s">
        <v>1089</v>
      </c>
      <c r="D187" t="s">
        <v>39</v>
      </c>
      <c r="E187" s="38">
        <v>44138</v>
      </c>
      <c r="F187" t="s">
        <v>1094</v>
      </c>
      <c r="H187" s="148" t="str">
        <f t="shared" si="2"/>
        <v>B 0817</v>
      </c>
      <c r="J187">
        <v>45</v>
      </c>
      <c r="K187">
        <v>22</v>
      </c>
      <c r="M187" s="8">
        <v>0.21730324074074073</v>
      </c>
      <c r="N187" s="16">
        <v>273.5</v>
      </c>
      <c r="O187">
        <v>179.3</v>
      </c>
      <c r="P187" s="34">
        <v>0.21747685185185184</v>
      </c>
      <c r="Q187" s="33"/>
      <c r="R187" s="14">
        <v>0</v>
      </c>
      <c r="S187" s="14">
        <v>1</v>
      </c>
      <c r="V187" s="33"/>
      <c r="W187" s="33"/>
      <c r="X187" s="33"/>
      <c r="Y187" s="33"/>
      <c r="Z187" s="8">
        <v>0.21802083333333333</v>
      </c>
    </row>
    <row r="188" spans="1:26" x14ac:dyDescent="0.2">
      <c r="A188">
        <v>1.4</v>
      </c>
      <c r="B188">
        <v>2</v>
      </c>
      <c r="C188" t="s">
        <v>1089</v>
      </c>
      <c r="D188" t="s">
        <v>39</v>
      </c>
      <c r="E188" s="38">
        <v>44138</v>
      </c>
      <c r="F188" t="s">
        <v>1095</v>
      </c>
      <c r="H188" s="148" t="str">
        <f t="shared" si="2"/>
        <v>B 0818</v>
      </c>
      <c r="J188">
        <v>46</v>
      </c>
      <c r="K188">
        <v>22</v>
      </c>
      <c r="M188" s="8">
        <v>0.22090277777777778</v>
      </c>
      <c r="N188" s="16">
        <v>268.5</v>
      </c>
      <c r="O188">
        <v>191</v>
      </c>
      <c r="P188" s="8">
        <v>0.22113425925925925</v>
      </c>
      <c r="Q188" s="33"/>
      <c r="R188" s="14">
        <v>0</v>
      </c>
      <c r="S188" s="14">
        <v>1</v>
      </c>
      <c r="V188" s="33"/>
      <c r="W188" s="33"/>
      <c r="X188" s="33"/>
      <c r="Y188" s="33"/>
      <c r="Z188" s="8">
        <v>0.22203703703703703</v>
      </c>
    </row>
    <row r="189" spans="1:26" x14ac:dyDescent="0.2">
      <c r="A189">
        <v>1.1000000000000001</v>
      </c>
      <c r="B189">
        <v>3</v>
      </c>
      <c r="C189" t="s">
        <v>1089</v>
      </c>
      <c r="D189" t="s">
        <v>39</v>
      </c>
      <c r="E189" s="38">
        <v>44138</v>
      </c>
      <c r="F189" t="s">
        <v>1096</v>
      </c>
      <c r="H189" s="148" t="str">
        <f t="shared" si="2"/>
        <v>B 0819</v>
      </c>
      <c r="J189">
        <v>49</v>
      </c>
      <c r="K189">
        <v>22</v>
      </c>
      <c r="M189" s="8">
        <v>0.22818287037037036</v>
      </c>
      <c r="N189" s="16">
        <v>269.10000000000002</v>
      </c>
      <c r="O189">
        <v>190.9</v>
      </c>
      <c r="P189" s="8">
        <v>0.22835648148148147</v>
      </c>
      <c r="Q189" s="33"/>
      <c r="R189" s="14">
        <v>0</v>
      </c>
      <c r="S189" s="14">
        <v>1</v>
      </c>
      <c r="V189" s="33"/>
      <c r="W189" s="33"/>
      <c r="X189" s="33"/>
      <c r="Y189" s="33"/>
      <c r="Z189" s="8">
        <v>0.22920138888888889</v>
      </c>
    </row>
    <row r="190" spans="1:26" x14ac:dyDescent="0.2">
      <c r="A190">
        <v>1.3</v>
      </c>
      <c r="B190">
        <v>3</v>
      </c>
      <c r="C190" t="s">
        <v>1089</v>
      </c>
      <c r="D190" t="s">
        <v>39</v>
      </c>
      <c r="E190" s="38">
        <v>44138</v>
      </c>
      <c r="F190" t="s">
        <v>1097</v>
      </c>
      <c r="H190" s="148" t="str">
        <f t="shared" si="2"/>
        <v>B 0820</v>
      </c>
      <c r="J190">
        <v>48</v>
      </c>
      <c r="K190">
        <v>20</v>
      </c>
      <c r="M190" s="8">
        <v>0.23349537037037038</v>
      </c>
      <c r="N190" s="16">
        <v>270.39999999999998</v>
      </c>
      <c r="O190">
        <v>189.7</v>
      </c>
      <c r="P190" s="8">
        <v>0.23363425925925926</v>
      </c>
      <c r="Q190" s="33"/>
      <c r="R190" s="14">
        <v>0</v>
      </c>
      <c r="S190" s="14">
        <v>1</v>
      </c>
      <c r="V190" s="33"/>
      <c r="W190" s="33"/>
      <c r="X190" s="33"/>
      <c r="Y190" s="33"/>
      <c r="Z190" s="8">
        <v>0.23512731481481483</v>
      </c>
    </row>
    <row r="191" spans="1:26" x14ac:dyDescent="0.2">
      <c r="A191">
        <v>1.5</v>
      </c>
      <c r="B191">
        <v>3</v>
      </c>
      <c r="C191" t="s">
        <v>1089</v>
      </c>
      <c r="D191" t="s">
        <v>39</v>
      </c>
      <c r="E191" s="38">
        <v>44138</v>
      </c>
      <c r="F191" t="s">
        <v>1098</v>
      </c>
      <c r="H191" s="148" t="str">
        <f t="shared" si="2"/>
        <v>B 0821</v>
      </c>
      <c r="J191">
        <v>36</v>
      </c>
      <c r="K191">
        <v>52</v>
      </c>
      <c r="M191" s="8">
        <v>0.33226851851851852</v>
      </c>
      <c r="N191" s="16">
        <v>259.8</v>
      </c>
      <c r="O191">
        <v>163.9</v>
      </c>
      <c r="P191" s="34">
        <v>0.33236111111111111</v>
      </c>
      <c r="Q191" s="33"/>
      <c r="R191" s="14">
        <v>0</v>
      </c>
      <c r="S191" s="14">
        <v>1</v>
      </c>
      <c r="V191" s="33"/>
      <c r="W191" s="33"/>
      <c r="X191" s="33"/>
      <c r="Y191" s="33"/>
      <c r="Z191" s="8">
        <v>0.33337962962962964</v>
      </c>
    </row>
    <row r="192" spans="1:26" x14ac:dyDescent="0.2">
      <c r="A192">
        <v>1.5</v>
      </c>
      <c r="B192">
        <v>3</v>
      </c>
      <c r="C192" t="s">
        <v>1089</v>
      </c>
      <c r="D192" t="s">
        <v>39</v>
      </c>
      <c r="E192" s="38">
        <v>44138</v>
      </c>
      <c r="F192" t="s">
        <v>1099</v>
      </c>
      <c r="H192" s="148" t="str">
        <f t="shared" si="2"/>
        <v>B 0822</v>
      </c>
      <c r="J192">
        <v>35</v>
      </c>
      <c r="K192">
        <v>27</v>
      </c>
      <c r="M192" s="8">
        <v>0.33949074074074076</v>
      </c>
      <c r="N192" s="16">
        <v>275.39999999999998</v>
      </c>
      <c r="O192">
        <v>164.5</v>
      </c>
      <c r="P192" s="34">
        <v>0.3396527777777778</v>
      </c>
      <c r="Q192" s="8">
        <v>0.33987268518518521</v>
      </c>
      <c r="R192" s="14">
        <v>1</v>
      </c>
      <c r="S192" s="14">
        <v>1</v>
      </c>
      <c r="T192" s="9">
        <v>301</v>
      </c>
      <c r="U192" s="9">
        <v>166.7</v>
      </c>
      <c r="V192" s="33"/>
      <c r="W192" s="8">
        <v>0.3399537037037037</v>
      </c>
      <c r="X192" s="33">
        <v>313.39999999999998</v>
      </c>
      <c r="Y192" s="33">
        <v>167.7</v>
      </c>
      <c r="Z192" s="8">
        <v>0.34049768518518514</v>
      </c>
    </row>
    <row r="193" spans="1:26" x14ac:dyDescent="0.2">
      <c r="A193">
        <v>1.8</v>
      </c>
      <c r="B193">
        <v>3</v>
      </c>
      <c r="C193" t="s">
        <v>1089</v>
      </c>
      <c r="D193" t="s">
        <v>39</v>
      </c>
      <c r="E193" s="38">
        <v>44138</v>
      </c>
      <c r="F193" t="s">
        <v>1100</v>
      </c>
      <c r="H193" s="148" t="str">
        <f t="shared" si="2"/>
        <v>B 0823</v>
      </c>
      <c r="J193">
        <v>30</v>
      </c>
      <c r="K193">
        <v>27</v>
      </c>
      <c r="M193" s="8">
        <v>0.35112268518518519</v>
      </c>
      <c r="N193" s="16">
        <v>268.2</v>
      </c>
      <c r="O193">
        <v>180.9</v>
      </c>
      <c r="P193" s="34">
        <v>0.35121527777777778</v>
      </c>
      <c r="Q193" s="8">
        <v>0.35150462962962964</v>
      </c>
      <c r="R193" s="14">
        <v>1</v>
      </c>
      <c r="S193" s="14">
        <v>1</v>
      </c>
      <c r="T193" s="9">
        <v>281</v>
      </c>
      <c r="U193" s="9">
        <v>184.6</v>
      </c>
      <c r="V193" s="33"/>
      <c r="W193" s="8">
        <v>0.35153935185185187</v>
      </c>
      <c r="X193" s="33">
        <v>295.89999999999998</v>
      </c>
      <c r="Y193" s="33">
        <v>189.7</v>
      </c>
      <c r="Z193" s="8">
        <v>0.35195601851851849</v>
      </c>
    </row>
    <row r="194" spans="1:26" x14ac:dyDescent="0.2">
      <c r="A194">
        <v>1.9</v>
      </c>
      <c r="B194">
        <v>3</v>
      </c>
      <c r="C194" t="s">
        <v>1089</v>
      </c>
      <c r="D194" t="s">
        <v>39</v>
      </c>
      <c r="E194" s="38">
        <v>44138</v>
      </c>
      <c r="F194" t="s">
        <v>1101</v>
      </c>
      <c r="H194" s="148" t="str">
        <f t="shared" ref="H194:H257" si="3">_xlfn.CONCAT(F194,G194)</f>
        <v>B 0824</v>
      </c>
      <c r="J194">
        <v>28</v>
      </c>
      <c r="K194">
        <v>27</v>
      </c>
      <c r="M194" s="8">
        <v>0.3546643518518518</v>
      </c>
      <c r="N194" s="16">
        <v>267.89999999999998</v>
      </c>
      <c r="O194">
        <v>169.3</v>
      </c>
      <c r="P194" s="34">
        <v>0.35487268518518517</v>
      </c>
      <c r="Q194" s="33"/>
      <c r="R194" s="14">
        <v>0</v>
      </c>
      <c r="S194" s="14">
        <v>1</v>
      </c>
      <c r="V194" s="33"/>
      <c r="W194" s="33"/>
      <c r="Z194" s="8">
        <v>0.35538194444444443</v>
      </c>
    </row>
    <row r="195" spans="1:26" x14ac:dyDescent="0.2">
      <c r="A195">
        <v>1.4</v>
      </c>
      <c r="B195">
        <v>3</v>
      </c>
      <c r="C195" t="s">
        <v>1089</v>
      </c>
      <c r="D195" t="s">
        <v>39</v>
      </c>
      <c r="E195" s="38">
        <v>44138</v>
      </c>
      <c r="F195" t="s">
        <v>1102</v>
      </c>
      <c r="H195" s="148" t="str">
        <f t="shared" si="3"/>
        <v>B 0825</v>
      </c>
      <c r="J195">
        <v>47</v>
      </c>
      <c r="K195">
        <v>26</v>
      </c>
      <c r="M195" s="8">
        <v>0.35856481481481484</v>
      </c>
      <c r="N195" s="16">
        <v>268.10000000000002</v>
      </c>
      <c r="O195">
        <v>185.3</v>
      </c>
      <c r="P195" s="34">
        <v>0.3588541666666667</v>
      </c>
      <c r="Q195" s="33"/>
      <c r="R195" s="14">
        <v>0</v>
      </c>
      <c r="S195" s="14">
        <v>1</v>
      </c>
      <c r="V195" s="33"/>
      <c r="W195" s="33"/>
      <c r="Z195" s="8">
        <v>0.35996527777777776</v>
      </c>
    </row>
    <row r="196" spans="1:26" x14ac:dyDescent="0.2">
      <c r="A196">
        <v>1.3</v>
      </c>
      <c r="B196">
        <v>4</v>
      </c>
      <c r="C196" t="s">
        <v>1089</v>
      </c>
      <c r="D196" t="s">
        <v>39</v>
      </c>
      <c r="E196" s="38">
        <v>44138</v>
      </c>
      <c r="F196" t="s">
        <v>1103</v>
      </c>
      <c r="H196" s="148" t="str">
        <f t="shared" si="3"/>
        <v>B 0826</v>
      </c>
      <c r="J196">
        <v>47</v>
      </c>
      <c r="K196">
        <v>23</v>
      </c>
      <c r="M196" s="8">
        <v>0.36391203703703701</v>
      </c>
      <c r="N196" s="16">
        <v>273.5</v>
      </c>
      <c r="O196">
        <v>184.3</v>
      </c>
      <c r="P196" s="34">
        <v>0.3640856481481482</v>
      </c>
      <c r="Q196" s="33"/>
      <c r="R196" s="14">
        <v>0</v>
      </c>
      <c r="S196" s="14">
        <v>1</v>
      </c>
      <c r="V196" s="33"/>
      <c r="W196" s="33"/>
      <c r="X196" s="33"/>
      <c r="Y196" s="33"/>
      <c r="Z196" s="8">
        <v>0.36471064814814813</v>
      </c>
    </row>
    <row r="197" spans="1:26" x14ac:dyDescent="0.2">
      <c r="A197">
        <v>1.6</v>
      </c>
      <c r="B197">
        <v>4</v>
      </c>
      <c r="C197" t="s">
        <v>1089</v>
      </c>
      <c r="D197" t="s">
        <v>39</v>
      </c>
      <c r="E197" s="38">
        <v>44138</v>
      </c>
      <c r="F197" t="s">
        <v>1104</v>
      </c>
      <c r="H197" s="148" t="str">
        <f t="shared" si="3"/>
        <v>B 0827</v>
      </c>
      <c r="J197">
        <v>47</v>
      </c>
      <c r="K197">
        <v>23</v>
      </c>
      <c r="M197" s="8">
        <v>0.37126157407407406</v>
      </c>
      <c r="N197" s="16">
        <v>280.3</v>
      </c>
      <c r="O197">
        <v>186.1</v>
      </c>
      <c r="P197" s="34">
        <v>0.37146990740740743</v>
      </c>
      <c r="Q197" s="33"/>
      <c r="R197" s="14">
        <v>0</v>
      </c>
      <c r="S197" s="14">
        <v>1</v>
      </c>
      <c r="V197" s="33"/>
      <c r="W197" s="33"/>
      <c r="X197" s="33"/>
      <c r="Y197" s="33"/>
      <c r="Z197" s="8">
        <v>0.37234953703703705</v>
      </c>
    </row>
    <row r="198" spans="1:26" x14ac:dyDescent="0.2">
      <c r="A198">
        <v>1.8</v>
      </c>
      <c r="B198">
        <v>4</v>
      </c>
      <c r="C198" t="s">
        <v>1089</v>
      </c>
      <c r="D198" t="s">
        <v>39</v>
      </c>
      <c r="E198" s="38">
        <v>44138</v>
      </c>
      <c r="F198" t="s">
        <v>1105</v>
      </c>
      <c r="H198" s="148" t="str">
        <f t="shared" si="3"/>
        <v>B 0828</v>
      </c>
      <c r="J198">
        <v>48</v>
      </c>
      <c r="K198">
        <v>22</v>
      </c>
      <c r="M198" s="8">
        <v>0.37576388888888884</v>
      </c>
      <c r="N198" s="16">
        <v>272.7</v>
      </c>
      <c r="O198">
        <v>187.1</v>
      </c>
      <c r="P198" s="8">
        <v>0.3759953703703704</v>
      </c>
      <c r="Q198" s="33"/>
      <c r="R198" s="14">
        <v>0</v>
      </c>
      <c r="S198" s="14">
        <v>1</v>
      </c>
      <c r="V198" s="33"/>
      <c r="W198" s="33"/>
      <c r="X198" s="33"/>
      <c r="Y198" s="33"/>
      <c r="Z198" s="8">
        <v>0.37681712962962965</v>
      </c>
    </row>
    <row r="199" spans="1:26" x14ac:dyDescent="0.2">
      <c r="A199">
        <v>1.3</v>
      </c>
      <c r="B199">
        <v>1</v>
      </c>
      <c r="C199" t="s">
        <v>628</v>
      </c>
      <c r="D199" t="s">
        <v>39</v>
      </c>
      <c r="E199" s="38">
        <v>44139</v>
      </c>
      <c r="G199" t="s">
        <v>1106</v>
      </c>
      <c r="H199" s="148" t="str">
        <f t="shared" si="3"/>
        <v>B 0829</v>
      </c>
      <c r="J199">
        <v>43</v>
      </c>
      <c r="K199">
        <v>29</v>
      </c>
      <c r="L199">
        <v>0</v>
      </c>
      <c r="M199" s="8">
        <v>7.7719907407407404E-2</v>
      </c>
      <c r="P199" s="33"/>
      <c r="Q199" s="33"/>
      <c r="V199" s="33"/>
      <c r="W199" s="33"/>
      <c r="X199" s="33"/>
      <c r="Y199" s="33"/>
      <c r="Z199" s="33"/>
    </row>
    <row r="200" spans="1:26" x14ac:dyDescent="0.2">
      <c r="A200">
        <v>1.1000000000000001</v>
      </c>
      <c r="B200">
        <v>1</v>
      </c>
      <c r="C200" t="s">
        <v>628</v>
      </c>
      <c r="D200" t="s">
        <v>39</v>
      </c>
      <c r="E200" s="38">
        <v>44139</v>
      </c>
      <c r="G200" t="s">
        <v>1107</v>
      </c>
      <c r="H200" s="148" t="str">
        <f t="shared" si="3"/>
        <v>B 0830</v>
      </c>
      <c r="L200">
        <v>0</v>
      </c>
      <c r="M200" s="8">
        <v>8.2384259259259254E-2</v>
      </c>
      <c r="P200" s="33"/>
      <c r="Q200" s="33"/>
      <c r="V200" s="33"/>
      <c r="W200" s="33"/>
      <c r="X200" s="33"/>
      <c r="Y200" s="33"/>
      <c r="Z200" s="33"/>
    </row>
    <row r="201" spans="1:26" x14ac:dyDescent="0.2">
      <c r="A201">
        <v>1.2</v>
      </c>
      <c r="B201">
        <v>1</v>
      </c>
      <c r="C201" t="s">
        <v>628</v>
      </c>
      <c r="D201" t="s">
        <v>39</v>
      </c>
      <c r="E201" s="38">
        <v>44139</v>
      </c>
      <c r="G201" t="s">
        <v>1108</v>
      </c>
      <c r="H201" s="148" t="str">
        <f t="shared" si="3"/>
        <v>B 0831</v>
      </c>
      <c r="L201">
        <v>0</v>
      </c>
      <c r="M201" s="8">
        <v>8.6944444444444449E-2</v>
      </c>
      <c r="P201" s="33"/>
      <c r="Q201" s="33"/>
      <c r="V201" s="33"/>
      <c r="W201" s="33"/>
      <c r="X201" s="33"/>
      <c r="Y201" s="33"/>
      <c r="Z201" s="33"/>
    </row>
    <row r="202" spans="1:26" x14ac:dyDescent="0.2">
      <c r="A202">
        <v>1.4</v>
      </c>
      <c r="B202">
        <v>1</v>
      </c>
      <c r="C202" t="s">
        <v>628</v>
      </c>
      <c r="D202" t="s">
        <v>39</v>
      </c>
      <c r="E202" s="38">
        <v>44139</v>
      </c>
      <c r="G202" t="s">
        <v>1109</v>
      </c>
      <c r="H202" s="148" t="str">
        <f t="shared" si="3"/>
        <v>B 0832</v>
      </c>
      <c r="L202">
        <v>5.5</v>
      </c>
      <c r="M202" s="34">
        <v>9.297453703703705E-2</v>
      </c>
      <c r="Q202" s="33"/>
      <c r="V202" s="33"/>
      <c r="W202" s="33"/>
      <c r="X202" s="33"/>
      <c r="Y202" s="33"/>
      <c r="Z202" s="33"/>
    </row>
    <row r="203" spans="1:26" x14ac:dyDescent="0.2">
      <c r="A203">
        <v>1.5</v>
      </c>
      <c r="B203">
        <v>1</v>
      </c>
      <c r="C203" t="s">
        <v>628</v>
      </c>
      <c r="D203" t="s">
        <v>39</v>
      </c>
      <c r="E203" s="38">
        <v>44139</v>
      </c>
      <c r="G203" t="s">
        <v>1110</v>
      </c>
      <c r="H203" s="148" t="str">
        <f t="shared" si="3"/>
        <v>B 0833</v>
      </c>
      <c r="L203">
        <v>0</v>
      </c>
      <c r="M203" s="8">
        <v>9.7939814814814827E-2</v>
      </c>
      <c r="Q203" s="33"/>
      <c r="V203" s="33"/>
      <c r="W203" s="33"/>
      <c r="X203" s="33"/>
      <c r="Y203" s="33"/>
      <c r="Z203" s="33"/>
    </row>
    <row r="204" spans="1:26" x14ac:dyDescent="0.2">
      <c r="A204">
        <v>1.6</v>
      </c>
      <c r="B204">
        <v>1</v>
      </c>
      <c r="C204" t="s">
        <v>628</v>
      </c>
      <c r="D204" t="s">
        <v>39</v>
      </c>
      <c r="E204" s="38">
        <v>44139</v>
      </c>
      <c r="G204" t="s">
        <v>1111</v>
      </c>
      <c r="H204" s="148" t="str">
        <f t="shared" si="3"/>
        <v>B 0834</v>
      </c>
      <c r="L204">
        <v>0</v>
      </c>
      <c r="M204" s="8">
        <v>0.10590277777777778</v>
      </c>
      <c r="P204" s="33"/>
      <c r="Q204" s="33"/>
      <c r="V204" s="33"/>
      <c r="W204" s="33"/>
      <c r="X204" s="33"/>
      <c r="Y204" s="33"/>
      <c r="Z204" s="33"/>
    </row>
    <row r="205" spans="1:26" x14ac:dyDescent="0.2">
      <c r="A205">
        <v>2.1</v>
      </c>
      <c r="B205">
        <v>1</v>
      </c>
      <c r="C205" t="s">
        <v>628</v>
      </c>
      <c r="D205" t="s">
        <v>39</v>
      </c>
      <c r="E205" s="38">
        <v>44139</v>
      </c>
      <c r="G205" t="s">
        <v>1112</v>
      </c>
      <c r="H205" s="148" t="str">
        <f t="shared" si="3"/>
        <v>B 0835</v>
      </c>
      <c r="L205">
        <v>0</v>
      </c>
      <c r="M205" s="8">
        <v>0.10922453703703704</v>
      </c>
      <c r="P205" s="33"/>
      <c r="Q205" s="33"/>
      <c r="V205" s="33"/>
      <c r="W205" s="33"/>
      <c r="X205" s="33"/>
      <c r="Y205" s="33"/>
      <c r="Z205" s="33"/>
    </row>
    <row r="206" spans="1:26" x14ac:dyDescent="0.2">
      <c r="A206">
        <v>2.2000000000000002</v>
      </c>
      <c r="B206">
        <v>1</v>
      </c>
      <c r="C206" t="s">
        <v>628</v>
      </c>
      <c r="D206" t="s">
        <v>39</v>
      </c>
      <c r="E206" s="38">
        <v>44139</v>
      </c>
      <c r="G206" t="s">
        <v>1113</v>
      </c>
      <c r="H206" s="148" t="str">
        <f t="shared" si="3"/>
        <v>B 0836</v>
      </c>
      <c r="L206">
        <v>0</v>
      </c>
      <c r="M206" s="8">
        <v>0.11361111111111111</v>
      </c>
      <c r="P206" s="33"/>
      <c r="Q206" s="33"/>
      <c r="V206" s="33"/>
      <c r="W206" s="33"/>
      <c r="X206" s="33"/>
      <c r="Y206" s="33"/>
      <c r="Z206" s="33"/>
    </row>
    <row r="207" spans="1:26" x14ac:dyDescent="0.2">
      <c r="A207">
        <v>2.2999999999999998</v>
      </c>
      <c r="B207">
        <v>1</v>
      </c>
      <c r="C207" t="s">
        <v>628</v>
      </c>
      <c r="D207" t="s">
        <v>39</v>
      </c>
      <c r="E207" s="38">
        <v>44139</v>
      </c>
      <c r="G207" t="s">
        <v>1114</v>
      </c>
      <c r="H207" s="148" t="str">
        <f t="shared" si="3"/>
        <v>B 0837</v>
      </c>
      <c r="I207" t="s">
        <v>1115</v>
      </c>
      <c r="L207">
        <v>0</v>
      </c>
      <c r="M207" s="8">
        <v>0.11761574074074073</v>
      </c>
      <c r="Q207" s="33"/>
      <c r="V207" s="33"/>
      <c r="W207" s="33"/>
      <c r="X207" s="33"/>
      <c r="Y207" s="33"/>
      <c r="Z207" s="33"/>
    </row>
    <row r="208" spans="1:26" x14ac:dyDescent="0.2">
      <c r="A208">
        <v>2.4</v>
      </c>
      <c r="B208">
        <v>1</v>
      </c>
      <c r="C208" t="s">
        <v>628</v>
      </c>
      <c r="D208" t="s">
        <v>39</v>
      </c>
      <c r="E208" s="38">
        <v>44139</v>
      </c>
      <c r="G208" t="s">
        <v>1116</v>
      </c>
      <c r="H208" s="148" t="str">
        <f t="shared" si="3"/>
        <v>B 0838</v>
      </c>
      <c r="I208" t="s">
        <v>1117</v>
      </c>
      <c r="L208">
        <v>0</v>
      </c>
      <c r="M208" s="8">
        <v>0.12178240740740741</v>
      </c>
      <c r="P208" s="33"/>
      <c r="Q208" s="33"/>
      <c r="V208" s="33"/>
      <c r="W208" s="33"/>
      <c r="X208" s="33"/>
      <c r="Y208" s="33"/>
      <c r="Z208" s="33"/>
    </row>
    <row r="209" spans="1:26" x14ac:dyDescent="0.2">
      <c r="A209">
        <v>2.5</v>
      </c>
      <c r="B209">
        <v>1</v>
      </c>
      <c r="C209" t="s">
        <v>628</v>
      </c>
      <c r="D209" t="s">
        <v>39</v>
      </c>
      <c r="E209" s="38">
        <v>44139</v>
      </c>
      <c r="G209" t="s">
        <v>1118</v>
      </c>
      <c r="H209" s="148" t="str">
        <f t="shared" si="3"/>
        <v>B 0839</v>
      </c>
      <c r="L209">
        <v>0</v>
      </c>
      <c r="M209" s="8">
        <v>0.12739583333333335</v>
      </c>
      <c r="P209" s="33"/>
      <c r="Q209" s="33"/>
      <c r="V209" s="33"/>
      <c r="W209" s="33"/>
      <c r="X209" s="33"/>
      <c r="Y209" s="33"/>
      <c r="Z209" s="33"/>
    </row>
    <row r="210" spans="1:26" x14ac:dyDescent="0.2">
      <c r="A210">
        <v>5</v>
      </c>
      <c r="B210">
        <v>4</v>
      </c>
      <c r="C210" t="s">
        <v>1089</v>
      </c>
      <c r="D210" t="s">
        <v>39</v>
      </c>
      <c r="E210" s="38">
        <v>44139</v>
      </c>
      <c r="G210" t="s">
        <v>1119</v>
      </c>
      <c r="H210" s="148" t="str">
        <f t="shared" si="3"/>
        <v>B 0840</v>
      </c>
      <c r="I210" t="s">
        <v>1120</v>
      </c>
      <c r="L210">
        <v>0</v>
      </c>
      <c r="M210" s="34">
        <v>0.1461226851851852</v>
      </c>
    </row>
    <row r="211" spans="1:26" x14ac:dyDescent="0.2">
      <c r="A211">
        <v>1.1000000000000001</v>
      </c>
      <c r="B211">
        <v>2</v>
      </c>
      <c r="C211" t="s">
        <v>628</v>
      </c>
      <c r="D211" t="s">
        <v>39</v>
      </c>
      <c r="E211" s="38">
        <v>44139</v>
      </c>
      <c r="G211" t="s">
        <v>1121</v>
      </c>
      <c r="H211" s="148" t="str">
        <f t="shared" si="3"/>
        <v>B 0841</v>
      </c>
      <c r="L211">
        <v>0</v>
      </c>
      <c r="M211" s="8">
        <v>0.15307870370370372</v>
      </c>
      <c r="Q211" s="33"/>
      <c r="V211" s="33"/>
      <c r="W211" s="33"/>
      <c r="Z211" s="33"/>
    </row>
    <row r="212" spans="1:26" x14ac:dyDescent="0.2">
      <c r="A212">
        <v>9</v>
      </c>
      <c r="B212">
        <v>4</v>
      </c>
      <c r="C212" t="s">
        <v>1089</v>
      </c>
      <c r="D212" t="s">
        <v>39</v>
      </c>
      <c r="E212" s="38">
        <v>44139</v>
      </c>
      <c r="G212" t="s">
        <v>1122</v>
      </c>
      <c r="H212" s="148" t="str">
        <f t="shared" si="3"/>
        <v>B 0842</v>
      </c>
      <c r="L212">
        <v>0</v>
      </c>
      <c r="M212" s="8">
        <v>0.16171296296296298</v>
      </c>
      <c r="Q212" s="33"/>
      <c r="V212" s="33"/>
      <c r="W212" s="33"/>
      <c r="Z212" s="33"/>
    </row>
    <row r="213" spans="1:26" x14ac:dyDescent="0.2">
      <c r="A213">
        <v>1.2</v>
      </c>
      <c r="B213">
        <v>2</v>
      </c>
      <c r="C213" t="s">
        <v>628</v>
      </c>
      <c r="D213" t="s">
        <v>39</v>
      </c>
      <c r="E213" s="38">
        <v>44139</v>
      </c>
      <c r="G213" t="s">
        <v>1123</v>
      </c>
      <c r="H213" s="148" t="str">
        <f t="shared" si="3"/>
        <v>B 0843</v>
      </c>
      <c r="L213">
        <v>0</v>
      </c>
      <c r="M213" s="8">
        <v>0.16690972222222222</v>
      </c>
      <c r="Q213" s="33"/>
      <c r="V213" s="33"/>
      <c r="W213" s="33"/>
      <c r="Z213" s="33"/>
    </row>
    <row r="214" spans="1:26" x14ac:dyDescent="0.2">
      <c r="A214">
        <v>1.3</v>
      </c>
      <c r="B214">
        <v>2</v>
      </c>
      <c r="C214" t="s">
        <v>628</v>
      </c>
      <c r="D214" t="s">
        <v>39</v>
      </c>
      <c r="E214" s="38">
        <v>44139</v>
      </c>
      <c r="G214" t="s">
        <v>1124</v>
      </c>
      <c r="H214" s="148" t="str">
        <f t="shared" si="3"/>
        <v>B 0844</v>
      </c>
      <c r="L214">
        <v>0</v>
      </c>
      <c r="M214" s="34">
        <v>0.2038888888888889</v>
      </c>
      <c r="Q214" s="33"/>
      <c r="V214" s="33"/>
      <c r="W214" s="33"/>
      <c r="Z214" s="33"/>
    </row>
    <row r="215" spans="1:26" x14ac:dyDescent="0.2">
      <c r="A215">
        <v>1.1000000000000001</v>
      </c>
      <c r="B215">
        <v>3</v>
      </c>
      <c r="C215" t="s">
        <v>628</v>
      </c>
      <c r="D215" t="s">
        <v>39</v>
      </c>
      <c r="E215" s="38">
        <v>44139</v>
      </c>
      <c r="G215" t="s">
        <v>1125</v>
      </c>
      <c r="H215" s="148" t="str">
        <f t="shared" si="3"/>
        <v>B 0845</v>
      </c>
      <c r="I215" t="s">
        <v>1126</v>
      </c>
      <c r="L215">
        <v>0</v>
      </c>
      <c r="M215" s="8">
        <v>0.3790162037037037</v>
      </c>
      <c r="Q215" s="33"/>
      <c r="V215" s="33"/>
      <c r="W215" s="33"/>
      <c r="Z215" s="33"/>
    </row>
    <row r="216" spans="1:26" x14ac:dyDescent="0.2">
      <c r="A216">
        <v>1.2</v>
      </c>
      <c r="B216">
        <v>3</v>
      </c>
      <c r="C216" t="s">
        <v>628</v>
      </c>
      <c r="D216" t="s">
        <v>39</v>
      </c>
      <c r="E216" s="38">
        <v>44139</v>
      </c>
      <c r="G216" t="s">
        <v>1127</v>
      </c>
      <c r="H216" s="148" t="str">
        <f t="shared" si="3"/>
        <v>B 0846</v>
      </c>
      <c r="L216">
        <v>0</v>
      </c>
      <c r="M216" s="8">
        <v>0.38972222222222225</v>
      </c>
      <c r="Q216" s="33"/>
      <c r="V216" s="33"/>
      <c r="W216" s="33"/>
      <c r="Z216" s="33"/>
    </row>
    <row r="217" spans="1:26" x14ac:dyDescent="0.2">
      <c r="A217">
        <v>1.4</v>
      </c>
      <c r="B217">
        <v>2</v>
      </c>
      <c r="C217" t="s">
        <v>628</v>
      </c>
      <c r="D217" t="s">
        <v>39</v>
      </c>
      <c r="E217" s="38">
        <v>44139</v>
      </c>
      <c r="G217" t="s">
        <v>1128</v>
      </c>
      <c r="H217" s="148" t="str">
        <f t="shared" si="3"/>
        <v>B 0847</v>
      </c>
      <c r="L217">
        <v>0</v>
      </c>
      <c r="M217" s="8">
        <v>0.3934259259259259</v>
      </c>
      <c r="Q217" s="33"/>
      <c r="V217" s="33"/>
      <c r="W217" s="33"/>
      <c r="Z217" s="33"/>
    </row>
    <row r="218" spans="1:26" x14ac:dyDescent="0.2">
      <c r="A218">
        <v>1.5</v>
      </c>
      <c r="B218">
        <v>2</v>
      </c>
      <c r="C218" t="s">
        <v>628</v>
      </c>
      <c r="D218" t="s">
        <v>39</v>
      </c>
      <c r="E218" s="38">
        <v>44139</v>
      </c>
      <c r="G218" t="s">
        <v>1129</v>
      </c>
      <c r="H218" s="148" t="str">
        <f t="shared" si="3"/>
        <v>B 0848</v>
      </c>
      <c r="L218">
        <v>0</v>
      </c>
      <c r="M218" s="34">
        <v>0.39736111111111111</v>
      </c>
      <c r="Q218" s="33"/>
      <c r="V218" s="33"/>
      <c r="W218" s="33"/>
      <c r="Z218" s="33"/>
    </row>
    <row r="219" spans="1:26" x14ac:dyDescent="0.2">
      <c r="A219">
        <v>1.6</v>
      </c>
      <c r="B219">
        <v>2</v>
      </c>
      <c r="C219" t="s">
        <v>628</v>
      </c>
      <c r="D219" t="s">
        <v>39</v>
      </c>
      <c r="E219" s="38">
        <v>44139</v>
      </c>
      <c r="G219" t="s">
        <v>1130</v>
      </c>
      <c r="H219" s="148" t="str">
        <f t="shared" si="3"/>
        <v>B 0849</v>
      </c>
      <c r="L219">
        <v>0</v>
      </c>
      <c r="M219" s="8">
        <v>0.40011574074074074</v>
      </c>
      <c r="P219" s="33"/>
      <c r="Q219" s="33"/>
      <c r="V219" s="33"/>
      <c r="W219" s="33"/>
      <c r="Z219" s="33"/>
    </row>
    <row r="220" spans="1:26" x14ac:dyDescent="0.2">
      <c r="A220">
        <v>2.1</v>
      </c>
      <c r="B220">
        <v>2</v>
      </c>
      <c r="C220" t="s">
        <v>628</v>
      </c>
      <c r="D220" t="s">
        <v>39</v>
      </c>
      <c r="E220" s="38">
        <v>44139</v>
      </c>
      <c r="G220" t="s">
        <v>1131</v>
      </c>
      <c r="H220" s="148" t="str">
        <f t="shared" si="3"/>
        <v>B 0850</v>
      </c>
      <c r="L220">
        <v>0</v>
      </c>
      <c r="M220" s="34">
        <v>0.40421296296296294</v>
      </c>
      <c r="P220" s="33"/>
      <c r="Q220" s="33"/>
      <c r="V220" s="33"/>
      <c r="W220" s="33"/>
      <c r="Z220" s="33"/>
    </row>
    <row r="221" spans="1:26" x14ac:dyDescent="0.2">
      <c r="A221">
        <v>2.2000000000000002</v>
      </c>
      <c r="B221">
        <v>2</v>
      </c>
      <c r="C221" t="s">
        <v>628</v>
      </c>
      <c r="D221" t="s">
        <v>39</v>
      </c>
      <c r="E221" s="38">
        <v>44139</v>
      </c>
      <c r="G221" t="s">
        <v>1132</v>
      </c>
      <c r="H221" s="148" t="str">
        <f t="shared" si="3"/>
        <v>B 0851</v>
      </c>
      <c r="L221">
        <v>0</v>
      </c>
      <c r="M221" s="34">
        <v>0.40826388888888893</v>
      </c>
      <c r="P221" s="33"/>
      <c r="Z221" s="33"/>
    </row>
    <row r="222" spans="1:26" x14ac:dyDescent="0.2">
      <c r="A222">
        <v>1.1000000000000001</v>
      </c>
      <c r="B222">
        <v>5</v>
      </c>
      <c r="C222" t="s">
        <v>628</v>
      </c>
      <c r="D222" t="s">
        <v>39</v>
      </c>
      <c r="E222" s="38">
        <v>44140</v>
      </c>
      <c r="F222" t="s">
        <v>1133</v>
      </c>
      <c r="H222" s="148" t="str">
        <f t="shared" si="3"/>
        <v>B 0852</v>
      </c>
      <c r="J222">
        <v>26</v>
      </c>
      <c r="K222">
        <v>38</v>
      </c>
      <c r="L222">
        <v>0</v>
      </c>
      <c r="M222" s="34">
        <v>0.95778935185185177</v>
      </c>
      <c r="P222" s="34">
        <v>0.95810185185185182</v>
      </c>
      <c r="Q222" s="33"/>
      <c r="V222" s="33"/>
      <c r="W222" s="33"/>
      <c r="Z222" s="34">
        <v>0.959050925925926</v>
      </c>
    </row>
    <row r="223" spans="1:26" x14ac:dyDescent="0.2">
      <c r="A223">
        <v>1.2</v>
      </c>
      <c r="B223">
        <v>3</v>
      </c>
      <c r="C223" t="s">
        <v>628</v>
      </c>
      <c r="D223" t="s">
        <v>39</v>
      </c>
      <c r="E223" s="38">
        <v>44140</v>
      </c>
      <c r="F223" t="s">
        <v>1134</v>
      </c>
      <c r="H223" s="148" t="str">
        <f t="shared" si="3"/>
        <v>B 0853</v>
      </c>
      <c r="J223">
        <v>30</v>
      </c>
      <c r="K223">
        <v>33</v>
      </c>
      <c r="L223">
        <v>0</v>
      </c>
      <c r="M223" s="34">
        <v>0.9620023148148148</v>
      </c>
      <c r="P223" s="34">
        <v>0.96215277777777775</v>
      </c>
      <c r="Q223" s="33"/>
      <c r="V223" s="33"/>
      <c r="W223" s="33"/>
      <c r="Z223" s="33"/>
    </row>
    <row r="224" spans="1:26" x14ac:dyDescent="0.2">
      <c r="A224">
        <v>1.1000000000000001</v>
      </c>
      <c r="B224">
        <v>4</v>
      </c>
      <c r="C224" t="s">
        <v>1089</v>
      </c>
      <c r="D224" t="s">
        <v>39</v>
      </c>
      <c r="E224" s="38">
        <v>44140</v>
      </c>
      <c r="F224" t="s">
        <v>1135</v>
      </c>
      <c r="H224" s="148" t="str">
        <f t="shared" si="3"/>
        <v>B 0854</v>
      </c>
      <c r="J224">
        <v>35</v>
      </c>
      <c r="K224">
        <v>28</v>
      </c>
      <c r="L224">
        <v>0</v>
      </c>
      <c r="M224" s="34">
        <v>0.96658564814814818</v>
      </c>
      <c r="P224" s="34">
        <v>0.96679398148148143</v>
      </c>
      <c r="Z224" s="34">
        <v>0.96756944444444448</v>
      </c>
    </row>
    <row r="225" spans="1:26" x14ac:dyDescent="0.2">
      <c r="E225" s="38">
        <v>44140</v>
      </c>
      <c r="F225" t="s">
        <v>1136</v>
      </c>
      <c r="G225" t="s">
        <v>1137</v>
      </c>
      <c r="H225" s="148" t="str">
        <f t="shared" si="3"/>
        <v xml:space="preserve">B 0855No video </v>
      </c>
      <c r="J225">
        <v>47</v>
      </c>
      <c r="K225">
        <v>22</v>
      </c>
      <c r="L225">
        <v>0</v>
      </c>
      <c r="M225" s="34">
        <v>0.97777777777777775</v>
      </c>
      <c r="P225" s="34">
        <v>0.97777777777777775</v>
      </c>
      <c r="Z225" s="34">
        <v>0.97902777777777772</v>
      </c>
    </row>
    <row r="226" spans="1:26" x14ac:dyDescent="0.2">
      <c r="A226">
        <v>1.3</v>
      </c>
      <c r="B226">
        <v>3</v>
      </c>
      <c r="C226" t="s">
        <v>628</v>
      </c>
      <c r="D226" t="s">
        <v>39</v>
      </c>
      <c r="E226" s="38">
        <v>44140</v>
      </c>
      <c r="F226" t="s">
        <v>1138</v>
      </c>
      <c r="H226" s="148" t="str">
        <f t="shared" si="3"/>
        <v>B 0856</v>
      </c>
      <c r="M226" s="33"/>
    </row>
    <row r="227" spans="1:26" x14ac:dyDescent="0.2">
      <c r="A227">
        <v>1.3</v>
      </c>
      <c r="B227">
        <v>5</v>
      </c>
      <c r="C227" t="s">
        <v>1089</v>
      </c>
      <c r="D227" t="s">
        <v>39</v>
      </c>
      <c r="E227" s="38">
        <v>44140</v>
      </c>
      <c r="F227" t="s">
        <v>1139</v>
      </c>
      <c r="H227" s="148" t="str">
        <f t="shared" si="3"/>
        <v>B 0857</v>
      </c>
      <c r="J227">
        <v>43</v>
      </c>
      <c r="K227">
        <v>19</v>
      </c>
      <c r="M227" s="34">
        <v>0.98182870370370379</v>
      </c>
      <c r="N227" s="16">
        <v>272.5</v>
      </c>
      <c r="O227">
        <v>178.6</v>
      </c>
      <c r="P227" s="40">
        <v>1.4402893518518518</v>
      </c>
      <c r="Q227" s="34">
        <v>0.98232638888888879</v>
      </c>
      <c r="R227" s="14">
        <v>1</v>
      </c>
      <c r="S227" s="14">
        <v>1</v>
      </c>
      <c r="T227" s="9">
        <v>284.60000000000002</v>
      </c>
      <c r="U227" s="9">
        <v>179.9</v>
      </c>
      <c r="W227" s="34">
        <v>0.98238425925925921</v>
      </c>
      <c r="X227">
        <v>296.5</v>
      </c>
      <c r="Y227">
        <v>179.9</v>
      </c>
      <c r="Z227" s="34">
        <v>0.98290509259259251</v>
      </c>
    </row>
    <row r="228" spans="1:26" x14ac:dyDescent="0.2">
      <c r="A228">
        <v>1.4</v>
      </c>
      <c r="B228">
        <v>3</v>
      </c>
      <c r="C228" t="s">
        <v>628</v>
      </c>
      <c r="D228" t="s">
        <v>39</v>
      </c>
      <c r="E228" s="38">
        <v>44140</v>
      </c>
      <c r="F228" t="s">
        <v>1140</v>
      </c>
      <c r="G228" t="s">
        <v>1141</v>
      </c>
      <c r="H228" s="148" t="str">
        <f t="shared" si="3"/>
        <v xml:space="preserve">B 0858Epi broken? </v>
      </c>
      <c r="J228">
        <v>44</v>
      </c>
      <c r="K228">
        <v>19</v>
      </c>
      <c r="M228" s="34">
        <v>0.98902777777777784</v>
      </c>
      <c r="N228" s="16">
        <v>204.4</v>
      </c>
      <c r="O228">
        <v>206.9</v>
      </c>
      <c r="P228" s="34">
        <v>0.98923611111111109</v>
      </c>
      <c r="R228" s="14">
        <v>0</v>
      </c>
      <c r="S228" s="14">
        <v>1</v>
      </c>
      <c r="Z228" s="34">
        <v>0.98987268518518512</v>
      </c>
    </row>
    <row r="229" spans="1:26" x14ac:dyDescent="0.2">
      <c r="A229">
        <v>1.5</v>
      </c>
      <c r="B229">
        <v>4</v>
      </c>
      <c r="C229" t="s">
        <v>628</v>
      </c>
      <c r="D229" t="s">
        <v>39</v>
      </c>
      <c r="E229" s="38">
        <v>44140</v>
      </c>
      <c r="F229" t="s">
        <v>1142</v>
      </c>
      <c r="G229" t="s">
        <v>1141</v>
      </c>
      <c r="H229" s="148" t="str">
        <f t="shared" si="3"/>
        <v xml:space="preserve">B 0859Epi broken? </v>
      </c>
      <c r="M229" s="34">
        <v>2.4444444444444446E-2</v>
      </c>
      <c r="N229" s="16">
        <v>198.9</v>
      </c>
      <c r="O229">
        <v>189.1</v>
      </c>
      <c r="P229" s="34">
        <v>2.4548611111111115E-2</v>
      </c>
      <c r="R229" s="14">
        <v>0</v>
      </c>
      <c r="S229" s="14">
        <v>1</v>
      </c>
      <c r="Z229" s="34">
        <v>2.5405092592592594E-2</v>
      </c>
    </row>
    <row r="230" spans="1:26" x14ac:dyDescent="0.2">
      <c r="A230">
        <v>1.5</v>
      </c>
      <c r="B230">
        <v>5</v>
      </c>
      <c r="C230" t="s">
        <v>1089</v>
      </c>
      <c r="D230" t="s">
        <v>39</v>
      </c>
      <c r="E230" s="38">
        <v>44140</v>
      </c>
      <c r="F230" t="s">
        <v>1143</v>
      </c>
      <c r="G230" t="s">
        <v>1141</v>
      </c>
      <c r="H230" s="148" t="str">
        <f t="shared" si="3"/>
        <v xml:space="preserve">B 0860Epi broken? </v>
      </c>
      <c r="M230" s="34">
        <v>2.854166666666667E-2</v>
      </c>
      <c r="N230" s="16">
        <v>203.7</v>
      </c>
      <c r="O230">
        <v>186.6</v>
      </c>
      <c r="P230" s="34">
        <v>2.8773148148148145E-2</v>
      </c>
      <c r="R230" s="14">
        <v>0</v>
      </c>
      <c r="S230" s="14">
        <v>1</v>
      </c>
      <c r="Z230" s="34">
        <v>2.9583333333333336E-2</v>
      </c>
    </row>
    <row r="231" spans="1:26" x14ac:dyDescent="0.2">
      <c r="A231">
        <v>1.6</v>
      </c>
      <c r="B231">
        <v>6</v>
      </c>
      <c r="C231" t="s">
        <v>1089</v>
      </c>
      <c r="D231" t="s">
        <v>39</v>
      </c>
      <c r="E231" s="38">
        <v>44140</v>
      </c>
      <c r="F231" t="s">
        <v>1144</v>
      </c>
      <c r="G231" t="s">
        <v>1141</v>
      </c>
      <c r="H231" s="148" t="str">
        <f t="shared" si="3"/>
        <v xml:space="preserve">B 0861Epi broken? </v>
      </c>
      <c r="M231" s="34">
        <v>3.7210648148148152E-2</v>
      </c>
      <c r="N231" s="16">
        <v>206.4</v>
      </c>
      <c r="O231">
        <v>179.7</v>
      </c>
      <c r="P231" s="34">
        <v>3.7337962962962962E-2</v>
      </c>
      <c r="R231" s="14">
        <v>0</v>
      </c>
      <c r="S231" s="14">
        <v>1</v>
      </c>
      <c r="Z231" s="34">
        <v>3.8032407407407411E-2</v>
      </c>
    </row>
    <row r="232" spans="1:26" x14ac:dyDescent="0.2">
      <c r="A232">
        <v>1.7</v>
      </c>
      <c r="B232">
        <v>4</v>
      </c>
      <c r="C232" t="s">
        <v>1089</v>
      </c>
      <c r="D232" t="s">
        <v>39</v>
      </c>
      <c r="E232" s="38">
        <v>44140</v>
      </c>
      <c r="F232" t="s">
        <v>1145</v>
      </c>
      <c r="G232" t="s">
        <v>1141</v>
      </c>
      <c r="H232" s="148" t="str">
        <f t="shared" si="3"/>
        <v xml:space="preserve">B 0862Epi broken? </v>
      </c>
      <c r="M232" s="34">
        <v>4.0775462962962965E-2</v>
      </c>
      <c r="N232" s="16">
        <v>143.9</v>
      </c>
      <c r="O232">
        <v>158.6</v>
      </c>
      <c r="P232" s="34">
        <v>4.0972222222222222E-2</v>
      </c>
      <c r="R232" s="14">
        <v>0</v>
      </c>
      <c r="S232" s="14">
        <v>1</v>
      </c>
      <c r="Z232" s="40">
        <v>4.1840277777777775E-2</v>
      </c>
    </row>
    <row r="233" spans="1:26" x14ac:dyDescent="0.2">
      <c r="A233">
        <v>1.8</v>
      </c>
      <c r="B233">
        <v>6</v>
      </c>
      <c r="C233" t="s">
        <v>1089</v>
      </c>
      <c r="D233" t="s">
        <v>53</v>
      </c>
      <c r="E233" s="38">
        <v>44140</v>
      </c>
      <c r="F233" t="s">
        <v>1146</v>
      </c>
      <c r="H233" s="148" t="str">
        <f t="shared" si="3"/>
        <v>B 0863</v>
      </c>
      <c r="M233" s="34">
        <v>4.5243055555555557E-2</v>
      </c>
      <c r="N233" s="16">
        <v>271.3</v>
      </c>
      <c r="O233">
        <v>222.7</v>
      </c>
      <c r="Q233" s="34">
        <v>4.6006944444444448E-2</v>
      </c>
      <c r="R233" s="14">
        <v>1</v>
      </c>
      <c r="S233" s="14">
        <v>0</v>
      </c>
      <c r="T233" s="9">
        <v>252.2</v>
      </c>
      <c r="U233" s="9">
        <v>210.8</v>
      </c>
      <c r="V233" s="34">
        <v>4.614583333333333E-2</v>
      </c>
      <c r="W233" s="34">
        <v>4.6342592592592595E-2</v>
      </c>
      <c r="X233">
        <v>347.3</v>
      </c>
      <c r="Y233">
        <v>240.4</v>
      </c>
      <c r="Z233" s="34">
        <v>4.6469907407407411E-2</v>
      </c>
    </row>
    <row r="234" spans="1:26" x14ac:dyDescent="0.2">
      <c r="A234">
        <v>1.9</v>
      </c>
      <c r="B234">
        <v>5</v>
      </c>
      <c r="C234" t="s">
        <v>1089</v>
      </c>
      <c r="D234" t="s">
        <v>53</v>
      </c>
      <c r="E234" s="38">
        <v>44140</v>
      </c>
      <c r="F234" t="s">
        <v>1147</v>
      </c>
      <c r="H234" s="148" t="str">
        <f t="shared" si="3"/>
        <v>B 0864</v>
      </c>
      <c r="M234" s="34">
        <v>5.0474537037037033E-2</v>
      </c>
      <c r="N234" s="16">
        <v>250.7</v>
      </c>
      <c r="O234">
        <v>221.5</v>
      </c>
      <c r="P234" s="34">
        <v>5.1192129629629629E-2</v>
      </c>
      <c r="Q234" s="34">
        <v>5.1249999999999997E-2</v>
      </c>
      <c r="R234" s="14">
        <v>1</v>
      </c>
      <c r="S234" s="14">
        <v>1</v>
      </c>
      <c r="T234" s="9">
        <v>232.6</v>
      </c>
      <c r="U234" s="9">
        <v>197.8</v>
      </c>
      <c r="V234" s="34">
        <v>5.1261574074074077E-2</v>
      </c>
      <c r="W234" s="34">
        <v>5.1400462962962967E-2</v>
      </c>
      <c r="X234">
        <v>392.3</v>
      </c>
      <c r="Y234">
        <v>213.9</v>
      </c>
      <c r="Z234" s="34">
        <v>5.2905092592592594E-2</v>
      </c>
    </row>
    <row r="235" spans="1:26" x14ac:dyDescent="0.2">
      <c r="A235">
        <v>1.6</v>
      </c>
      <c r="B235">
        <v>3</v>
      </c>
      <c r="C235" t="s">
        <v>628</v>
      </c>
      <c r="D235" t="s">
        <v>53</v>
      </c>
      <c r="E235" s="38">
        <v>44140</v>
      </c>
      <c r="F235" t="s">
        <v>1148</v>
      </c>
      <c r="H235" s="148" t="str">
        <f t="shared" si="3"/>
        <v>B 0865</v>
      </c>
      <c r="M235" s="34">
        <v>4.943287037037037E-2</v>
      </c>
      <c r="N235" s="16">
        <v>265.89999999999998</v>
      </c>
      <c r="O235">
        <v>209.9</v>
      </c>
      <c r="Q235" s="34">
        <v>5.4421296296296294E-2</v>
      </c>
      <c r="R235" s="14">
        <v>1</v>
      </c>
      <c r="S235" s="14">
        <v>0</v>
      </c>
      <c r="T235" s="9">
        <v>260.89999999999998</v>
      </c>
      <c r="U235" s="9">
        <v>212.8</v>
      </c>
      <c r="V235" s="34">
        <v>5.4444444444444441E-2</v>
      </c>
      <c r="W235" s="34">
        <v>5.4618055555555552E-2</v>
      </c>
      <c r="X235">
        <v>270.5</v>
      </c>
      <c r="Y235">
        <v>239.8</v>
      </c>
      <c r="Z235" s="34">
        <v>5.5324074074074074E-2</v>
      </c>
    </row>
    <row r="236" spans="1:26" x14ac:dyDescent="0.2">
      <c r="A236">
        <v>1.7</v>
      </c>
      <c r="B236">
        <v>3</v>
      </c>
      <c r="C236" t="s">
        <v>628</v>
      </c>
      <c r="D236" t="s">
        <v>53</v>
      </c>
      <c r="E236" s="38">
        <v>44140</v>
      </c>
      <c r="F236" t="s">
        <v>1149</v>
      </c>
      <c r="H236" s="148" t="str">
        <f t="shared" si="3"/>
        <v>B 0866</v>
      </c>
      <c r="M236" s="34">
        <v>5.5972222222222222E-2</v>
      </c>
      <c r="N236" s="16">
        <v>257.39999999999998</v>
      </c>
      <c r="O236">
        <v>208.8</v>
      </c>
      <c r="Q236" s="34">
        <v>5.6967592592592597E-2</v>
      </c>
      <c r="R236" s="14">
        <v>1</v>
      </c>
      <c r="S236" s="14">
        <v>0</v>
      </c>
      <c r="T236" s="9">
        <v>262</v>
      </c>
      <c r="U236" s="9">
        <v>208.5</v>
      </c>
      <c r="V236" s="34">
        <v>5.7002314814814818E-2</v>
      </c>
      <c r="W236" s="34">
        <v>5.7141203703703708E-2</v>
      </c>
      <c r="X236">
        <v>282.39999999999998</v>
      </c>
      <c r="Y236">
        <v>267.3</v>
      </c>
      <c r="Z236" s="34">
        <v>5.7754629629629628E-2</v>
      </c>
    </row>
    <row r="237" spans="1:26" x14ac:dyDescent="0.2">
      <c r="A237">
        <v>2.2000000000000002</v>
      </c>
      <c r="B237">
        <v>3</v>
      </c>
      <c r="C237" t="s">
        <v>628</v>
      </c>
      <c r="D237" t="s">
        <v>53</v>
      </c>
      <c r="E237" s="38">
        <v>44140</v>
      </c>
      <c r="F237" t="s">
        <v>1150</v>
      </c>
      <c r="H237" s="148" t="str">
        <f t="shared" si="3"/>
        <v>B 0867</v>
      </c>
      <c r="J237">
        <v>27</v>
      </c>
      <c r="K237">
        <v>26</v>
      </c>
      <c r="M237" s="34">
        <v>5.9108796296296291E-2</v>
      </c>
      <c r="N237" s="16">
        <v>259.5</v>
      </c>
      <c r="O237">
        <v>212</v>
      </c>
      <c r="Q237" s="34">
        <v>6.0243055555555557E-2</v>
      </c>
      <c r="R237" s="14">
        <v>1</v>
      </c>
      <c r="S237" s="14">
        <v>0</v>
      </c>
      <c r="T237" s="9">
        <v>259.89999999999998</v>
      </c>
      <c r="U237" s="9">
        <v>214.8</v>
      </c>
      <c r="V237" s="34">
        <v>6.0185185185185182E-2</v>
      </c>
      <c r="W237" s="34">
        <v>6.0381944444444446E-2</v>
      </c>
      <c r="X237">
        <v>281.3</v>
      </c>
      <c r="Y237">
        <v>242.6</v>
      </c>
      <c r="Z237" s="34">
        <v>6.1018518518518521E-2</v>
      </c>
    </row>
    <row r="238" spans="1:26" x14ac:dyDescent="0.2">
      <c r="A238">
        <v>2.2999999999999998</v>
      </c>
      <c r="B238">
        <v>3</v>
      </c>
      <c r="C238" t="s">
        <v>628</v>
      </c>
      <c r="D238" t="s">
        <v>53</v>
      </c>
      <c r="E238" s="38">
        <v>44140</v>
      </c>
      <c r="F238" t="s">
        <v>1151</v>
      </c>
      <c r="H238" s="148" t="str">
        <f t="shared" si="3"/>
        <v>B 0868</v>
      </c>
      <c r="J238">
        <v>28</v>
      </c>
      <c r="K238">
        <v>26</v>
      </c>
      <c r="M238" s="34">
        <v>6.2314814814814816E-2</v>
      </c>
      <c r="N238" s="16">
        <v>249.2</v>
      </c>
      <c r="O238">
        <v>210.5</v>
      </c>
      <c r="P238" s="34">
        <v>6.3194444444444442E-2</v>
      </c>
      <c r="Q238" s="34">
        <v>6.3333333333333339E-2</v>
      </c>
      <c r="R238" s="14">
        <v>1</v>
      </c>
      <c r="S238" s="14">
        <v>1</v>
      </c>
      <c r="T238" s="9">
        <v>249.6</v>
      </c>
      <c r="U238" s="9">
        <v>203.5</v>
      </c>
      <c r="V238" s="34">
        <v>6.3356481481481486E-2</v>
      </c>
      <c r="W238" s="34">
        <v>6.3553240740740743E-2</v>
      </c>
      <c r="X238">
        <v>268.8</v>
      </c>
      <c r="Y238">
        <v>222.2</v>
      </c>
      <c r="Z238" s="34">
        <v>6.4247685185185185E-2</v>
      </c>
    </row>
    <row r="239" spans="1:26" x14ac:dyDescent="0.2">
      <c r="A239">
        <v>2.4</v>
      </c>
      <c r="B239">
        <v>3</v>
      </c>
      <c r="C239" t="s">
        <v>628</v>
      </c>
      <c r="D239" t="s">
        <v>53</v>
      </c>
      <c r="E239" s="38">
        <v>44140</v>
      </c>
      <c r="F239" t="s">
        <v>1152</v>
      </c>
      <c r="H239" s="148" t="str">
        <f t="shared" si="3"/>
        <v>B 0869</v>
      </c>
      <c r="J239">
        <v>26</v>
      </c>
      <c r="K239">
        <v>30</v>
      </c>
      <c r="M239" s="34">
        <v>6.5277777777777782E-2</v>
      </c>
      <c r="N239" s="16">
        <v>249.9</v>
      </c>
      <c r="O239">
        <v>208.8</v>
      </c>
      <c r="Q239" s="34">
        <v>6.6435185185185194E-2</v>
      </c>
      <c r="R239" s="14">
        <v>1</v>
      </c>
      <c r="S239" s="14">
        <v>0</v>
      </c>
      <c r="T239" s="9">
        <v>274.89999999999998</v>
      </c>
      <c r="U239" s="9">
        <v>197.8</v>
      </c>
      <c r="V239" s="34">
        <v>6.6435185185185194E-2</v>
      </c>
      <c r="W239" s="34">
        <v>6.6666666666666666E-2</v>
      </c>
      <c r="X239">
        <v>308.2</v>
      </c>
      <c r="Y239">
        <v>260.3</v>
      </c>
      <c r="Z239" s="34">
        <v>6.761574074074074E-2</v>
      </c>
    </row>
    <row r="240" spans="1:26" x14ac:dyDescent="0.2">
      <c r="A240">
        <v>2.5</v>
      </c>
      <c r="B240">
        <v>3</v>
      </c>
      <c r="C240" t="s">
        <v>628</v>
      </c>
      <c r="D240" t="s">
        <v>53</v>
      </c>
      <c r="E240" s="38">
        <v>44140</v>
      </c>
      <c r="F240" t="s">
        <v>1153</v>
      </c>
      <c r="H240" s="148" t="str">
        <f t="shared" si="3"/>
        <v>B 0870</v>
      </c>
      <c r="J240">
        <v>26</v>
      </c>
      <c r="K240">
        <v>30</v>
      </c>
      <c r="M240" s="34">
        <v>6.8148148148148138E-2</v>
      </c>
      <c r="N240" s="16">
        <v>255.6</v>
      </c>
      <c r="O240">
        <v>212.2</v>
      </c>
      <c r="Q240" s="34">
        <v>6.9155092592592601E-2</v>
      </c>
      <c r="R240" s="14">
        <v>1</v>
      </c>
      <c r="S240" s="14">
        <v>0</v>
      </c>
      <c r="T240" s="9">
        <v>273.10000000000002</v>
      </c>
      <c r="U240" s="9">
        <v>202.5</v>
      </c>
      <c r="V240" s="34">
        <v>6.9224537037037029E-2</v>
      </c>
      <c r="W240" s="34">
        <v>6.9525462962962969E-2</v>
      </c>
      <c r="X240">
        <v>247.3</v>
      </c>
      <c r="Y240">
        <v>261.8</v>
      </c>
      <c r="Z240" s="34">
        <v>7.0393518518518508E-2</v>
      </c>
    </row>
    <row r="241" spans="1:26" x14ac:dyDescent="0.2">
      <c r="A241">
        <v>2.4</v>
      </c>
      <c r="B241">
        <v>4</v>
      </c>
      <c r="C241" t="s">
        <v>1089</v>
      </c>
      <c r="D241" t="s">
        <v>53</v>
      </c>
      <c r="E241" s="38">
        <v>44141</v>
      </c>
      <c r="F241" t="s">
        <v>1154</v>
      </c>
      <c r="H241" s="148" t="str">
        <f t="shared" si="3"/>
        <v>B 0871</v>
      </c>
      <c r="J241">
        <v>23</v>
      </c>
      <c r="K241">
        <v>60</v>
      </c>
      <c r="M241" s="34">
        <v>3.8090277777777778E-2</v>
      </c>
      <c r="N241" s="16">
        <v>275.39999999999998</v>
      </c>
      <c r="O241">
        <v>219.9</v>
      </c>
      <c r="Q241" s="34">
        <v>3.8946759259259257E-2</v>
      </c>
      <c r="R241" s="14">
        <v>1</v>
      </c>
      <c r="S241" s="14">
        <v>0</v>
      </c>
      <c r="T241" s="9">
        <v>219.1</v>
      </c>
      <c r="U241" s="9">
        <v>204.3</v>
      </c>
      <c r="V241" s="34">
        <v>3.9120370370370368E-2</v>
      </c>
      <c r="W241" s="34">
        <v>3.9293981481481485E-2</v>
      </c>
      <c r="X241">
        <v>510.5</v>
      </c>
      <c r="Y241">
        <v>336.7</v>
      </c>
      <c r="Z241" s="34">
        <v>3.9525462962962964E-2</v>
      </c>
    </row>
    <row r="242" spans="1:26" x14ac:dyDescent="0.2">
      <c r="A242">
        <v>2.1</v>
      </c>
      <c r="B242">
        <v>4</v>
      </c>
      <c r="C242" t="s">
        <v>628</v>
      </c>
      <c r="D242" t="s">
        <v>53</v>
      </c>
      <c r="E242" s="38">
        <v>44141</v>
      </c>
      <c r="F242" t="s">
        <v>1155</v>
      </c>
      <c r="H242" s="148" t="str">
        <f t="shared" si="3"/>
        <v>B 0872</v>
      </c>
      <c r="J242">
        <v>23</v>
      </c>
      <c r="K242">
        <v>60</v>
      </c>
      <c r="M242" s="34">
        <v>4.2546296296296297E-2</v>
      </c>
      <c r="N242" s="16">
        <v>272.10000000000002</v>
      </c>
      <c r="O242">
        <v>223.5</v>
      </c>
      <c r="P242" s="34">
        <v>4.3182870370370365E-2</v>
      </c>
      <c r="Q242" s="34">
        <v>4.3321759259259261E-2</v>
      </c>
      <c r="R242" s="14">
        <v>1</v>
      </c>
      <c r="S242" s="14">
        <v>1</v>
      </c>
      <c r="T242" s="9">
        <v>268.5</v>
      </c>
      <c r="U242" s="9">
        <v>205.9</v>
      </c>
      <c r="V242" s="34">
        <v>4.3344907407407408E-2</v>
      </c>
      <c r="W242" s="34">
        <v>4.3541666666666666E-2</v>
      </c>
      <c r="X242">
        <v>312.8</v>
      </c>
      <c r="Y242">
        <v>238.4</v>
      </c>
      <c r="Z242" s="34">
        <v>4.4710648148148152E-2</v>
      </c>
    </row>
    <row r="243" spans="1:26" x14ac:dyDescent="0.2">
      <c r="A243">
        <v>2.2000000000000002</v>
      </c>
      <c r="B243">
        <v>4</v>
      </c>
      <c r="C243" t="s">
        <v>628</v>
      </c>
      <c r="D243" t="s">
        <v>53</v>
      </c>
      <c r="E243" s="38">
        <v>44141</v>
      </c>
      <c r="F243" t="s">
        <v>1156</v>
      </c>
      <c r="H243" s="148" t="str">
        <f t="shared" si="3"/>
        <v>B 0873</v>
      </c>
      <c r="J243">
        <v>23</v>
      </c>
      <c r="K243">
        <v>60</v>
      </c>
      <c r="M243" s="34">
        <v>4.5914351851851852E-2</v>
      </c>
      <c r="N243" s="16">
        <v>256.60000000000002</v>
      </c>
      <c r="O243">
        <v>202.3</v>
      </c>
      <c r="P243" s="34">
        <v>4.628472222222222E-2</v>
      </c>
      <c r="Q243" s="34">
        <v>4.7337962962962964E-2</v>
      </c>
      <c r="R243" s="14">
        <v>1</v>
      </c>
      <c r="S243" s="14">
        <v>1</v>
      </c>
      <c r="T243" s="9">
        <v>252.2</v>
      </c>
      <c r="U243" s="9">
        <v>199.1</v>
      </c>
      <c r="V243" s="34">
        <v>4.6666666666666669E-2</v>
      </c>
      <c r="W243" s="34">
        <v>4.6828703703703706E-2</v>
      </c>
      <c r="X243">
        <v>270</v>
      </c>
      <c r="Y243">
        <v>242.3</v>
      </c>
      <c r="Z243" s="34">
        <v>4.746527777777778E-2</v>
      </c>
    </row>
    <row r="244" spans="1:26" x14ac:dyDescent="0.2">
      <c r="A244">
        <v>4</v>
      </c>
      <c r="B244">
        <v>5</v>
      </c>
      <c r="C244" t="s">
        <v>1089</v>
      </c>
      <c r="D244" t="s">
        <v>53</v>
      </c>
      <c r="E244" s="38">
        <v>44141</v>
      </c>
      <c r="F244" t="s">
        <v>1157</v>
      </c>
      <c r="H244" s="148" t="str">
        <f t="shared" si="3"/>
        <v>B 0874</v>
      </c>
      <c r="J244">
        <v>23</v>
      </c>
      <c r="K244">
        <v>61</v>
      </c>
      <c r="M244" s="34">
        <v>4.9976851851851856E-2</v>
      </c>
      <c r="N244" s="16">
        <v>263.5</v>
      </c>
      <c r="O244">
        <v>216.6</v>
      </c>
      <c r="P244" s="34">
        <v>5.0717592592592592E-2</v>
      </c>
      <c r="Q244" s="34">
        <v>5.0729166666666665E-2</v>
      </c>
      <c r="R244" s="14">
        <v>1</v>
      </c>
      <c r="S244" s="14">
        <v>1</v>
      </c>
      <c r="T244" s="9">
        <v>253.1</v>
      </c>
      <c r="U244" s="9">
        <v>193.8</v>
      </c>
      <c r="V244" s="34">
        <v>5.0821759259259254E-2</v>
      </c>
      <c r="W244" s="34">
        <v>5.1064814814814813E-2</v>
      </c>
      <c r="X244">
        <v>348</v>
      </c>
      <c r="Y244">
        <v>229.1</v>
      </c>
      <c r="Z244" s="34">
        <v>5.1249999999999997E-2</v>
      </c>
    </row>
    <row r="245" spans="1:26" x14ac:dyDescent="0.2">
      <c r="A245">
        <v>7</v>
      </c>
      <c r="B245">
        <v>3</v>
      </c>
      <c r="C245" t="s">
        <v>1089</v>
      </c>
      <c r="D245" t="s">
        <v>53</v>
      </c>
      <c r="E245" s="38">
        <v>44141</v>
      </c>
      <c r="F245" t="s">
        <v>1158</v>
      </c>
      <c r="H245" s="148" t="str">
        <f t="shared" si="3"/>
        <v>B 0875</v>
      </c>
      <c r="J245">
        <v>23</v>
      </c>
      <c r="K245">
        <v>60</v>
      </c>
      <c r="M245" s="34">
        <v>5.5081018518518515E-2</v>
      </c>
      <c r="N245" s="16">
        <v>251.3</v>
      </c>
      <c r="O245">
        <v>211.1</v>
      </c>
      <c r="P245" s="34">
        <v>5.5844907407407406E-2</v>
      </c>
      <c r="Q245" s="34">
        <v>5.6087962962962958E-2</v>
      </c>
      <c r="R245" s="14">
        <v>1</v>
      </c>
      <c r="S245" s="14">
        <v>1</v>
      </c>
      <c r="T245" s="9">
        <v>260.10000000000002</v>
      </c>
      <c r="U245" s="9">
        <v>210.9</v>
      </c>
      <c r="V245" s="34">
        <v>5.6273148148148149E-2</v>
      </c>
      <c r="W245" s="34">
        <v>5.649305555555556E-2</v>
      </c>
      <c r="X245">
        <v>325.60000000000002</v>
      </c>
      <c r="Y245">
        <v>262.60000000000002</v>
      </c>
      <c r="Z245" s="34">
        <v>5.6574074074074075E-2</v>
      </c>
    </row>
    <row r="246" spans="1:26" x14ac:dyDescent="0.2">
      <c r="A246">
        <v>2.2999999999999998</v>
      </c>
      <c r="B246">
        <v>2</v>
      </c>
      <c r="C246" t="s">
        <v>623</v>
      </c>
      <c r="D246" t="s">
        <v>53</v>
      </c>
      <c r="E246" s="38">
        <v>44141</v>
      </c>
      <c r="F246" t="s">
        <v>1159</v>
      </c>
      <c r="H246" s="148" t="str">
        <f t="shared" si="3"/>
        <v>B 0876</v>
      </c>
      <c r="J246">
        <v>23</v>
      </c>
      <c r="K246">
        <v>61</v>
      </c>
      <c r="M246" s="34">
        <v>5.935185185185185E-2</v>
      </c>
      <c r="N246" s="16">
        <v>256.3</v>
      </c>
      <c r="O246">
        <v>210.5</v>
      </c>
      <c r="Q246" s="34">
        <v>6.0300925925925924E-2</v>
      </c>
      <c r="R246" s="14">
        <v>1</v>
      </c>
      <c r="S246" s="14">
        <v>0</v>
      </c>
      <c r="T246" s="9">
        <v>246.9</v>
      </c>
      <c r="U246" s="9">
        <v>196.1</v>
      </c>
      <c r="V246" s="34">
        <v>6.04050925925926E-2</v>
      </c>
      <c r="W246" s="34">
        <v>6.0486111111111109E-2</v>
      </c>
      <c r="X246">
        <v>376.6</v>
      </c>
      <c r="Y246">
        <v>252.3</v>
      </c>
      <c r="Z246" s="34">
        <v>6.3101851851851853E-2</v>
      </c>
    </row>
    <row r="247" spans="1:26" x14ac:dyDescent="0.2">
      <c r="A247">
        <v>1.6</v>
      </c>
      <c r="B247">
        <v>2</v>
      </c>
      <c r="C247" t="s">
        <v>623</v>
      </c>
      <c r="D247" t="s">
        <v>53</v>
      </c>
      <c r="E247" s="38">
        <v>44141</v>
      </c>
      <c r="F247" t="s">
        <v>1160</v>
      </c>
      <c r="H247" s="148" t="str">
        <f t="shared" si="3"/>
        <v>B 0877</v>
      </c>
      <c r="J247">
        <v>23</v>
      </c>
      <c r="K247">
        <v>62</v>
      </c>
      <c r="M247" s="34">
        <v>6.3796296296296295E-2</v>
      </c>
      <c r="N247" s="16">
        <v>268.39999999999998</v>
      </c>
      <c r="O247">
        <v>210.3</v>
      </c>
      <c r="Q247" s="34">
        <v>6.475694444444445E-2</v>
      </c>
      <c r="R247" s="14">
        <v>1</v>
      </c>
      <c r="S247" s="14">
        <v>0</v>
      </c>
      <c r="T247" s="9">
        <v>262.60000000000002</v>
      </c>
      <c r="U247" s="9">
        <v>195.6</v>
      </c>
      <c r="V247" s="34">
        <v>6.4803240740740745E-2</v>
      </c>
      <c r="W247" s="34">
        <v>6.5011574074074083E-2</v>
      </c>
      <c r="X247">
        <v>376</v>
      </c>
      <c r="Y247">
        <v>298.3</v>
      </c>
      <c r="Z247" s="34">
        <v>6.5914351851851849E-2</v>
      </c>
    </row>
    <row r="248" spans="1:26" x14ac:dyDescent="0.2">
      <c r="A248">
        <v>1.2</v>
      </c>
      <c r="B248">
        <v>6</v>
      </c>
      <c r="C248" t="s">
        <v>623</v>
      </c>
      <c r="D248" t="s">
        <v>53</v>
      </c>
      <c r="E248" s="38">
        <v>44141</v>
      </c>
      <c r="F248" t="s">
        <v>1161</v>
      </c>
      <c r="H248" s="148" t="str">
        <f t="shared" si="3"/>
        <v>B 0878</v>
      </c>
      <c r="J248">
        <v>23</v>
      </c>
      <c r="K248">
        <v>62</v>
      </c>
      <c r="M248" s="34">
        <v>6.6620370370370371E-2</v>
      </c>
      <c r="N248" s="16">
        <v>271.39999999999998</v>
      </c>
      <c r="O248">
        <v>211.9</v>
      </c>
      <c r="P248" s="34">
        <v>6.7557870370370365E-2</v>
      </c>
      <c r="Q248" s="37">
        <v>6.7743055555555556E-2</v>
      </c>
      <c r="R248" s="14">
        <v>1</v>
      </c>
      <c r="S248" s="14">
        <v>1</v>
      </c>
      <c r="T248" s="9">
        <v>254.6</v>
      </c>
      <c r="U248" s="9">
        <v>201.7</v>
      </c>
      <c r="V248" s="34">
        <v>6.7766203703703703E-2</v>
      </c>
      <c r="W248" s="34">
        <v>6.7905092592592586E-2</v>
      </c>
      <c r="X248">
        <v>272.89999999999998</v>
      </c>
      <c r="Y248">
        <v>222.7</v>
      </c>
      <c r="Z248" s="34">
        <v>6.9224537037037029E-2</v>
      </c>
    </row>
    <row r="249" spans="1:26" x14ac:dyDescent="0.2">
      <c r="A249">
        <v>2.5</v>
      </c>
      <c r="B249">
        <v>3</v>
      </c>
      <c r="C249" t="s">
        <v>623</v>
      </c>
      <c r="D249" t="s">
        <v>53</v>
      </c>
      <c r="E249" s="38">
        <v>44141</v>
      </c>
      <c r="F249" t="s">
        <v>1162</v>
      </c>
      <c r="H249" s="148" t="str">
        <f t="shared" si="3"/>
        <v>B 0879</v>
      </c>
      <c r="J249">
        <v>24</v>
      </c>
      <c r="K249">
        <v>61</v>
      </c>
      <c r="M249" s="34">
        <v>7.435185185185185E-2</v>
      </c>
      <c r="N249" s="16">
        <v>255.2</v>
      </c>
      <c r="O249">
        <v>211.6</v>
      </c>
      <c r="P249" s="34">
        <v>7.1435185185185185E-2</v>
      </c>
      <c r="Q249" s="34">
        <v>7.1701388888888884E-2</v>
      </c>
      <c r="R249" s="14">
        <v>1</v>
      </c>
      <c r="S249" s="14">
        <v>1</v>
      </c>
      <c r="T249" s="9">
        <v>255.1</v>
      </c>
      <c r="U249" s="9">
        <v>206.8</v>
      </c>
      <c r="V249" s="34">
        <v>7.1747685185185192E-2</v>
      </c>
      <c r="W249" s="34">
        <v>7.18287037037037E-2</v>
      </c>
      <c r="X249">
        <v>283.7</v>
      </c>
      <c r="Y249">
        <v>262.10000000000002</v>
      </c>
      <c r="Z249" s="34">
        <v>7.2916666666666671E-2</v>
      </c>
    </row>
    <row r="250" spans="1:26" x14ac:dyDescent="0.2">
      <c r="A250">
        <v>1.4</v>
      </c>
      <c r="B250">
        <v>3</v>
      </c>
      <c r="C250" t="s">
        <v>623</v>
      </c>
      <c r="D250" t="s">
        <v>53</v>
      </c>
      <c r="E250" s="38">
        <v>44141</v>
      </c>
      <c r="F250" t="s">
        <v>1163</v>
      </c>
      <c r="H250" s="148" t="str">
        <f t="shared" si="3"/>
        <v>B 0880</v>
      </c>
      <c r="J250">
        <v>24</v>
      </c>
      <c r="K250">
        <v>61</v>
      </c>
      <c r="M250" s="34">
        <v>7.3587962962962966E-2</v>
      </c>
      <c r="N250" s="16">
        <v>250.8</v>
      </c>
      <c r="O250">
        <v>207.9</v>
      </c>
      <c r="Q250" s="34">
        <v>7.4317129629629622E-2</v>
      </c>
      <c r="R250" s="14">
        <v>1</v>
      </c>
      <c r="S250" s="14">
        <v>0</v>
      </c>
      <c r="T250" s="9">
        <v>236.3</v>
      </c>
      <c r="U250" s="9">
        <v>196.3</v>
      </c>
      <c r="V250" s="34">
        <v>7.4328703703703702E-2</v>
      </c>
      <c r="W250" s="34">
        <v>7.4537037037037041E-2</v>
      </c>
      <c r="X250">
        <v>245.6</v>
      </c>
      <c r="Y250">
        <v>200.6</v>
      </c>
      <c r="Z250" s="34">
        <v>7.5775462962962961E-2</v>
      </c>
    </row>
    <row r="251" spans="1:26" x14ac:dyDescent="0.2">
      <c r="A251">
        <v>3.3</v>
      </c>
      <c r="B251">
        <v>3</v>
      </c>
      <c r="C251" t="s">
        <v>623</v>
      </c>
      <c r="D251" t="s">
        <v>53</v>
      </c>
      <c r="E251" s="38">
        <v>44141</v>
      </c>
      <c r="F251" t="s">
        <v>1164</v>
      </c>
      <c r="H251" s="148" t="str">
        <f t="shared" si="3"/>
        <v>B 0881</v>
      </c>
      <c r="J251">
        <v>24</v>
      </c>
      <c r="K251">
        <v>61</v>
      </c>
      <c r="M251" s="34">
        <v>7.8356481481481485E-2</v>
      </c>
      <c r="N251" s="16">
        <v>261.7</v>
      </c>
      <c r="O251">
        <v>209.5</v>
      </c>
      <c r="P251" s="34">
        <v>7.8935185185185178E-2</v>
      </c>
      <c r="Q251" s="34">
        <v>7.9131944444444449E-2</v>
      </c>
      <c r="R251" s="14">
        <v>1</v>
      </c>
      <c r="S251" s="14">
        <v>1</v>
      </c>
      <c r="T251" s="9">
        <v>225.1</v>
      </c>
      <c r="U251" s="9">
        <v>197.2</v>
      </c>
      <c r="V251" s="34">
        <v>7.9155092592592582E-2</v>
      </c>
      <c r="W251" s="34">
        <v>7.9363425925925921E-2</v>
      </c>
      <c r="X251">
        <v>334.8</v>
      </c>
      <c r="Y251">
        <v>264.39999999999998</v>
      </c>
      <c r="Z251" s="34">
        <v>8.0891203703703715E-2</v>
      </c>
    </row>
    <row r="252" spans="1:26" x14ac:dyDescent="0.2">
      <c r="A252">
        <v>2.5</v>
      </c>
      <c r="B252">
        <v>4</v>
      </c>
      <c r="C252" t="s">
        <v>628</v>
      </c>
      <c r="D252" t="s">
        <v>53</v>
      </c>
      <c r="E252" s="38">
        <v>44141</v>
      </c>
      <c r="F252" t="s">
        <v>1165</v>
      </c>
      <c r="H252" s="148" t="str">
        <f t="shared" si="3"/>
        <v>B 0882</v>
      </c>
      <c r="J252">
        <v>24</v>
      </c>
      <c r="K252">
        <v>61</v>
      </c>
      <c r="M252" s="34">
        <v>8.1851851851851856E-2</v>
      </c>
      <c r="N252" s="16">
        <v>253.6</v>
      </c>
      <c r="O252">
        <v>208.5</v>
      </c>
      <c r="P252" s="34">
        <v>8.2812499999999997E-2</v>
      </c>
      <c r="Q252" s="34">
        <v>8.2997685185185188E-2</v>
      </c>
      <c r="R252" s="14">
        <v>1</v>
      </c>
      <c r="S252" s="14">
        <v>1</v>
      </c>
      <c r="T252" s="9">
        <v>217.6</v>
      </c>
      <c r="U252" s="9">
        <v>201.1</v>
      </c>
      <c r="V252" s="34">
        <v>8.3020833333333335E-2</v>
      </c>
      <c r="W252" s="34">
        <v>8.3206018518518512E-2</v>
      </c>
      <c r="X252">
        <v>428.5</v>
      </c>
      <c r="Y252">
        <v>268.8</v>
      </c>
      <c r="Z252" s="34">
        <v>8.4201388888888895E-2</v>
      </c>
    </row>
    <row r="253" spans="1:26" x14ac:dyDescent="0.2">
      <c r="A253">
        <v>1.1000000000000001</v>
      </c>
      <c r="B253">
        <v>3</v>
      </c>
      <c r="C253" t="s">
        <v>623</v>
      </c>
      <c r="D253" t="s">
        <v>53</v>
      </c>
      <c r="E253" s="38">
        <v>44141</v>
      </c>
      <c r="F253" t="s">
        <v>1166</v>
      </c>
      <c r="H253" s="148" t="str">
        <f t="shared" si="3"/>
        <v>B 0883</v>
      </c>
      <c r="J253">
        <v>19</v>
      </c>
      <c r="K253">
        <v>45</v>
      </c>
      <c r="M253" s="34">
        <v>0.32784722222222223</v>
      </c>
      <c r="N253" s="16">
        <v>240.6</v>
      </c>
      <c r="O253">
        <v>174</v>
      </c>
      <c r="P253" s="37"/>
      <c r="Q253" s="37">
        <v>0.3291782407407407</v>
      </c>
      <c r="R253" s="14">
        <v>0</v>
      </c>
      <c r="S253" s="14">
        <v>1</v>
      </c>
      <c r="T253" s="9">
        <v>262.60000000000002</v>
      </c>
      <c r="U253" s="9">
        <v>178.6</v>
      </c>
      <c r="V253" s="34">
        <v>0.32921296296296299</v>
      </c>
      <c r="W253" s="34">
        <v>7.9421296296296295E-2</v>
      </c>
      <c r="X253">
        <v>307.10000000000002</v>
      </c>
      <c r="Y253">
        <v>239.3</v>
      </c>
      <c r="Z253" s="34">
        <v>0.33082175925925927</v>
      </c>
    </row>
    <row r="254" spans="1:26" x14ac:dyDescent="0.2">
      <c r="A254">
        <v>1.5</v>
      </c>
      <c r="B254">
        <v>3</v>
      </c>
      <c r="C254" t="s">
        <v>623</v>
      </c>
      <c r="D254" t="s">
        <v>53</v>
      </c>
      <c r="E254" s="38">
        <v>44141</v>
      </c>
      <c r="F254" t="s">
        <v>1167</v>
      </c>
      <c r="H254" s="148" t="str">
        <f t="shared" si="3"/>
        <v>B 0884</v>
      </c>
      <c r="J254">
        <v>20</v>
      </c>
      <c r="K254">
        <v>45</v>
      </c>
      <c r="M254" s="34">
        <v>0.3316087962962963</v>
      </c>
      <c r="N254" s="16">
        <v>256</v>
      </c>
      <c r="O254">
        <v>188</v>
      </c>
      <c r="P254" s="34">
        <v>0.33229166666666665</v>
      </c>
      <c r="Q254" s="34">
        <v>0.33255787037037038</v>
      </c>
      <c r="R254" s="14">
        <v>1</v>
      </c>
      <c r="S254" s="14">
        <v>1</v>
      </c>
      <c r="T254" s="9">
        <v>249.5</v>
      </c>
      <c r="U254" s="9">
        <v>176.2</v>
      </c>
      <c r="V254" s="34">
        <v>0.33260416666666665</v>
      </c>
      <c r="W254" s="34">
        <v>0.33287037037037037</v>
      </c>
      <c r="X254">
        <v>359</v>
      </c>
      <c r="Y254">
        <v>209</v>
      </c>
      <c r="Z254" s="34">
        <v>0.33384259259259258</v>
      </c>
    </row>
    <row r="255" spans="1:26" x14ac:dyDescent="0.2">
      <c r="A255">
        <v>1.2</v>
      </c>
      <c r="B255">
        <v>4</v>
      </c>
      <c r="C255" t="s">
        <v>623</v>
      </c>
      <c r="D255" t="s">
        <v>53</v>
      </c>
      <c r="E255" s="38">
        <v>44141</v>
      </c>
      <c r="F255" t="s">
        <v>1168</v>
      </c>
      <c r="H255" s="148" t="str">
        <f t="shared" si="3"/>
        <v>B 0885</v>
      </c>
      <c r="J255">
        <v>20</v>
      </c>
      <c r="K255">
        <v>45</v>
      </c>
      <c r="M255" s="34">
        <v>0.33474537037037039</v>
      </c>
      <c r="N255" s="16">
        <v>253.2</v>
      </c>
      <c r="O255">
        <v>188.7</v>
      </c>
      <c r="Q255" s="34">
        <v>0.33557870370370368</v>
      </c>
      <c r="R255" s="14">
        <v>1</v>
      </c>
      <c r="S255" s="14">
        <v>0</v>
      </c>
      <c r="T255" s="9">
        <v>253.5</v>
      </c>
      <c r="U255" s="9">
        <v>184</v>
      </c>
      <c r="V255" s="34">
        <v>0.33561342592592597</v>
      </c>
      <c r="W255" s="34">
        <v>0.33582175925925922</v>
      </c>
      <c r="X255">
        <v>272.3</v>
      </c>
      <c r="Y255">
        <v>207</v>
      </c>
      <c r="Z255" s="34">
        <v>0.33678240740740745</v>
      </c>
    </row>
    <row r="256" spans="1:26" x14ac:dyDescent="0.2">
      <c r="A256">
        <v>1.4</v>
      </c>
      <c r="B256">
        <v>4</v>
      </c>
      <c r="C256" t="s">
        <v>623</v>
      </c>
      <c r="D256" t="s">
        <v>53</v>
      </c>
      <c r="E256" s="38">
        <v>44141</v>
      </c>
      <c r="F256" t="s">
        <v>1169</v>
      </c>
      <c r="H256" s="148" t="str">
        <f t="shared" si="3"/>
        <v>B 0886</v>
      </c>
      <c r="J256">
        <v>20</v>
      </c>
      <c r="K256">
        <v>44</v>
      </c>
      <c r="M256" s="34">
        <v>0.33725694444444443</v>
      </c>
      <c r="N256" s="16">
        <v>264.89999999999998</v>
      </c>
      <c r="O256">
        <v>201.6</v>
      </c>
      <c r="P256" s="34">
        <v>0.33802083333333338</v>
      </c>
      <c r="Q256" s="34">
        <v>0.33805555555555555</v>
      </c>
      <c r="R256" s="14">
        <v>1</v>
      </c>
      <c r="S256" s="14">
        <v>1</v>
      </c>
      <c r="T256" s="9">
        <v>272.3</v>
      </c>
      <c r="U256" s="9">
        <v>192.8</v>
      </c>
      <c r="V256" s="34">
        <v>0.33807870370370369</v>
      </c>
      <c r="W256" s="34">
        <v>0.33829861111111109</v>
      </c>
      <c r="X256">
        <v>309.7</v>
      </c>
      <c r="Y256">
        <v>237.2</v>
      </c>
      <c r="Z256" s="34">
        <v>0.33896990740740746</v>
      </c>
    </row>
    <row r="257" spans="1:26" x14ac:dyDescent="0.2">
      <c r="A257">
        <v>2.1</v>
      </c>
      <c r="B257">
        <v>4</v>
      </c>
      <c r="C257" t="s">
        <v>623</v>
      </c>
      <c r="D257" t="s">
        <v>53</v>
      </c>
      <c r="E257" s="38">
        <v>44141</v>
      </c>
      <c r="F257" t="s">
        <v>1170</v>
      </c>
      <c r="H257" s="148" t="str">
        <f t="shared" si="3"/>
        <v>B 0887</v>
      </c>
      <c r="J257">
        <v>21</v>
      </c>
      <c r="K257">
        <v>43</v>
      </c>
      <c r="M257" s="34">
        <v>0.34262731481481484</v>
      </c>
      <c r="N257" s="16">
        <v>250.2</v>
      </c>
      <c r="O257">
        <v>200.3</v>
      </c>
      <c r="P257" s="34"/>
      <c r="Q257" s="34">
        <v>0.34340277777777778</v>
      </c>
      <c r="R257" s="14">
        <v>1</v>
      </c>
      <c r="S257" s="14">
        <v>0</v>
      </c>
      <c r="T257" s="9">
        <v>252.6</v>
      </c>
      <c r="U257" s="9">
        <v>192.6</v>
      </c>
      <c r="V257" s="34">
        <v>0.34341435185185182</v>
      </c>
      <c r="W257" s="34">
        <v>0.34359953703703705</v>
      </c>
      <c r="X257">
        <v>280.39999999999998</v>
      </c>
      <c r="Y257">
        <v>228</v>
      </c>
      <c r="Z257" s="34">
        <v>0.34421296296296294</v>
      </c>
    </row>
    <row r="258" spans="1:26" x14ac:dyDescent="0.2">
      <c r="A258">
        <v>2.1</v>
      </c>
      <c r="B258">
        <v>5</v>
      </c>
      <c r="C258" t="s">
        <v>623</v>
      </c>
      <c r="D258" t="s">
        <v>53</v>
      </c>
      <c r="E258" s="38">
        <v>44141</v>
      </c>
      <c r="F258" t="s">
        <v>1171</v>
      </c>
      <c r="H258" s="148" t="str">
        <f t="shared" ref="H258:H321" si="4">_xlfn.CONCAT(F258,G258)</f>
        <v>B 0888</v>
      </c>
      <c r="J258">
        <v>21</v>
      </c>
      <c r="K258">
        <v>43</v>
      </c>
      <c r="M258" s="34">
        <v>0.3448032407407407</v>
      </c>
      <c r="N258" s="16">
        <v>260.10000000000002</v>
      </c>
      <c r="O258">
        <v>204.3</v>
      </c>
      <c r="Q258" s="34">
        <v>0.34570601851851851</v>
      </c>
      <c r="R258" s="14">
        <v>1</v>
      </c>
      <c r="S258" s="14">
        <v>0</v>
      </c>
      <c r="T258" s="9">
        <v>248.5</v>
      </c>
      <c r="U258" s="9">
        <v>187.5</v>
      </c>
      <c r="V258" s="34">
        <v>0.3457175925925926</v>
      </c>
      <c r="W258" s="34">
        <v>0.34591435185185188</v>
      </c>
      <c r="X258">
        <v>328.7</v>
      </c>
      <c r="Y258">
        <v>252.9</v>
      </c>
      <c r="Z258" s="34">
        <v>0.34747685185185184</v>
      </c>
    </row>
    <row r="259" spans="1:26" x14ac:dyDescent="0.2">
      <c r="A259">
        <v>1.3</v>
      </c>
      <c r="B259">
        <v>4</v>
      </c>
      <c r="C259" t="s">
        <v>628</v>
      </c>
      <c r="D259" t="s">
        <v>53</v>
      </c>
      <c r="E259" s="38">
        <v>44141</v>
      </c>
      <c r="F259" t="s">
        <v>1172</v>
      </c>
      <c r="H259" s="148" t="str">
        <f t="shared" si="4"/>
        <v>B 0889</v>
      </c>
      <c r="J259">
        <v>22</v>
      </c>
      <c r="K259">
        <v>41</v>
      </c>
      <c r="M259" s="34">
        <v>0.3586805555555555</v>
      </c>
      <c r="N259" s="16">
        <v>264.3</v>
      </c>
      <c r="O259">
        <v>207.1</v>
      </c>
      <c r="P259" s="34">
        <v>0.35918981481481477</v>
      </c>
      <c r="Q259" s="34">
        <v>0.35981481481481481</v>
      </c>
      <c r="R259" s="14">
        <v>1</v>
      </c>
      <c r="S259" s="14">
        <v>1</v>
      </c>
      <c r="T259" s="9">
        <v>282.10000000000002</v>
      </c>
      <c r="U259" s="9">
        <v>209.9</v>
      </c>
      <c r="V259" s="34">
        <v>0.3598263888888889</v>
      </c>
      <c r="W259" s="34">
        <v>0.35994212962962963</v>
      </c>
      <c r="X259">
        <v>304.60000000000002</v>
      </c>
      <c r="Y259">
        <v>284.2</v>
      </c>
      <c r="Z259" s="34">
        <v>0.36063657407407407</v>
      </c>
    </row>
    <row r="260" spans="1:26" x14ac:dyDescent="0.2">
      <c r="A260">
        <v>2.4</v>
      </c>
      <c r="B260">
        <v>4</v>
      </c>
      <c r="C260" t="s">
        <v>628</v>
      </c>
      <c r="D260" t="s">
        <v>53</v>
      </c>
      <c r="E260" s="38">
        <v>44141</v>
      </c>
      <c r="F260" t="s">
        <v>1173</v>
      </c>
      <c r="H260" s="148" t="str">
        <f t="shared" si="4"/>
        <v>B 0890</v>
      </c>
      <c r="J260">
        <v>22</v>
      </c>
      <c r="K260">
        <v>40</v>
      </c>
      <c r="M260" s="34">
        <v>0.36188657407407404</v>
      </c>
      <c r="N260" s="16">
        <v>266.5</v>
      </c>
      <c r="O260">
        <v>211.8</v>
      </c>
      <c r="P260" s="34">
        <v>0.36306712962962967</v>
      </c>
      <c r="Q260" s="34">
        <v>0.36337962962962966</v>
      </c>
      <c r="R260" s="14">
        <v>1</v>
      </c>
      <c r="S260" s="14">
        <v>1</v>
      </c>
      <c r="T260" s="9">
        <v>267.10000000000002</v>
      </c>
      <c r="U260" s="9">
        <v>204.1</v>
      </c>
      <c r="V260" s="34">
        <v>0.36341435185185184</v>
      </c>
      <c r="W260" s="34">
        <v>0.36351851851851852</v>
      </c>
      <c r="X260">
        <v>299.10000000000002</v>
      </c>
      <c r="Y260">
        <v>223.3</v>
      </c>
      <c r="Z260" s="34">
        <v>0.36488425925925921</v>
      </c>
    </row>
    <row r="261" spans="1:26" x14ac:dyDescent="0.2">
      <c r="A261">
        <v>1.5</v>
      </c>
      <c r="B261">
        <v>6</v>
      </c>
      <c r="C261" t="s">
        <v>1089</v>
      </c>
      <c r="D261" t="s">
        <v>53</v>
      </c>
      <c r="E261" s="38">
        <v>44141</v>
      </c>
      <c r="F261" t="s">
        <v>1174</v>
      </c>
      <c r="H261" s="148" t="str">
        <f t="shared" si="4"/>
        <v>B 0891</v>
      </c>
      <c r="J261">
        <v>22</v>
      </c>
      <c r="K261">
        <v>39</v>
      </c>
      <c r="M261" s="34">
        <v>0.36736111111111108</v>
      </c>
      <c r="N261" s="16">
        <v>260.10000000000002</v>
      </c>
      <c r="O261">
        <v>207.6</v>
      </c>
      <c r="Q261" s="34">
        <v>0.36805555555555558</v>
      </c>
      <c r="R261" s="14">
        <v>1</v>
      </c>
      <c r="S261" s="14">
        <v>0</v>
      </c>
      <c r="T261" s="9">
        <v>266.89999999999998</v>
      </c>
      <c r="U261" s="9">
        <v>195.4</v>
      </c>
      <c r="V261" s="34">
        <v>0.36819444444444444</v>
      </c>
      <c r="W261" s="34">
        <v>0.36834490740740744</v>
      </c>
      <c r="X261">
        <v>512.70000000000005</v>
      </c>
      <c r="Y261">
        <v>243.6</v>
      </c>
      <c r="Z261" s="34">
        <v>0.36876157407407412</v>
      </c>
    </row>
    <row r="262" spans="1:26" x14ac:dyDescent="0.2">
      <c r="A262">
        <v>1.1000000000000001</v>
      </c>
      <c r="B262">
        <v>5</v>
      </c>
      <c r="C262" t="s">
        <v>1089</v>
      </c>
      <c r="D262" t="s">
        <v>53</v>
      </c>
      <c r="E262" s="38">
        <v>44141</v>
      </c>
      <c r="F262" t="s">
        <v>1175</v>
      </c>
      <c r="H262" s="148" t="str">
        <f t="shared" si="4"/>
        <v>B 0892</v>
      </c>
      <c r="J262">
        <v>22</v>
      </c>
      <c r="K262">
        <v>39</v>
      </c>
      <c r="M262" s="34">
        <v>0.37078703703703703</v>
      </c>
      <c r="N262" s="16">
        <v>268.7</v>
      </c>
      <c r="O262">
        <v>206</v>
      </c>
      <c r="P262" s="34">
        <v>0.37216435185185182</v>
      </c>
      <c r="R262" s="14">
        <v>0</v>
      </c>
      <c r="S262" s="14">
        <v>1</v>
      </c>
      <c r="Z262" s="34">
        <v>0.37682870370370369</v>
      </c>
    </row>
    <row r="263" spans="1:26" x14ac:dyDescent="0.2">
      <c r="A263">
        <v>1.7</v>
      </c>
      <c r="B263">
        <v>5</v>
      </c>
      <c r="C263" t="s">
        <v>1089</v>
      </c>
      <c r="D263" t="s">
        <v>53</v>
      </c>
      <c r="E263" s="38">
        <v>44141</v>
      </c>
      <c r="F263" t="s">
        <v>1176</v>
      </c>
      <c r="H263" s="148" t="str">
        <f t="shared" si="4"/>
        <v>B 0893</v>
      </c>
      <c r="J263">
        <v>22</v>
      </c>
      <c r="K263">
        <v>38</v>
      </c>
      <c r="M263" s="34">
        <v>0.37763888888888886</v>
      </c>
      <c r="N263" s="16">
        <v>260.7</v>
      </c>
      <c r="O263">
        <v>211</v>
      </c>
      <c r="P263" s="34">
        <v>0.37837962962962962</v>
      </c>
      <c r="Q263" s="34">
        <v>0.37843749999999998</v>
      </c>
      <c r="R263" s="14">
        <v>1</v>
      </c>
      <c r="S263" s="14">
        <v>1</v>
      </c>
      <c r="T263" s="9">
        <v>260.3</v>
      </c>
      <c r="U263" s="9">
        <v>198.9</v>
      </c>
      <c r="V263" s="34">
        <v>0.37862268518518521</v>
      </c>
      <c r="W263" s="34">
        <v>0.37891203703703707</v>
      </c>
      <c r="X263">
        <v>434.3</v>
      </c>
      <c r="Y263">
        <v>316.39999999999998</v>
      </c>
      <c r="Z263" s="34">
        <v>0.38157407407407407</v>
      </c>
    </row>
    <row r="264" spans="1:26" x14ac:dyDescent="0.2">
      <c r="A264">
        <v>1.3</v>
      </c>
      <c r="B264">
        <v>4</v>
      </c>
      <c r="C264" t="s">
        <v>623</v>
      </c>
      <c r="D264" t="s">
        <v>53</v>
      </c>
      <c r="E264" s="38">
        <v>44142</v>
      </c>
      <c r="G264" t="s">
        <v>1177</v>
      </c>
      <c r="H264" s="148" t="str">
        <f t="shared" si="4"/>
        <v>B 0894</v>
      </c>
      <c r="J264">
        <v>22</v>
      </c>
      <c r="K264">
        <v>45</v>
      </c>
      <c r="L264">
        <v>44</v>
      </c>
      <c r="M264" s="34">
        <v>1.3912037037037037E-2</v>
      </c>
      <c r="N264" s="16">
        <v>222.7</v>
      </c>
      <c r="O264">
        <v>162.19999999999999</v>
      </c>
    </row>
    <row r="265" spans="1:26" x14ac:dyDescent="0.2">
      <c r="A265">
        <v>1.5</v>
      </c>
      <c r="B265">
        <v>4</v>
      </c>
      <c r="C265" t="s">
        <v>623</v>
      </c>
      <c r="D265" t="s">
        <v>53</v>
      </c>
      <c r="E265" s="38">
        <v>44142</v>
      </c>
      <c r="G265" t="s">
        <v>1178</v>
      </c>
      <c r="H265" s="148" t="str">
        <f t="shared" si="4"/>
        <v>B 0895</v>
      </c>
      <c r="K265">
        <v>45</v>
      </c>
      <c r="L265">
        <v>41</v>
      </c>
      <c r="M265" s="34">
        <v>1.7800925925925925E-2</v>
      </c>
      <c r="N265" s="16">
        <v>249.6</v>
      </c>
      <c r="O265">
        <v>188</v>
      </c>
    </row>
    <row r="266" spans="1:26" x14ac:dyDescent="0.2">
      <c r="A266">
        <v>1.1000000000000001</v>
      </c>
      <c r="B266">
        <v>4</v>
      </c>
      <c r="C266" t="s">
        <v>623</v>
      </c>
      <c r="D266" t="s">
        <v>53</v>
      </c>
      <c r="E266" s="38">
        <v>44142</v>
      </c>
      <c r="G266" t="s">
        <v>1179</v>
      </c>
      <c r="H266" s="148" t="str">
        <f t="shared" si="4"/>
        <v>B 0896</v>
      </c>
      <c r="K266">
        <v>44</v>
      </c>
      <c r="L266">
        <v>39</v>
      </c>
      <c r="M266" s="34">
        <v>2.1030092592592597E-2</v>
      </c>
      <c r="N266" s="16">
        <v>244.7</v>
      </c>
      <c r="O266">
        <v>184.8</v>
      </c>
    </row>
    <row r="267" spans="1:26" x14ac:dyDescent="0.2">
      <c r="A267">
        <v>1.5</v>
      </c>
      <c r="B267">
        <v>5</v>
      </c>
      <c r="C267" t="s">
        <v>623</v>
      </c>
      <c r="D267" t="s">
        <v>53</v>
      </c>
      <c r="E267" s="38">
        <v>44142</v>
      </c>
      <c r="G267" t="s">
        <v>1180</v>
      </c>
      <c r="H267" s="148" t="str">
        <f t="shared" si="4"/>
        <v>B 0897</v>
      </c>
      <c r="K267">
        <v>44</v>
      </c>
      <c r="L267">
        <v>35</v>
      </c>
      <c r="M267" s="34">
        <v>2.4351851851851857E-2</v>
      </c>
      <c r="N267" s="16">
        <v>258.39999999999998</v>
      </c>
      <c r="O267">
        <v>193.3</v>
      </c>
    </row>
    <row r="268" spans="1:26" x14ac:dyDescent="0.2">
      <c r="A268">
        <v>1.6</v>
      </c>
      <c r="B268">
        <v>4</v>
      </c>
      <c r="C268" t="s">
        <v>623</v>
      </c>
      <c r="D268" t="s">
        <v>53</v>
      </c>
      <c r="E268" s="38">
        <v>44142</v>
      </c>
      <c r="G268" t="s">
        <v>1181</v>
      </c>
      <c r="H268" s="148" t="str">
        <f t="shared" si="4"/>
        <v>B 0898</v>
      </c>
      <c r="K268">
        <v>43</v>
      </c>
      <c r="L268">
        <v>34</v>
      </c>
      <c r="M268" s="34">
        <v>2.7384259259259257E-2</v>
      </c>
      <c r="N268" s="16">
        <v>258.39999999999998</v>
      </c>
      <c r="O268">
        <v>296.10000000000002</v>
      </c>
    </row>
    <row r="269" spans="1:26" x14ac:dyDescent="0.2">
      <c r="A269">
        <v>2.2000000000000002</v>
      </c>
      <c r="B269">
        <v>4</v>
      </c>
      <c r="C269" t="s">
        <v>623</v>
      </c>
      <c r="D269" t="s">
        <v>53</v>
      </c>
      <c r="E269" s="38">
        <v>44142</v>
      </c>
      <c r="G269" t="s">
        <v>1182</v>
      </c>
      <c r="H269" s="148" t="str">
        <f t="shared" si="4"/>
        <v>B 0899</v>
      </c>
      <c r="K269">
        <v>42</v>
      </c>
      <c r="L269">
        <v>30</v>
      </c>
      <c r="M269" s="34">
        <v>3.0937499999999996E-2</v>
      </c>
      <c r="N269" s="16">
        <v>254.6</v>
      </c>
      <c r="O269">
        <v>199.1</v>
      </c>
    </row>
    <row r="270" spans="1:26" x14ac:dyDescent="0.2">
      <c r="A270">
        <v>2.2999999999999998</v>
      </c>
      <c r="B270">
        <v>4</v>
      </c>
      <c r="C270" t="s">
        <v>623</v>
      </c>
      <c r="D270" t="s">
        <v>53</v>
      </c>
      <c r="E270" s="38">
        <v>44142</v>
      </c>
      <c r="G270" t="s">
        <v>1183</v>
      </c>
      <c r="H270" s="148" t="str">
        <f t="shared" si="4"/>
        <v>B 0900</v>
      </c>
      <c r="K270">
        <v>42</v>
      </c>
      <c r="L270">
        <v>44</v>
      </c>
      <c r="M270" s="34">
        <v>3.3703703703703701E-2</v>
      </c>
      <c r="N270" s="16">
        <v>254.1</v>
      </c>
      <c r="O270">
        <v>199.1</v>
      </c>
    </row>
    <row r="271" spans="1:26" x14ac:dyDescent="0.2">
      <c r="A271">
        <v>2.5</v>
      </c>
      <c r="B271">
        <v>4</v>
      </c>
      <c r="C271" t="s">
        <v>623</v>
      </c>
      <c r="D271" t="s">
        <v>53</v>
      </c>
      <c r="E271" s="38">
        <v>44142</v>
      </c>
      <c r="G271" t="s">
        <v>1184</v>
      </c>
      <c r="H271" s="148" t="str">
        <f t="shared" si="4"/>
        <v>B 0901</v>
      </c>
      <c r="K271">
        <v>41</v>
      </c>
      <c r="L271">
        <v>43</v>
      </c>
      <c r="M271" s="34">
        <v>3.7303240740740741E-2</v>
      </c>
      <c r="N271" s="16">
        <v>256.3</v>
      </c>
      <c r="O271">
        <v>200.5</v>
      </c>
    </row>
    <row r="272" spans="1:26" x14ac:dyDescent="0.2">
      <c r="A272">
        <v>1.1000000000000001</v>
      </c>
      <c r="B272">
        <v>6</v>
      </c>
      <c r="C272" t="s">
        <v>628</v>
      </c>
      <c r="D272" t="s">
        <v>53</v>
      </c>
      <c r="E272" s="38">
        <v>44142</v>
      </c>
      <c r="G272" t="s">
        <v>1185</v>
      </c>
      <c r="H272" s="148" t="str">
        <f t="shared" si="4"/>
        <v>B 0902</v>
      </c>
      <c r="K272">
        <v>40</v>
      </c>
      <c r="L272">
        <v>51</v>
      </c>
      <c r="M272" s="34">
        <v>4.0092592592592589E-2</v>
      </c>
      <c r="N272" s="16">
        <v>260.60000000000002</v>
      </c>
      <c r="O272">
        <v>201.1</v>
      </c>
    </row>
    <row r="273" spans="1:26" x14ac:dyDescent="0.2">
      <c r="A273">
        <v>1.2</v>
      </c>
      <c r="B273">
        <v>5</v>
      </c>
      <c r="C273" t="s">
        <v>628</v>
      </c>
      <c r="D273" t="s">
        <v>53</v>
      </c>
      <c r="E273" s="38">
        <v>44142</v>
      </c>
      <c r="G273" t="s">
        <v>1186</v>
      </c>
      <c r="H273" s="148" t="str">
        <f t="shared" si="4"/>
        <v>B 0903</v>
      </c>
      <c r="K273">
        <v>39</v>
      </c>
      <c r="L273">
        <v>29</v>
      </c>
      <c r="M273" s="34">
        <v>4.4351851851851858E-2</v>
      </c>
      <c r="N273" s="16">
        <v>266.5</v>
      </c>
      <c r="O273">
        <v>208</v>
      </c>
    </row>
    <row r="274" spans="1:26" x14ac:dyDescent="0.2">
      <c r="A274">
        <v>1.2</v>
      </c>
      <c r="B274">
        <v>6</v>
      </c>
      <c r="C274" t="s">
        <v>628</v>
      </c>
      <c r="D274" t="s">
        <v>53</v>
      </c>
      <c r="E274" s="38">
        <v>44142</v>
      </c>
      <c r="G274" t="s">
        <v>1187</v>
      </c>
      <c r="H274" s="148" t="str">
        <f t="shared" si="4"/>
        <v>B 0904</v>
      </c>
      <c r="K274">
        <v>38</v>
      </c>
      <c r="L274">
        <v>32</v>
      </c>
      <c r="M274" s="34">
        <v>4.6747685185185184E-2</v>
      </c>
      <c r="N274" s="16">
        <v>279.89999999999998</v>
      </c>
      <c r="O274">
        <v>210.3</v>
      </c>
    </row>
    <row r="275" spans="1:26" x14ac:dyDescent="0.2">
      <c r="A275">
        <v>1.3</v>
      </c>
      <c r="B275">
        <v>5</v>
      </c>
      <c r="C275" t="s">
        <v>628</v>
      </c>
      <c r="D275" t="s">
        <v>53</v>
      </c>
      <c r="E275" s="38">
        <v>44142</v>
      </c>
      <c r="G275" t="s">
        <v>1188</v>
      </c>
      <c r="H275" s="148" t="str">
        <f t="shared" si="4"/>
        <v>B 0905</v>
      </c>
      <c r="K275">
        <v>38</v>
      </c>
      <c r="L275">
        <v>43</v>
      </c>
      <c r="M275" s="34">
        <v>4.9131944444444443E-2</v>
      </c>
      <c r="N275" s="16">
        <v>265.10000000000002</v>
      </c>
      <c r="O275">
        <v>214.4</v>
      </c>
      <c r="P275" s="34">
        <v>5.0011574074074076E-2</v>
      </c>
      <c r="Q275" s="34">
        <v>5.0069444444444444E-2</v>
      </c>
      <c r="R275" s="14">
        <v>1</v>
      </c>
      <c r="S275" s="14">
        <v>1</v>
      </c>
      <c r="T275" s="9">
        <v>285.89999999999998</v>
      </c>
      <c r="U275" s="9">
        <v>202.2</v>
      </c>
      <c r="V275" s="34">
        <v>5.0104166666666672E-2</v>
      </c>
      <c r="W275" s="34">
        <v>5.0277777777777775E-2</v>
      </c>
      <c r="X275">
        <v>333</v>
      </c>
      <c r="Y275">
        <v>264.7</v>
      </c>
      <c r="Z275" s="34">
        <v>5.1087962962962967E-2</v>
      </c>
    </row>
    <row r="276" spans="1:26" x14ac:dyDescent="0.2">
      <c r="A276">
        <v>1.4</v>
      </c>
      <c r="B276">
        <v>5</v>
      </c>
      <c r="C276" t="s">
        <v>628</v>
      </c>
      <c r="D276" t="s">
        <v>53</v>
      </c>
      <c r="E276" s="38">
        <v>44142</v>
      </c>
      <c r="G276" t="s">
        <v>1189</v>
      </c>
      <c r="H276" s="148" t="str">
        <f t="shared" si="4"/>
        <v>B 0906</v>
      </c>
      <c r="K276">
        <v>38</v>
      </c>
      <c r="L276">
        <v>32</v>
      </c>
      <c r="M276" s="34">
        <v>5.1215277777777783E-2</v>
      </c>
      <c r="N276" s="16">
        <v>279.5</v>
      </c>
      <c r="O276">
        <v>218.8</v>
      </c>
      <c r="P276" s="34">
        <v>5.1805555555555556E-2</v>
      </c>
      <c r="Q276" s="34">
        <v>5.2106481481481483E-2</v>
      </c>
      <c r="R276" s="14">
        <v>1</v>
      </c>
      <c r="S276" s="14">
        <v>1</v>
      </c>
      <c r="T276" s="9">
        <v>268.8</v>
      </c>
      <c r="U276" s="9">
        <v>200.9</v>
      </c>
      <c r="V276" s="34">
        <v>5.2118055555555563E-2</v>
      </c>
      <c r="W276" s="34">
        <v>5.2210648148148152E-2</v>
      </c>
      <c r="X276">
        <v>294.5</v>
      </c>
      <c r="Y276">
        <v>260</v>
      </c>
      <c r="Z276" s="34">
        <v>5.2534722222222219E-2</v>
      </c>
    </row>
    <row r="277" spans="1:26" x14ac:dyDescent="0.2">
      <c r="A277">
        <v>1.5</v>
      </c>
      <c r="B277">
        <v>5</v>
      </c>
      <c r="C277" t="s">
        <v>628</v>
      </c>
      <c r="D277" t="s">
        <v>53</v>
      </c>
      <c r="E277" s="38">
        <v>44142</v>
      </c>
      <c r="G277" t="s">
        <v>1190</v>
      </c>
      <c r="H277" s="148" t="str">
        <f t="shared" si="4"/>
        <v>B 0907</v>
      </c>
      <c r="K277">
        <v>38</v>
      </c>
      <c r="L277">
        <v>36</v>
      </c>
      <c r="M277" s="34">
        <v>5.3148148148148146E-2</v>
      </c>
      <c r="N277" s="16">
        <v>264.5</v>
      </c>
      <c r="O277">
        <v>207.9</v>
      </c>
      <c r="Q277" s="34">
        <v>5.3946759259259257E-2</v>
      </c>
      <c r="R277" s="14">
        <v>1</v>
      </c>
      <c r="S277" s="14">
        <v>0</v>
      </c>
      <c r="T277" s="9">
        <v>273.3</v>
      </c>
      <c r="U277" s="9">
        <v>197.6</v>
      </c>
      <c r="V277" s="34">
        <v>5.3981481481481484E-2</v>
      </c>
      <c r="W277" s="34">
        <v>5.4155092592592595E-2</v>
      </c>
      <c r="X277">
        <v>328.1</v>
      </c>
      <c r="Y277">
        <v>251.1</v>
      </c>
      <c r="Z277" s="34">
        <v>5.451388888888889E-2</v>
      </c>
    </row>
    <row r="278" spans="1:26" x14ac:dyDescent="0.2">
      <c r="A278">
        <v>1.6</v>
      </c>
      <c r="B278">
        <v>5</v>
      </c>
      <c r="C278" t="s">
        <v>628</v>
      </c>
      <c r="D278" t="s">
        <v>53</v>
      </c>
      <c r="E278" s="38">
        <v>44142</v>
      </c>
      <c r="G278" t="s">
        <v>1191</v>
      </c>
      <c r="H278" s="148" t="str">
        <f t="shared" si="4"/>
        <v>B 0908</v>
      </c>
      <c r="K278">
        <v>38</v>
      </c>
      <c r="L278">
        <v>31</v>
      </c>
      <c r="M278" s="34">
        <v>5.5289351851851853E-2</v>
      </c>
      <c r="N278" s="16">
        <v>273.89999999999998</v>
      </c>
      <c r="O278">
        <v>209.7</v>
      </c>
      <c r="Q278" s="34">
        <v>5.6296296296296296E-2</v>
      </c>
      <c r="R278" s="14">
        <v>1</v>
      </c>
      <c r="S278" s="14">
        <v>0</v>
      </c>
      <c r="T278" s="9">
        <v>268.5</v>
      </c>
      <c r="U278" s="9">
        <v>199.9</v>
      </c>
      <c r="V278" s="34">
        <v>5.6319444444444443E-2</v>
      </c>
      <c r="W278" s="34">
        <v>5.649305555555556E-2</v>
      </c>
      <c r="X278">
        <v>293.39999999999998</v>
      </c>
      <c r="Y278">
        <v>244</v>
      </c>
      <c r="Z278" s="34">
        <v>5.7187500000000002E-2</v>
      </c>
    </row>
    <row r="279" spans="1:26" x14ac:dyDescent="0.2">
      <c r="A279">
        <v>2.1</v>
      </c>
      <c r="B279">
        <v>5</v>
      </c>
      <c r="C279" t="s">
        <v>628</v>
      </c>
      <c r="D279" t="s">
        <v>53</v>
      </c>
      <c r="E279" s="38">
        <v>44142</v>
      </c>
      <c r="G279" t="s">
        <v>1192</v>
      </c>
      <c r="H279" s="148" t="str">
        <f t="shared" si="4"/>
        <v>B 0909</v>
      </c>
      <c r="K279">
        <v>38</v>
      </c>
      <c r="L279">
        <v>33</v>
      </c>
      <c r="M279" s="34">
        <v>5.7754629629629628E-2</v>
      </c>
      <c r="N279" s="16">
        <v>275.2</v>
      </c>
      <c r="O279">
        <v>204.1</v>
      </c>
      <c r="P279" s="34">
        <v>5.8402777777777776E-2</v>
      </c>
      <c r="Q279" s="34">
        <v>5.8437499999999996E-2</v>
      </c>
      <c r="R279" s="14">
        <v>1</v>
      </c>
      <c r="S279" s="14">
        <v>1</v>
      </c>
      <c r="T279" s="9">
        <v>256.89999999999998</v>
      </c>
      <c r="U279" s="9">
        <v>199</v>
      </c>
      <c r="V279" s="34">
        <v>5.8460648148148144E-2</v>
      </c>
      <c r="W279" s="34">
        <v>5.8703703703703702E-2</v>
      </c>
      <c r="X279">
        <v>169.1</v>
      </c>
      <c r="Y279">
        <v>215.9</v>
      </c>
      <c r="Z279" s="34">
        <v>5.9780092592592593E-2</v>
      </c>
    </row>
    <row r="280" spans="1:26" x14ac:dyDescent="0.2">
      <c r="A280">
        <v>2.2000000000000002</v>
      </c>
      <c r="B280">
        <v>5</v>
      </c>
      <c r="C280" t="s">
        <v>628</v>
      </c>
      <c r="D280" t="s">
        <v>53</v>
      </c>
      <c r="E280" s="38">
        <v>44142</v>
      </c>
      <c r="G280" t="s">
        <v>1193</v>
      </c>
      <c r="H280" s="148" t="str">
        <f t="shared" si="4"/>
        <v>B 0910</v>
      </c>
      <c r="K280">
        <v>38</v>
      </c>
      <c r="L280">
        <v>40</v>
      </c>
      <c r="M280" s="34">
        <v>6.0185185185185182E-2</v>
      </c>
      <c r="N280" s="16">
        <v>255.1</v>
      </c>
      <c r="O280">
        <v>206</v>
      </c>
      <c r="Q280" s="34">
        <v>6.0937499999999999E-2</v>
      </c>
      <c r="R280" s="14">
        <v>1</v>
      </c>
      <c r="S280" s="14">
        <v>0</v>
      </c>
      <c r="T280" s="9">
        <v>243.1</v>
      </c>
      <c r="U280" s="9">
        <v>189.5</v>
      </c>
      <c r="V280" s="34">
        <v>6.0949074074074072E-2</v>
      </c>
      <c r="W280" s="34">
        <v>6.1053240740740734E-2</v>
      </c>
      <c r="X280">
        <v>396.9</v>
      </c>
      <c r="Y280">
        <v>290.8</v>
      </c>
      <c r="Z280" s="34">
        <v>6.1631944444444448E-2</v>
      </c>
    </row>
    <row r="281" spans="1:26" x14ac:dyDescent="0.2">
      <c r="A281">
        <v>2.2999999999999998</v>
      </c>
      <c r="B281">
        <v>5</v>
      </c>
      <c r="C281" t="s">
        <v>628</v>
      </c>
      <c r="D281" t="s">
        <v>53</v>
      </c>
      <c r="E281" s="38">
        <v>44142</v>
      </c>
      <c r="G281" t="s">
        <v>1194</v>
      </c>
      <c r="H281" s="148" t="str">
        <f t="shared" si="4"/>
        <v>B 0911</v>
      </c>
      <c r="K281">
        <v>38</v>
      </c>
      <c r="M281" s="34">
        <v>6.25E-2</v>
      </c>
      <c r="N281" s="16">
        <v>258.10000000000002</v>
      </c>
      <c r="O281">
        <v>201.6</v>
      </c>
      <c r="Q281" s="34">
        <v>6.3599537037037038E-2</v>
      </c>
      <c r="R281" s="14">
        <v>1</v>
      </c>
      <c r="S281" s="14">
        <v>0</v>
      </c>
      <c r="T281" s="9">
        <v>259</v>
      </c>
      <c r="U281" s="9">
        <v>299.39999999999998</v>
      </c>
      <c r="V281" s="34">
        <v>6.3645833333333332E-2</v>
      </c>
      <c r="W281" s="34">
        <v>6.3750000000000001E-2</v>
      </c>
      <c r="X281">
        <v>245.8</v>
      </c>
      <c r="Y281">
        <v>256.39999999999998</v>
      </c>
      <c r="Z281" s="34">
        <v>6.5127314814814818E-2</v>
      </c>
    </row>
    <row r="282" spans="1:26" x14ac:dyDescent="0.2">
      <c r="A282">
        <v>2.4</v>
      </c>
      <c r="B282">
        <v>5</v>
      </c>
      <c r="C282" t="s">
        <v>628</v>
      </c>
      <c r="D282" t="s">
        <v>53</v>
      </c>
      <c r="E282" s="33"/>
      <c r="G282" t="s">
        <v>1195</v>
      </c>
      <c r="H282" s="148" t="str">
        <f t="shared" si="4"/>
        <v>B 0912</v>
      </c>
      <c r="K282">
        <v>38</v>
      </c>
      <c r="L282">
        <v>23</v>
      </c>
      <c r="M282" s="34">
        <v>6.5451388888888892E-2</v>
      </c>
      <c r="N282" s="16">
        <v>153</v>
      </c>
      <c r="O282">
        <v>200.9</v>
      </c>
      <c r="Q282" s="34">
        <v>6.6307870370370378E-2</v>
      </c>
      <c r="R282" s="14">
        <v>1</v>
      </c>
      <c r="S282" s="14">
        <v>0</v>
      </c>
      <c r="T282" s="9">
        <v>278.2</v>
      </c>
      <c r="U282" s="9">
        <v>204.5</v>
      </c>
      <c r="V282" s="34">
        <v>6.6354166666666659E-2</v>
      </c>
      <c r="W282" s="34">
        <v>6.6608796296296291E-2</v>
      </c>
      <c r="X282">
        <v>299.8</v>
      </c>
      <c r="Y282">
        <v>227.2</v>
      </c>
      <c r="Z282" s="34">
        <v>6.7129629629629636E-2</v>
      </c>
    </row>
    <row r="283" spans="1:26" x14ac:dyDescent="0.2">
      <c r="A283">
        <v>2.5</v>
      </c>
      <c r="B283">
        <v>5</v>
      </c>
      <c r="C283" t="s">
        <v>628</v>
      </c>
      <c r="D283" t="s">
        <v>53</v>
      </c>
      <c r="E283" s="33"/>
      <c r="G283" t="s">
        <v>1196</v>
      </c>
      <c r="H283" s="148" t="str">
        <f t="shared" si="4"/>
        <v>B 0913</v>
      </c>
      <c r="K283">
        <v>39</v>
      </c>
      <c r="L283">
        <v>36</v>
      </c>
      <c r="M283" s="34">
        <v>6.7905092592592586E-2</v>
      </c>
      <c r="N283" s="16">
        <v>163.19999999999999</v>
      </c>
      <c r="O283">
        <v>210</v>
      </c>
      <c r="P283" s="34">
        <v>6.9004629629629624E-2</v>
      </c>
      <c r="Q283" s="34">
        <v>6.9016203703703705E-2</v>
      </c>
      <c r="R283" s="14">
        <v>1</v>
      </c>
      <c r="S283" s="14">
        <v>1</v>
      </c>
      <c r="T283" s="9">
        <v>257.60000000000002</v>
      </c>
      <c r="U283" s="9">
        <v>297.3</v>
      </c>
      <c r="V283" s="34">
        <v>6.9039351851851852E-2</v>
      </c>
      <c r="W283" s="34">
        <v>6.9143518518518521E-2</v>
      </c>
      <c r="X283">
        <v>329.3</v>
      </c>
      <c r="Y283">
        <v>222.8</v>
      </c>
      <c r="Z283" s="34">
        <v>6.9780092592592588E-2</v>
      </c>
    </row>
    <row r="284" spans="1:26" x14ac:dyDescent="0.2">
      <c r="A284">
        <v>2.4</v>
      </c>
      <c r="B284">
        <v>7</v>
      </c>
      <c r="C284" t="s">
        <v>623</v>
      </c>
      <c r="D284" t="s">
        <v>53</v>
      </c>
      <c r="E284" s="33"/>
      <c r="F284" t="s">
        <v>1197</v>
      </c>
      <c r="H284" s="148" t="str">
        <f t="shared" si="4"/>
        <v>B 0914</v>
      </c>
      <c r="J284">
        <v>22</v>
      </c>
      <c r="K284">
        <v>31</v>
      </c>
      <c r="M284" s="34">
        <v>0.1633449074074074</v>
      </c>
      <c r="N284" s="16">
        <v>247.5</v>
      </c>
      <c r="O284">
        <v>296.60000000000002</v>
      </c>
      <c r="Q284" s="34">
        <v>0.12245370370370372</v>
      </c>
      <c r="R284" s="14">
        <v>1</v>
      </c>
      <c r="S284" s="14">
        <v>0</v>
      </c>
      <c r="T284" s="9">
        <v>233.6</v>
      </c>
      <c r="U284" s="9">
        <v>186</v>
      </c>
      <c r="V284" s="34">
        <v>0.16416666666666666</v>
      </c>
      <c r="W284" s="34">
        <v>0.1643287037037037</v>
      </c>
      <c r="X284">
        <v>272.5</v>
      </c>
      <c r="Y284">
        <v>245.3</v>
      </c>
      <c r="Z284" s="34">
        <v>0.16559027777777777</v>
      </c>
    </row>
    <row r="285" spans="1:26" x14ac:dyDescent="0.2">
      <c r="A285">
        <v>2.5</v>
      </c>
      <c r="B285">
        <v>6</v>
      </c>
      <c r="C285" t="s">
        <v>623</v>
      </c>
      <c r="D285" t="s">
        <v>53</v>
      </c>
      <c r="E285" s="33"/>
      <c r="F285" t="s">
        <v>1198</v>
      </c>
      <c r="H285" s="148" t="str">
        <f t="shared" si="4"/>
        <v>B 0915</v>
      </c>
      <c r="J285">
        <v>22</v>
      </c>
      <c r="K285">
        <v>31</v>
      </c>
      <c r="M285" s="34">
        <v>0.16612268518518519</v>
      </c>
      <c r="N285" s="16">
        <v>237.3</v>
      </c>
      <c r="O285">
        <v>196.5</v>
      </c>
      <c r="Q285" s="34">
        <v>0.16674768518518521</v>
      </c>
      <c r="R285" s="14">
        <v>1</v>
      </c>
      <c r="S285" s="14">
        <v>0</v>
      </c>
      <c r="T285" s="9">
        <v>242.3</v>
      </c>
      <c r="U285" s="9">
        <v>192.4</v>
      </c>
      <c r="V285" s="34">
        <v>0.16677083333333334</v>
      </c>
      <c r="W285" s="34">
        <v>0.16697916666666668</v>
      </c>
      <c r="X285">
        <v>301.39999999999998</v>
      </c>
      <c r="Y285">
        <v>256.5</v>
      </c>
      <c r="Z285" s="34">
        <v>0.16769675925925928</v>
      </c>
    </row>
    <row r="286" spans="1:26" x14ac:dyDescent="0.2">
      <c r="A286">
        <v>1.1000000000000001</v>
      </c>
      <c r="B286">
        <v>7</v>
      </c>
      <c r="C286" t="s">
        <v>1089</v>
      </c>
      <c r="D286" t="s">
        <v>53</v>
      </c>
      <c r="E286" s="33"/>
      <c r="F286" t="s">
        <v>1199</v>
      </c>
      <c r="H286" s="148" t="str">
        <f t="shared" si="4"/>
        <v>B 0916</v>
      </c>
      <c r="J286">
        <v>22</v>
      </c>
      <c r="K286">
        <v>31</v>
      </c>
      <c r="M286" s="34">
        <v>0.1699074074074074</v>
      </c>
      <c r="N286" s="16">
        <v>243.7</v>
      </c>
      <c r="O286">
        <v>202.1</v>
      </c>
      <c r="P286" s="34">
        <v>0.170625</v>
      </c>
      <c r="Q286" s="34">
        <v>0.17086805555555554</v>
      </c>
      <c r="R286" s="14">
        <v>1</v>
      </c>
      <c r="S286" s="14">
        <v>1</v>
      </c>
      <c r="T286" s="9">
        <v>238.3</v>
      </c>
      <c r="U286" s="9">
        <v>193.3</v>
      </c>
      <c r="V286" s="34">
        <v>0.17093749999999999</v>
      </c>
      <c r="W286" s="34">
        <v>0.17116898148148149</v>
      </c>
      <c r="X286">
        <v>374.9</v>
      </c>
      <c r="Y286">
        <v>235.1</v>
      </c>
      <c r="Z286" s="34">
        <v>0.17158564814814814</v>
      </c>
    </row>
    <row r="287" spans="1:26" x14ac:dyDescent="0.2">
      <c r="A287">
        <v>1.2</v>
      </c>
      <c r="B287">
        <v>7</v>
      </c>
      <c r="C287" t="s">
        <v>1089</v>
      </c>
      <c r="D287" t="s">
        <v>53</v>
      </c>
      <c r="E287" s="33"/>
      <c r="F287" t="s">
        <v>1200</v>
      </c>
      <c r="H287" s="148" t="str">
        <f t="shared" si="4"/>
        <v>B 0917</v>
      </c>
      <c r="J287">
        <v>22</v>
      </c>
      <c r="K287">
        <v>31</v>
      </c>
      <c r="M287" s="34">
        <v>0.1732060185185185</v>
      </c>
      <c r="N287" s="16">
        <v>249.1</v>
      </c>
      <c r="O287">
        <v>204.5</v>
      </c>
      <c r="P287" s="34">
        <v>0.17355324074074074</v>
      </c>
      <c r="Q287" s="34">
        <v>0.17417824074074073</v>
      </c>
      <c r="R287" s="14">
        <v>1</v>
      </c>
      <c r="S287" s="14">
        <v>1</v>
      </c>
      <c r="T287" s="9">
        <v>230</v>
      </c>
      <c r="U287" s="9">
        <v>190.4</v>
      </c>
      <c r="V287" s="34">
        <v>0.1741087962962963</v>
      </c>
      <c r="W287" s="34">
        <v>0.1743402777777778</v>
      </c>
      <c r="X287">
        <v>384.6</v>
      </c>
      <c r="Y287">
        <v>221.6</v>
      </c>
      <c r="Z287" s="34">
        <v>0.17552083333333335</v>
      </c>
    </row>
    <row r="288" spans="1:26" x14ac:dyDescent="0.2">
      <c r="A288">
        <v>1.3</v>
      </c>
      <c r="B288">
        <v>7</v>
      </c>
      <c r="C288" t="s">
        <v>1089</v>
      </c>
      <c r="D288" t="s">
        <v>53</v>
      </c>
      <c r="E288" s="33"/>
      <c r="F288" t="s">
        <v>1201</v>
      </c>
      <c r="H288" s="148" t="str">
        <f t="shared" si="4"/>
        <v>B 0918</v>
      </c>
      <c r="J288">
        <v>22</v>
      </c>
      <c r="K288">
        <v>31</v>
      </c>
      <c r="M288" s="34">
        <v>0.17839120370370368</v>
      </c>
      <c r="N288" s="16">
        <v>246</v>
      </c>
      <c r="O288">
        <v>202.4</v>
      </c>
      <c r="Q288" s="34">
        <v>0.17917824074074074</v>
      </c>
      <c r="R288" s="14">
        <v>1</v>
      </c>
      <c r="S288" s="14">
        <v>0</v>
      </c>
      <c r="T288" s="9">
        <v>243.7</v>
      </c>
      <c r="U288" s="9">
        <v>198.2</v>
      </c>
      <c r="V288" s="34">
        <v>0.17953703703703705</v>
      </c>
      <c r="W288" s="34">
        <v>0.17974537037037039</v>
      </c>
      <c r="X288">
        <v>275.89999999999998</v>
      </c>
      <c r="Y288">
        <v>244.5</v>
      </c>
      <c r="Z288" s="34">
        <v>0.18004629629629629</v>
      </c>
    </row>
    <row r="289" spans="1:26" x14ac:dyDescent="0.2">
      <c r="A289">
        <v>1.4</v>
      </c>
      <c r="B289">
        <v>7</v>
      </c>
      <c r="C289" t="s">
        <v>1089</v>
      </c>
      <c r="D289" t="s">
        <v>53</v>
      </c>
      <c r="E289" s="33"/>
      <c r="F289" t="s">
        <v>1202</v>
      </c>
      <c r="H289" s="148" t="str">
        <f t="shared" si="4"/>
        <v>B 0919</v>
      </c>
      <c r="J289">
        <v>22</v>
      </c>
      <c r="K289">
        <v>31</v>
      </c>
      <c r="M289" s="34">
        <v>0.1810185185185185</v>
      </c>
      <c r="N289" s="16">
        <v>244.6</v>
      </c>
      <c r="O289">
        <v>206.1</v>
      </c>
      <c r="P289" s="34">
        <v>0.18178240740740739</v>
      </c>
      <c r="Q289" s="34">
        <v>0.18219907407407407</v>
      </c>
      <c r="R289" s="14">
        <v>1</v>
      </c>
      <c r="S289" s="14">
        <v>1</v>
      </c>
      <c r="T289" s="9">
        <v>236.3</v>
      </c>
      <c r="U289" s="9">
        <v>191</v>
      </c>
      <c r="V289" s="34">
        <v>0.18225694444444443</v>
      </c>
      <c r="W289" s="34">
        <v>0.1825</v>
      </c>
      <c r="X289">
        <v>414.2</v>
      </c>
      <c r="Y289">
        <v>262.8</v>
      </c>
      <c r="Z289" s="34">
        <v>0.18310185185185188</v>
      </c>
    </row>
    <row r="290" spans="1:26" x14ac:dyDescent="0.2">
      <c r="A290">
        <v>1.5</v>
      </c>
      <c r="B290">
        <v>7</v>
      </c>
      <c r="C290" t="s">
        <v>1089</v>
      </c>
      <c r="D290" t="s">
        <v>53</v>
      </c>
      <c r="E290" s="33"/>
      <c r="F290" t="s">
        <v>1203</v>
      </c>
      <c r="H290" s="148" t="str">
        <f t="shared" si="4"/>
        <v>B 0920</v>
      </c>
      <c r="J290">
        <v>22</v>
      </c>
      <c r="K290">
        <v>31</v>
      </c>
      <c r="M290" s="34">
        <v>0.18190972222222224</v>
      </c>
      <c r="N290" s="16">
        <v>251.8</v>
      </c>
      <c r="O290">
        <v>206.8</v>
      </c>
      <c r="Q290" s="34">
        <v>0.18668981481481481</v>
      </c>
      <c r="R290" s="14">
        <v>1</v>
      </c>
      <c r="S290" s="14">
        <v>0</v>
      </c>
      <c r="T290" s="9">
        <v>238.9</v>
      </c>
      <c r="U290" s="9">
        <v>198.4</v>
      </c>
      <c r="V290" s="34">
        <v>0.18674768518518517</v>
      </c>
      <c r="W290" s="34">
        <v>0.18686342592592595</v>
      </c>
      <c r="X290">
        <v>296.89999999999998</v>
      </c>
      <c r="Y290">
        <v>229.1</v>
      </c>
      <c r="Z290" s="34">
        <v>0.18712962962962965</v>
      </c>
    </row>
    <row r="291" spans="1:26" x14ac:dyDescent="0.2">
      <c r="A291">
        <v>1.7</v>
      </c>
      <c r="B291">
        <v>7</v>
      </c>
      <c r="C291" t="s">
        <v>1089</v>
      </c>
      <c r="D291" t="s">
        <v>53</v>
      </c>
      <c r="E291" s="33"/>
      <c r="F291" t="s">
        <v>1204</v>
      </c>
      <c r="H291" s="148" t="str">
        <f t="shared" si="4"/>
        <v>B 0921</v>
      </c>
      <c r="J291">
        <v>22</v>
      </c>
      <c r="K291">
        <v>31</v>
      </c>
      <c r="M291" s="34">
        <v>0.19018518518518521</v>
      </c>
      <c r="N291" s="16">
        <v>247.5</v>
      </c>
      <c r="O291">
        <v>204.6</v>
      </c>
      <c r="P291" s="34">
        <v>0.19085648148148149</v>
      </c>
      <c r="Q291" s="34">
        <v>0.19105324074074073</v>
      </c>
      <c r="R291" s="14">
        <v>1</v>
      </c>
      <c r="S291" s="14">
        <v>1</v>
      </c>
      <c r="T291" s="9">
        <v>243.3</v>
      </c>
      <c r="U291" s="9">
        <v>200.1</v>
      </c>
      <c r="V291" s="34">
        <v>0.19114583333333335</v>
      </c>
      <c r="W291" s="34">
        <v>0.19165509259259261</v>
      </c>
      <c r="X291">
        <v>268.60000000000002</v>
      </c>
      <c r="Y291">
        <v>239.7</v>
      </c>
      <c r="Z291" s="34">
        <v>0.19208333333333336</v>
      </c>
    </row>
    <row r="292" spans="1:26" x14ac:dyDescent="0.2">
      <c r="A292">
        <v>1.8</v>
      </c>
      <c r="B292">
        <v>7</v>
      </c>
      <c r="C292" t="s">
        <v>1089</v>
      </c>
      <c r="D292" t="s">
        <v>53</v>
      </c>
      <c r="E292" s="33"/>
      <c r="F292" t="s">
        <v>1205</v>
      </c>
      <c r="H292" s="148" t="str">
        <f t="shared" si="4"/>
        <v>B 0922</v>
      </c>
      <c r="J292">
        <v>22</v>
      </c>
      <c r="K292">
        <v>30</v>
      </c>
      <c r="M292" s="34">
        <v>0.19351851851851851</v>
      </c>
      <c r="N292" s="16">
        <v>245</v>
      </c>
      <c r="O292">
        <v>208.9</v>
      </c>
      <c r="P292" s="34">
        <v>0.19414351851851852</v>
      </c>
      <c r="Q292" s="34">
        <v>0.19417824074074075</v>
      </c>
      <c r="R292" s="14">
        <v>1</v>
      </c>
      <c r="S292" s="14">
        <v>1</v>
      </c>
      <c r="T292" s="9">
        <v>227.5</v>
      </c>
      <c r="U292" s="9">
        <v>188.9</v>
      </c>
      <c r="V292" s="34">
        <v>0.19436342592592593</v>
      </c>
      <c r="W292" s="34">
        <v>0.19444444444444445</v>
      </c>
      <c r="X292">
        <v>400.3</v>
      </c>
      <c r="Y292">
        <v>272.2</v>
      </c>
      <c r="Z292" s="34">
        <v>0.19474537037037035</v>
      </c>
    </row>
    <row r="293" spans="1:26" x14ac:dyDescent="0.2">
      <c r="A293">
        <v>1.9</v>
      </c>
      <c r="B293">
        <v>7</v>
      </c>
      <c r="C293" t="s">
        <v>1089</v>
      </c>
      <c r="D293" t="s">
        <v>53</v>
      </c>
      <c r="E293" s="33"/>
      <c r="F293" t="s">
        <v>1206</v>
      </c>
      <c r="H293" s="148" t="str">
        <f t="shared" si="4"/>
        <v>B 0923</v>
      </c>
      <c r="J293">
        <v>22</v>
      </c>
      <c r="K293">
        <v>30</v>
      </c>
      <c r="M293" s="34">
        <v>0.19652777777777777</v>
      </c>
      <c r="N293" s="16">
        <v>237.9</v>
      </c>
      <c r="O293">
        <v>209</v>
      </c>
      <c r="Q293" s="34">
        <v>0.19721064814814815</v>
      </c>
      <c r="R293" s="14">
        <v>1</v>
      </c>
      <c r="S293" s="14">
        <v>0</v>
      </c>
      <c r="T293" s="9">
        <v>232.3</v>
      </c>
      <c r="U293" s="9">
        <v>187.7</v>
      </c>
      <c r="V293" s="34">
        <v>0.19725694444444444</v>
      </c>
      <c r="W293" s="34">
        <v>0.19752314814814817</v>
      </c>
      <c r="X293">
        <v>381.7</v>
      </c>
      <c r="Y293">
        <v>253.4</v>
      </c>
      <c r="Z293" s="34">
        <v>0.19783564814814814</v>
      </c>
    </row>
    <row r="294" spans="1:26" x14ac:dyDescent="0.2">
      <c r="A294">
        <v>1.3</v>
      </c>
      <c r="B294">
        <v>9</v>
      </c>
      <c r="C294" t="s">
        <v>628</v>
      </c>
      <c r="D294" t="s">
        <v>53</v>
      </c>
      <c r="E294" s="33"/>
      <c r="F294" t="s">
        <v>1207</v>
      </c>
      <c r="H294" s="148" t="str">
        <f t="shared" si="4"/>
        <v>B 0924</v>
      </c>
      <c r="J294">
        <v>22</v>
      </c>
      <c r="K294">
        <v>30</v>
      </c>
      <c r="M294" s="34">
        <v>0.19953703703703704</v>
      </c>
      <c r="N294" s="16">
        <v>248.6</v>
      </c>
      <c r="O294">
        <v>207.4</v>
      </c>
      <c r="P294" s="34">
        <v>0.20091435185185183</v>
      </c>
      <c r="Q294" s="34">
        <v>0.20098379629629629</v>
      </c>
      <c r="R294" s="14">
        <v>1</v>
      </c>
      <c r="S294" s="14">
        <v>1</v>
      </c>
      <c r="T294" s="9">
        <v>236.9</v>
      </c>
      <c r="U294" s="9">
        <v>202</v>
      </c>
      <c r="V294" s="34">
        <v>0.20100694444444445</v>
      </c>
      <c r="W294" s="34">
        <v>0.2011226851851852</v>
      </c>
      <c r="X294">
        <v>270.89999999999998</v>
      </c>
      <c r="Y294">
        <v>235</v>
      </c>
      <c r="Z294" s="34">
        <v>0.20232638888888888</v>
      </c>
    </row>
    <row r="295" spans="1:26" x14ac:dyDescent="0.2">
      <c r="A295">
        <v>1.4</v>
      </c>
      <c r="B295">
        <v>6</v>
      </c>
      <c r="C295" t="s">
        <v>628</v>
      </c>
      <c r="D295" t="s">
        <v>53</v>
      </c>
      <c r="E295" s="33"/>
      <c r="F295" t="s">
        <v>1208</v>
      </c>
      <c r="H295" s="148" t="str">
        <f t="shared" si="4"/>
        <v>B 0925</v>
      </c>
      <c r="J295">
        <v>22</v>
      </c>
      <c r="K295">
        <v>30</v>
      </c>
      <c r="M295" s="8">
        <v>0.20292824074074076</v>
      </c>
      <c r="N295" s="16">
        <v>248.6</v>
      </c>
      <c r="O295">
        <v>211.1</v>
      </c>
      <c r="P295" s="34">
        <v>0.20328703703703702</v>
      </c>
      <c r="Q295" s="34">
        <v>0.20355324074074074</v>
      </c>
      <c r="R295" s="14">
        <v>1</v>
      </c>
      <c r="S295" s="14">
        <v>1</v>
      </c>
      <c r="T295" s="9">
        <v>238.5</v>
      </c>
      <c r="U295" s="9">
        <v>200.8</v>
      </c>
      <c r="V295" s="34">
        <v>0.20357638888888888</v>
      </c>
      <c r="W295" s="34">
        <v>0.20370370370370372</v>
      </c>
      <c r="X295">
        <v>294.2</v>
      </c>
      <c r="Y295">
        <v>244.5</v>
      </c>
      <c r="Z295" s="34">
        <v>0.20459490740740741</v>
      </c>
    </row>
    <row r="296" spans="1:26" x14ac:dyDescent="0.2">
      <c r="A296">
        <v>1.5</v>
      </c>
      <c r="B296">
        <v>6</v>
      </c>
      <c r="C296" t="s">
        <v>628</v>
      </c>
      <c r="D296" t="s">
        <v>53</v>
      </c>
      <c r="E296" s="33"/>
      <c r="F296" t="s">
        <v>1209</v>
      </c>
      <c r="H296" s="148" t="str">
        <f t="shared" si="4"/>
        <v>B 0926</v>
      </c>
      <c r="J296">
        <v>22</v>
      </c>
      <c r="K296">
        <v>29</v>
      </c>
      <c r="M296" s="8">
        <v>0.20601851851851852</v>
      </c>
      <c r="N296" s="16">
        <v>244.1</v>
      </c>
      <c r="O296">
        <v>203.9</v>
      </c>
      <c r="P296" s="33"/>
      <c r="Q296" s="34">
        <v>0.20040509259259257</v>
      </c>
      <c r="R296" s="14">
        <v>1</v>
      </c>
      <c r="S296" s="14">
        <v>0</v>
      </c>
      <c r="T296" s="9">
        <v>257.3</v>
      </c>
      <c r="U296" s="9">
        <v>197.3</v>
      </c>
      <c r="V296" s="34">
        <v>0.20670138888888889</v>
      </c>
      <c r="W296" s="34">
        <v>0.20678240740740739</v>
      </c>
      <c r="X296">
        <v>313.7</v>
      </c>
      <c r="Y296">
        <v>280.39999999999998</v>
      </c>
      <c r="Z296" s="34">
        <v>0.20762731481481481</v>
      </c>
    </row>
    <row r="297" spans="1:26" x14ac:dyDescent="0.2">
      <c r="A297">
        <v>1.6</v>
      </c>
      <c r="B297">
        <v>6</v>
      </c>
      <c r="C297" t="s">
        <v>628</v>
      </c>
      <c r="D297" t="s">
        <v>53</v>
      </c>
      <c r="E297" s="33"/>
      <c r="F297" t="s">
        <v>1210</v>
      </c>
      <c r="H297" s="148" t="str">
        <f t="shared" si="4"/>
        <v>B 0927</v>
      </c>
      <c r="J297">
        <v>22</v>
      </c>
      <c r="K297">
        <v>29</v>
      </c>
      <c r="M297" s="8">
        <v>0.20810185185185184</v>
      </c>
      <c r="N297" s="16">
        <v>243.6</v>
      </c>
      <c r="O297">
        <v>207.2</v>
      </c>
      <c r="P297" s="33"/>
      <c r="Q297" s="34">
        <v>0.20878472222222222</v>
      </c>
      <c r="R297" s="14">
        <v>1</v>
      </c>
      <c r="S297" s="14">
        <v>0</v>
      </c>
      <c r="T297" s="9">
        <v>256.2</v>
      </c>
      <c r="U297" s="9">
        <v>195.7</v>
      </c>
      <c r="V297" s="34">
        <v>0.20880787037037038</v>
      </c>
      <c r="W297" s="34">
        <v>0.20890046296296297</v>
      </c>
      <c r="X297">
        <v>295.8</v>
      </c>
      <c r="Y297">
        <v>244.1</v>
      </c>
      <c r="Z297" s="34">
        <v>0.20959490740740741</v>
      </c>
    </row>
    <row r="298" spans="1:26" x14ac:dyDescent="0.2">
      <c r="A298">
        <v>2.2000000000000002</v>
      </c>
      <c r="B298">
        <v>6</v>
      </c>
      <c r="C298" t="s">
        <v>628</v>
      </c>
      <c r="D298" t="s">
        <v>53</v>
      </c>
      <c r="E298" s="33"/>
      <c r="F298" t="s">
        <v>1211</v>
      </c>
      <c r="H298" s="148" t="str">
        <f t="shared" si="4"/>
        <v>B 0928</v>
      </c>
      <c r="J298">
        <v>22</v>
      </c>
      <c r="K298">
        <v>29</v>
      </c>
      <c r="M298" s="8">
        <v>0.21119212962962963</v>
      </c>
      <c r="N298" s="16">
        <v>250.7</v>
      </c>
      <c r="O298">
        <v>205.5</v>
      </c>
      <c r="P298" s="33"/>
      <c r="Q298" s="34">
        <v>0.21201388888888886</v>
      </c>
      <c r="R298" s="14">
        <v>1</v>
      </c>
      <c r="S298" s="14">
        <v>0</v>
      </c>
      <c r="T298" s="9">
        <v>262.89999999999998</v>
      </c>
      <c r="U298" s="9">
        <v>197.6</v>
      </c>
      <c r="V298" s="34">
        <v>0.21207175925925925</v>
      </c>
      <c r="W298" s="34">
        <v>0.21211805555555555</v>
      </c>
      <c r="X298">
        <v>316.89999999999998</v>
      </c>
      <c r="Y298">
        <v>263.7</v>
      </c>
      <c r="Z298" s="34">
        <v>0.21263888888888891</v>
      </c>
    </row>
    <row r="299" spans="1:26" x14ac:dyDescent="0.2">
      <c r="A299">
        <v>2.2999999999999998</v>
      </c>
      <c r="B299">
        <v>6</v>
      </c>
      <c r="C299" t="s">
        <v>628</v>
      </c>
      <c r="D299" t="s">
        <v>53</v>
      </c>
      <c r="E299" s="33"/>
      <c r="F299" t="s">
        <v>1212</v>
      </c>
      <c r="H299" s="148" t="str">
        <f t="shared" si="4"/>
        <v>B 0929</v>
      </c>
      <c r="J299">
        <v>22</v>
      </c>
      <c r="K299">
        <v>28</v>
      </c>
      <c r="M299" s="8">
        <v>0.21502314814814816</v>
      </c>
      <c r="N299" s="16">
        <v>256.39999999999998</v>
      </c>
      <c r="O299">
        <v>207.5</v>
      </c>
      <c r="P299" s="34">
        <v>0.21605324074074073</v>
      </c>
      <c r="Q299" s="34">
        <v>0.21607638888888889</v>
      </c>
      <c r="R299" s="14">
        <v>1</v>
      </c>
      <c r="S299" s="14">
        <v>1</v>
      </c>
      <c r="T299" s="9">
        <v>240.9</v>
      </c>
      <c r="U299" s="9">
        <v>196.5</v>
      </c>
      <c r="V299" s="34">
        <v>0.21609953703703702</v>
      </c>
      <c r="W299" s="34">
        <v>0.21618055555555557</v>
      </c>
      <c r="X299">
        <v>290.7</v>
      </c>
      <c r="Y299">
        <v>241.3</v>
      </c>
      <c r="Z299" s="34">
        <v>0.21746527777777777</v>
      </c>
    </row>
    <row r="300" spans="1:26" x14ac:dyDescent="0.2">
      <c r="A300">
        <v>2.4</v>
      </c>
      <c r="B300">
        <v>6</v>
      </c>
      <c r="C300" t="s">
        <v>628</v>
      </c>
      <c r="D300" t="s">
        <v>53</v>
      </c>
      <c r="E300" s="33"/>
      <c r="F300" t="s">
        <v>1213</v>
      </c>
      <c r="H300" s="148" t="str">
        <f t="shared" si="4"/>
        <v>B 0930</v>
      </c>
      <c r="J300">
        <v>22</v>
      </c>
      <c r="K300">
        <v>28</v>
      </c>
      <c r="M300" s="8">
        <v>0.21884259259259262</v>
      </c>
      <c r="N300" s="16">
        <v>241.7</v>
      </c>
      <c r="O300">
        <v>201.3</v>
      </c>
      <c r="P300" s="34">
        <v>0.21954861111111112</v>
      </c>
      <c r="Q300" s="34">
        <v>0.21988425925925925</v>
      </c>
      <c r="R300" s="14">
        <v>1</v>
      </c>
      <c r="S300" s="14">
        <v>1</v>
      </c>
      <c r="T300" s="9">
        <v>249</v>
      </c>
      <c r="U300" s="9">
        <v>207.2</v>
      </c>
      <c r="V300" s="34">
        <v>0.21990740740740741</v>
      </c>
      <c r="W300" s="34">
        <v>0.22009259259259259</v>
      </c>
      <c r="X300">
        <v>282</v>
      </c>
      <c r="Y300">
        <v>271.10000000000002</v>
      </c>
      <c r="Z300" s="34">
        <v>0.22067129629629631</v>
      </c>
    </row>
    <row r="301" spans="1:26" x14ac:dyDescent="0.2">
      <c r="A301">
        <v>1.5</v>
      </c>
      <c r="B301">
        <v>6</v>
      </c>
      <c r="C301" t="s">
        <v>628</v>
      </c>
      <c r="D301" t="s">
        <v>53</v>
      </c>
      <c r="E301" s="33"/>
      <c r="F301" t="s">
        <v>1214</v>
      </c>
      <c r="H301" s="148" t="str">
        <f t="shared" si="4"/>
        <v>B 0931</v>
      </c>
      <c r="J301">
        <v>22</v>
      </c>
      <c r="K301">
        <v>28</v>
      </c>
      <c r="M301" s="8">
        <v>0.22116898148148148</v>
      </c>
      <c r="N301" s="16">
        <v>246.7</v>
      </c>
      <c r="O301">
        <v>208.6</v>
      </c>
      <c r="P301" s="34">
        <v>0.22187500000000002</v>
      </c>
      <c r="Q301" s="34">
        <v>0.2220486111111111</v>
      </c>
      <c r="R301" s="14">
        <v>1</v>
      </c>
      <c r="S301" s="14">
        <v>1</v>
      </c>
      <c r="T301" s="9">
        <v>230.7</v>
      </c>
      <c r="U301" s="9">
        <v>197.9</v>
      </c>
      <c r="V301" s="34">
        <v>0.22208333333333333</v>
      </c>
      <c r="W301" s="34">
        <v>0.22215277777777778</v>
      </c>
      <c r="X301">
        <v>283.3</v>
      </c>
      <c r="Y301">
        <v>244.7</v>
      </c>
      <c r="Z301" s="34">
        <v>0.22269675925925925</v>
      </c>
    </row>
    <row r="302" spans="1:26" x14ac:dyDescent="0.2">
      <c r="A302">
        <v>1.1000000000000001</v>
      </c>
      <c r="B302">
        <v>9</v>
      </c>
      <c r="C302" t="s">
        <v>623</v>
      </c>
      <c r="D302" t="s">
        <v>53</v>
      </c>
      <c r="E302" s="33"/>
      <c r="F302" t="s">
        <v>1215</v>
      </c>
      <c r="H302" s="148" t="str">
        <f t="shared" si="4"/>
        <v>B 0932</v>
      </c>
      <c r="J302">
        <v>19</v>
      </c>
      <c r="K302">
        <v>39</v>
      </c>
      <c r="M302" s="8">
        <v>0.25707175925925924</v>
      </c>
      <c r="N302" s="16">
        <v>216.1</v>
      </c>
      <c r="O302">
        <v>181.5</v>
      </c>
      <c r="P302" s="33"/>
      <c r="Q302" s="34">
        <v>0.25815972222222222</v>
      </c>
      <c r="R302" s="14">
        <v>1</v>
      </c>
      <c r="S302" s="14">
        <v>0</v>
      </c>
      <c r="T302" s="9">
        <v>226.5</v>
      </c>
      <c r="U302" s="9">
        <v>183.1</v>
      </c>
      <c r="V302" s="34">
        <v>0.25820601851851849</v>
      </c>
      <c r="W302" s="34">
        <v>0.25833333333333336</v>
      </c>
      <c r="X302">
        <v>243</v>
      </c>
      <c r="Y302">
        <v>287.39999999999998</v>
      </c>
      <c r="Z302" s="34">
        <v>0.25917824074074075</v>
      </c>
    </row>
    <row r="303" spans="1:26" x14ac:dyDescent="0.2">
      <c r="A303">
        <v>1.2</v>
      </c>
      <c r="B303">
        <v>9</v>
      </c>
      <c r="C303" t="s">
        <v>623</v>
      </c>
      <c r="D303" t="s">
        <v>53</v>
      </c>
      <c r="E303" s="33"/>
      <c r="F303" t="s">
        <v>1216</v>
      </c>
      <c r="H303" s="148" t="str">
        <f t="shared" si="4"/>
        <v>B 0933</v>
      </c>
      <c r="J303">
        <v>19</v>
      </c>
      <c r="K303">
        <v>38</v>
      </c>
      <c r="M303" s="8">
        <v>0.25997685185185188</v>
      </c>
      <c r="N303" s="16">
        <v>232.5</v>
      </c>
      <c r="O303">
        <v>194.2</v>
      </c>
      <c r="P303" s="33"/>
      <c r="Q303" s="34">
        <v>0.26045138888888891</v>
      </c>
      <c r="R303" s="14">
        <v>1</v>
      </c>
      <c r="S303" s="14">
        <v>0</v>
      </c>
      <c r="T303" s="9">
        <v>215.3</v>
      </c>
      <c r="U303" s="9">
        <v>180.3</v>
      </c>
      <c r="V303" s="34">
        <v>0.26047453703703705</v>
      </c>
      <c r="W303" s="34">
        <v>0.26065972222222222</v>
      </c>
      <c r="X303">
        <v>287.8</v>
      </c>
      <c r="Y303">
        <v>216.9</v>
      </c>
      <c r="Z303" s="34">
        <v>0.26113425925925926</v>
      </c>
    </row>
    <row r="304" spans="1:26" x14ac:dyDescent="0.2">
      <c r="A304">
        <v>1.3</v>
      </c>
      <c r="B304">
        <v>9</v>
      </c>
      <c r="C304" t="s">
        <v>623</v>
      </c>
      <c r="D304" t="s">
        <v>53</v>
      </c>
      <c r="E304" s="33"/>
      <c r="F304" t="s">
        <v>1217</v>
      </c>
      <c r="H304" s="148" t="str">
        <f t="shared" si="4"/>
        <v>B 0934</v>
      </c>
      <c r="J304">
        <v>19</v>
      </c>
      <c r="K304">
        <v>38</v>
      </c>
      <c r="M304" s="8">
        <v>0.26178240740740738</v>
      </c>
      <c r="N304" s="16">
        <v>230.2</v>
      </c>
      <c r="O304">
        <v>186.3</v>
      </c>
      <c r="P304" s="33"/>
      <c r="Q304" s="34">
        <v>0.26251157407407405</v>
      </c>
      <c r="R304" s="14">
        <v>1</v>
      </c>
      <c r="S304" s="14">
        <v>0</v>
      </c>
      <c r="T304" s="9">
        <v>210.5</v>
      </c>
      <c r="U304" s="9">
        <v>267</v>
      </c>
      <c r="V304" s="34">
        <v>0.26256944444444447</v>
      </c>
      <c r="W304" s="34">
        <v>0.26289351851851855</v>
      </c>
      <c r="X304">
        <v>513.20000000000005</v>
      </c>
      <c r="Y304">
        <v>428.5</v>
      </c>
      <c r="Z304" s="34">
        <v>0.26515046296296296</v>
      </c>
    </row>
    <row r="305" spans="1:26" x14ac:dyDescent="0.2">
      <c r="A305">
        <v>1.5</v>
      </c>
      <c r="B305">
        <v>9</v>
      </c>
      <c r="C305" t="s">
        <v>623</v>
      </c>
      <c r="D305" t="s">
        <v>53</v>
      </c>
      <c r="E305" s="33"/>
      <c r="F305" t="s">
        <v>1218</v>
      </c>
      <c r="H305" s="148" t="str">
        <f t="shared" si="4"/>
        <v>B 0935</v>
      </c>
      <c r="J305">
        <v>20</v>
      </c>
      <c r="K305">
        <v>37</v>
      </c>
      <c r="M305" s="8">
        <v>0.26582175925925927</v>
      </c>
      <c r="N305" s="16">
        <v>205.1</v>
      </c>
      <c r="O305">
        <v>170</v>
      </c>
      <c r="P305" s="34">
        <v>0.26600694444444445</v>
      </c>
      <c r="Q305" s="34">
        <v>0.26646990740740739</v>
      </c>
      <c r="R305" s="14">
        <v>1</v>
      </c>
      <c r="S305" s="14">
        <v>1</v>
      </c>
      <c r="T305" s="9">
        <v>217.3</v>
      </c>
      <c r="U305" s="9">
        <v>170.9</v>
      </c>
      <c r="V305" s="34">
        <v>0.26648148148148149</v>
      </c>
      <c r="W305" s="34">
        <v>0.26658564814814817</v>
      </c>
      <c r="X305">
        <v>270.2</v>
      </c>
      <c r="Y305">
        <v>234.9</v>
      </c>
      <c r="Z305" s="34">
        <v>0.26734953703703707</v>
      </c>
    </row>
    <row r="306" spans="1:26" x14ac:dyDescent="0.2">
      <c r="A306">
        <v>1.6</v>
      </c>
      <c r="B306">
        <v>9</v>
      </c>
      <c r="C306" t="s">
        <v>623</v>
      </c>
      <c r="D306" t="s">
        <v>53</v>
      </c>
      <c r="E306" s="33"/>
      <c r="F306" t="s">
        <v>1219</v>
      </c>
      <c r="H306" s="148" t="str">
        <f t="shared" si="4"/>
        <v>B 0936</v>
      </c>
      <c r="J306">
        <v>20</v>
      </c>
      <c r="K306">
        <v>36</v>
      </c>
      <c r="M306" s="8">
        <v>0.26810185185185187</v>
      </c>
      <c r="N306" s="16">
        <v>229.4</v>
      </c>
      <c r="O306">
        <v>188</v>
      </c>
      <c r="P306" s="34">
        <v>0.2684259259259259</v>
      </c>
      <c r="Q306" s="34">
        <v>0.26880787037037041</v>
      </c>
      <c r="R306" s="14">
        <v>1</v>
      </c>
      <c r="S306" s="14">
        <v>1</v>
      </c>
      <c r="T306" s="9">
        <v>238.2</v>
      </c>
      <c r="U306" s="9">
        <v>187.5</v>
      </c>
      <c r="V306" s="34">
        <v>0.26883101851851848</v>
      </c>
      <c r="W306" s="34">
        <v>0.26898148148148149</v>
      </c>
      <c r="X306">
        <v>269.3</v>
      </c>
      <c r="Y306">
        <v>232.5</v>
      </c>
      <c r="Z306" s="34">
        <v>0.26962962962962961</v>
      </c>
    </row>
    <row r="307" spans="1:26" x14ac:dyDescent="0.2">
      <c r="A307">
        <v>2.1</v>
      </c>
      <c r="B307">
        <v>9</v>
      </c>
      <c r="C307" t="s">
        <v>623</v>
      </c>
      <c r="D307" t="s">
        <v>53</v>
      </c>
      <c r="E307" s="33"/>
      <c r="F307" t="s">
        <v>1220</v>
      </c>
      <c r="H307" s="148" t="str">
        <f t="shared" si="4"/>
        <v>B 0937</v>
      </c>
      <c r="J307">
        <v>21</v>
      </c>
      <c r="K307">
        <v>35</v>
      </c>
      <c r="M307" s="8">
        <v>0.27069444444444446</v>
      </c>
      <c r="N307" s="16" t="s">
        <v>218</v>
      </c>
      <c r="O307" t="s">
        <v>218</v>
      </c>
      <c r="P307" s="34">
        <v>0.27106481481481481</v>
      </c>
      <c r="Q307" s="34">
        <v>0.27121527777777776</v>
      </c>
      <c r="R307" s="14">
        <v>1</v>
      </c>
      <c r="S307" s="14">
        <v>1</v>
      </c>
      <c r="T307" s="9" t="s">
        <v>218</v>
      </c>
      <c r="U307" s="9" t="s">
        <v>218</v>
      </c>
      <c r="V307" s="34">
        <v>0.2712384259259259</v>
      </c>
      <c r="W307" s="34">
        <v>0.27134259259259258</v>
      </c>
      <c r="X307" t="s">
        <v>218</v>
      </c>
      <c r="Y307" t="s">
        <v>218</v>
      </c>
      <c r="Z307" s="34">
        <v>0.27230324074074075</v>
      </c>
    </row>
    <row r="308" spans="1:26" x14ac:dyDescent="0.2">
      <c r="A308">
        <v>2.2000000000000002</v>
      </c>
      <c r="B308">
        <v>9</v>
      </c>
      <c r="C308" t="s">
        <v>623</v>
      </c>
      <c r="D308" t="s">
        <v>53</v>
      </c>
      <c r="E308" s="33"/>
      <c r="F308" t="s">
        <v>1221</v>
      </c>
      <c r="H308" s="148" t="str">
        <f t="shared" si="4"/>
        <v>B 0938</v>
      </c>
      <c r="J308">
        <v>21</v>
      </c>
      <c r="K308">
        <v>34</v>
      </c>
      <c r="M308" s="8">
        <v>0.27283564814814815</v>
      </c>
      <c r="N308" s="16">
        <v>228.2</v>
      </c>
      <c r="O308">
        <v>191.8</v>
      </c>
      <c r="P308" s="34">
        <v>0.27309027777777778</v>
      </c>
      <c r="Q308" s="34">
        <v>0.27351851851851855</v>
      </c>
      <c r="R308" s="14">
        <v>1</v>
      </c>
      <c r="S308" s="14">
        <v>1</v>
      </c>
      <c r="T308" s="9">
        <v>229.3</v>
      </c>
      <c r="U308" s="9">
        <v>183.3</v>
      </c>
      <c r="V308" s="34">
        <v>0.27355324074074078</v>
      </c>
      <c r="W308" s="34">
        <v>0.27369212962962963</v>
      </c>
      <c r="X308">
        <v>268.60000000000002</v>
      </c>
      <c r="Y308">
        <v>236.5</v>
      </c>
      <c r="Z308" s="34">
        <v>0.27460648148148148</v>
      </c>
    </row>
    <row r="309" spans="1:26" x14ac:dyDescent="0.2">
      <c r="A309">
        <v>2.2999999999999998</v>
      </c>
      <c r="B309">
        <v>9</v>
      </c>
      <c r="C309" t="s">
        <v>623</v>
      </c>
      <c r="D309" t="s">
        <v>53</v>
      </c>
      <c r="E309" s="33"/>
      <c r="F309" t="s">
        <v>1222</v>
      </c>
      <c r="H309" s="148" t="str">
        <f t="shared" si="4"/>
        <v>B 0939</v>
      </c>
      <c r="J309">
        <v>21</v>
      </c>
      <c r="K309">
        <v>34</v>
      </c>
      <c r="M309" s="8">
        <v>0.2752546296296296</v>
      </c>
      <c r="N309" s="16">
        <v>230.2</v>
      </c>
      <c r="O309">
        <v>192.2</v>
      </c>
      <c r="P309" s="34">
        <v>0.27574074074074073</v>
      </c>
      <c r="Q309" s="34">
        <v>0.27594907407407404</v>
      </c>
      <c r="R309" s="14">
        <v>1</v>
      </c>
      <c r="S309" s="14">
        <v>1</v>
      </c>
      <c r="T309" s="9">
        <v>234.3</v>
      </c>
      <c r="U309" s="9">
        <v>184.3</v>
      </c>
      <c r="V309" s="34">
        <v>0.27597222222222223</v>
      </c>
      <c r="W309" s="34">
        <v>0.27613425925925927</v>
      </c>
      <c r="X309">
        <v>261.8</v>
      </c>
      <c r="Y309">
        <v>234.8</v>
      </c>
      <c r="Z309" s="34">
        <v>0.27717592592592594</v>
      </c>
    </row>
    <row r="310" spans="1:26" x14ac:dyDescent="0.2">
      <c r="A310">
        <v>2.4</v>
      </c>
      <c r="B310">
        <v>9</v>
      </c>
      <c r="C310" t="s">
        <v>623</v>
      </c>
      <c r="D310" t="s">
        <v>53</v>
      </c>
      <c r="E310" s="33"/>
      <c r="F310" t="s">
        <v>1223</v>
      </c>
      <c r="H310" s="148" t="str">
        <f t="shared" si="4"/>
        <v>B 0940</v>
      </c>
      <c r="J310">
        <v>21</v>
      </c>
      <c r="K310">
        <v>34</v>
      </c>
      <c r="M310" s="34">
        <v>0.27791666666666665</v>
      </c>
      <c r="N310" s="16">
        <v>214.1</v>
      </c>
      <c r="O310">
        <v>187</v>
      </c>
      <c r="Q310" s="34">
        <v>0.2784490740740741</v>
      </c>
      <c r="R310" s="14">
        <v>1</v>
      </c>
      <c r="S310" s="14">
        <v>0</v>
      </c>
      <c r="T310" s="9">
        <v>220.9</v>
      </c>
      <c r="U310" s="9">
        <v>183.2</v>
      </c>
      <c r="V310" s="34">
        <v>0.27847222222222223</v>
      </c>
      <c r="W310" s="34">
        <v>0.27890046296296295</v>
      </c>
      <c r="X310">
        <v>247.4</v>
      </c>
      <c r="Y310">
        <v>225</v>
      </c>
      <c r="Z310" s="34">
        <v>0.28046296296296297</v>
      </c>
    </row>
    <row r="311" spans="1:26" x14ac:dyDescent="0.2">
      <c r="A311">
        <v>2.5</v>
      </c>
      <c r="B311">
        <v>9</v>
      </c>
      <c r="C311" t="s">
        <v>623</v>
      </c>
      <c r="D311" t="s">
        <v>53</v>
      </c>
      <c r="E311" s="33"/>
      <c r="F311" t="s">
        <v>1224</v>
      </c>
      <c r="H311" s="148" t="str">
        <f t="shared" si="4"/>
        <v>B 0941</v>
      </c>
      <c r="J311">
        <v>21</v>
      </c>
      <c r="K311">
        <v>33</v>
      </c>
      <c r="M311" s="8">
        <v>0.28109953703703705</v>
      </c>
      <c r="N311" s="16">
        <v>241.6</v>
      </c>
      <c r="O311">
        <v>197.2</v>
      </c>
      <c r="P311" s="34">
        <v>0.28167824074074072</v>
      </c>
      <c r="Q311" s="34">
        <v>0.28179398148148149</v>
      </c>
      <c r="R311" s="14">
        <v>1</v>
      </c>
      <c r="S311" s="14">
        <v>1</v>
      </c>
      <c r="T311" s="9">
        <v>236.9</v>
      </c>
      <c r="U311" s="9">
        <v>189</v>
      </c>
      <c r="V311" s="34">
        <v>0.28181712962962963</v>
      </c>
      <c r="W311" s="34">
        <v>0.28204861111111112</v>
      </c>
      <c r="X311">
        <v>301.7</v>
      </c>
      <c r="Y311">
        <v>284.3</v>
      </c>
      <c r="Z311" s="34">
        <v>0.283287037037037</v>
      </c>
    </row>
    <row r="312" spans="1:26" x14ac:dyDescent="0.2">
      <c r="A312">
        <v>1.1000000000000001</v>
      </c>
      <c r="B312">
        <v>8</v>
      </c>
      <c r="C312" t="s">
        <v>628</v>
      </c>
      <c r="D312" t="s">
        <v>53</v>
      </c>
      <c r="E312" s="33"/>
      <c r="F312" t="s">
        <v>1225</v>
      </c>
      <c r="H312" s="148" t="str">
        <f t="shared" si="4"/>
        <v>B 0942</v>
      </c>
      <c r="J312">
        <v>21</v>
      </c>
      <c r="K312">
        <v>33</v>
      </c>
      <c r="M312" s="8">
        <v>0.28366898148148151</v>
      </c>
      <c r="N312" s="16">
        <v>235.7</v>
      </c>
      <c r="O312">
        <v>195.1</v>
      </c>
      <c r="P312" s="33"/>
      <c r="Q312" s="34">
        <v>0.28486111111111112</v>
      </c>
      <c r="R312" s="14">
        <v>1</v>
      </c>
      <c r="S312" s="14">
        <v>1</v>
      </c>
      <c r="T312" s="9">
        <v>235.2</v>
      </c>
      <c r="U312" s="9">
        <v>193.5</v>
      </c>
      <c r="V312" s="34">
        <v>0.28490740740740739</v>
      </c>
      <c r="W312" s="34">
        <v>0.28506944444444443</v>
      </c>
      <c r="X312">
        <v>332.6</v>
      </c>
      <c r="Y312">
        <v>233.4</v>
      </c>
      <c r="Z312" s="34">
        <v>0.28622685185185187</v>
      </c>
    </row>
    <row r="313" spans="1:26" x14ac:dyDescent="0.2">
      <c r="A313">
        <v>1.2</v>
      </c>
      <c r="B313">
        <v>8</v>
      </c>
      <c r="C313" t="s">
        <v>628</v>
      </c>
      <c r="D313" t="s">
        <v>53</v>
      </c>
      <c r="E313" s="33"/>
      <c r="F313" t="s">
        <v>1226</v>
      </c>
      <c r="H313" s="148" t="str">
        <f t="shared" si="4"/>
        <v>B 0943</v>
      </c>
      <c r="J313">
        <v>21</v>
      </c>
      <c r="K313">
        <v>33</v>
      </c>
      <c r="M313" s="8">
        <v>0.28718749999999998</v>
      </c>
      <c r="N313" s="16">
        <v>236.1</v>
      </c>
      <c r="O313">
        <v>194.4</v>
      </c>
      <c r="P313" s="34">
        <v>0.28788194444444443</v>
      </c>
      <c r="Q313" s="34">
        <v>0.28805555555555556</v>
      </c>
      <c r="R313" s="14">
        <v>1</v>
      </c>
      <c r="S313" s="14">
        <v>1</v>
      </c>
      <c r="T313" s="9">
        <v>243</v>
      </c>
      <c r="U313" s="9">
        <v>194.8</v>
      </c>
      <c r="V313" s="34">
        <v>0.2880787037037037</v>
      </c>
      <c r="W313" s="34">
        <v>0.28818287037037038</v>
      </c>
      <c r="X313">
        <v>266.8</v>
      </c>
      <c r="Y313">
        <v>229.3</v>
      </c>
      <c r="Z313" s="34">
        <v>0.28898148148148145</v>
      </c>
    </row>
    <row r="314" spans="1:26" x14ac:dyDescent="0.2">
      <c r="A314">
        <v>1.3</v>
      </c>
      <c r="B314">
        <v>8</v>
      </c>
      <c r="C314" t="s">
        <v>628</v>
      </c>
      <c r="D314" t="s">
        <v>53</v>
      </c>
      <c r="E314" s="33"/>
      <c r="F314" t="s">
        <v>1227</v>
      </c>
      <c r="H314" s="148" t="str">
        <f t="shared" si="4"/>
        <v>B 0944</v>
      </c>
      <c r="J314">
        <v>21</v>
      </c>
      <c r="K314">
        <v>32</v>
      </c>
      <c r="M314" s="8">
        <v>0.28988425925925926</v>
      </c>
      <c r="N314" s="16">
        <v>240.8</v>
      </c>
      <c r="O314">
        <v>197.9</v>
      </c>
      <c r="P314" s="33"/>
      <c r="Q314" s="34">
        <v>0.29086805555555556</v>
      </c>
      <c r="R314" s="14">
        <v>1</v>
      </c>
      <c r="S314" s="14">
        <v>1</v>
      </c>
      <c r="T314" s="9">
        <v>240.8</v>
      </c>
      <c r="U314" s="9">
        <v>200.6</v>
      </c>
      <c r="V314" s="34">
        <v>0.29093750000000002</v>
      </c>
      <c r="W314" s="34">
        <v>0.29116898148148146</v>
      </c>
      <c r="X314">
        <v>265.8</v>
      </c>
      <c r="Y314">
        <v>259.8</v>
      </c>
      <c r="Z314" s="34">
        <v>0.29207175925925927</v>
      </c>
    </row>
    <row r="315" spans="1:26" x14ac:dyDescent="0.2">
      <c r="A315">
        <v>1.4</v>
      </c>
      <c r="B315">
        <v>8</v>
      </c>
      <c r="C315" t="s">
        <v>628</v>
      </c>
      <c r="D315" t="s">
        <v>53</v>
      </c>
      <c r="E315" s="33"/>
      <c r="F315" t="s">
        <v>1228</v>
      </c>
      <c r="H315" s="148" t="str">
        <f t="shared" si="4"/>
        <v>B 0945</v>
      </c>
      <c r="J315">
        <v>21</v>
      </c>
      <c r="K315">
        <v>32</v>
      </c>
      <c r="M315" s="8">
        <v>0.29278935185185184</v>
      </c>
      <c r="N315" s="16">
        <v>247.9</v>
      </c>
      <c r="O315">
        <v>206.6</v>
      </c>
      <c r="P315" s="33"/>
      <c r="Q315" s="34">
        <v>0.29335648148148147</v>
      </c>
      <c r="R315" s="14">
        <v>1</v>
      </c>
      <c r="S315" s="14">
        <v>0</v>
      </c>
      <c r="T315" s="9">
        <v>233.4</v>
      </c>
      <c r="U315" s="9">
        <v>194.1</v>
      </c>
      <c r="V315" s="34">
        <v>0.29341435185185188</v>
      </c>
      <c r="W315" s="34">
        <v>0.29356481481481483</v>
      </c>
      <c r="X315">
        <v>281.39999999999998</v>
      </c>
      <c r="Y315">
        <v>261.10000000000002</v>
      </c>
      <c r="Z315" s="8">
        <v>0.29398148148148145</v>
      </c>
    </row>
    <row r="316" spans="1:26" x14ac:dyDescent="0.2">
      <c r="A316">
        <v>1.5</v>
      </c>
      <c r="B316">
        <v>8</v>
      </c>
      <c r="C316" t="s">
        <v>628</v>
      </c>
      <c r="D316" t="s">
        <v>53</v>
      </c>
      <c r="E316" s="33"/>
      <c r="F316" t="s">
        <v>1229</v>
      </c>
      <c r="H316" s="148" t="str">
        <f t="shared" si="4"/>
        <v>B 0946</v>
      </c>
      <c r="I316" t="s">
        <v>1230</v>
      </c>
      <c r="J316">
        <v>21</v>
      </c>
      <c r="K316">
        <v>33</v>
      </c>
      <c r="M316" s="8">
        <v>0.294837962962963</v>
      </c>
      <c r="N316" s="16">
        <v>235.6</v>
      </c>
      <c r="O316">
        <v>199</v>
      </c>
      <c r="P316" s="8">
        <v>0.29504629629629631</v>
      </c>
      <c r="Q316" s="34">
        <v>0.29539351851851853</v>
      </c>
      <c r="R316" s="14">
        <v>1</v>
      </c>
      <c r="S316" s="14">
        <v>1</v>
      </c>
      <c r="T316" s="9">
        <v>243</v>
      </c>
      <c r="U316" s="9">
        <v>192.1</v>
      </c>
      <c r="V316" s="34">
        <v>0.29546296296296298</v>
      </c>
      <c r="W316" s="34">
        <v>0.29555555555555557</v>
      </c>
      <c r="X316">
        <v>301.8</v>
      </c>
      <c r="Y316">
        <v>226.9</v>
      </c>
      <c r="Z316" s="8">
        <v>0.29681712962962964</v>
      </c>
    </row>
    <row r="317" spans="1:26" x14ac:dyDescent="0.2">
      <c r="A317">
        <v>1.6</v>
      </c>
      <c r="B317">
        <v>8</v>
      </c>
      <c r="C317" t="s">
        <v>628</v>
      </c>
      <c r="D317" t="s">
        <v>53</v>
      </c>
      <c r="E317" s="33"/>
      <c r="F317" t="s">
        <v>1231</v>
      </c>
      <c r="H317" s="148" t="str">
        <f t="shared" si="4"/>
        <v>B 0947</v>
      </c>
      <c r="J317">
        <v>21</v>
      </c>
      <c r="K317">
        <v>32</v>
      </c>
      <c r="M317" s="8">
        <v>0.29738425925925926</v>
      </c>
      <c r="N317" s="16">
        <v>245.2</v>
      </c>
      <c r="O317">
        <v>200.9</v>
      </c>
      <c r="P317" s="34">
        <v>0.29776620370370371</v>
      </c>
      <c r="Q317" s="34">
        <v>0.29819444444444443</v>
      </c>
      <c r="R317" s="14">
        <v>1</v>
      </c>
      <c r="S317" s="14">
        <v>1</v>
      </c>
      <c r="T317" s="9">
        <v>227.5</v>
      </c>
      <c r="U317" s="9">
        <v>192.8</v>
      </c>
      <c r="V317" s="34">
        <v>0.29822916666666666</v>
      </c>
      <c r="W317" s="34">
        <v>0.29837962962962966</v>
      </c>
      <c r="X317">
        <v>297.3</v>
      </c>
      <c r="Y317">
        <v>249.2</v>
      </c>
      <c r="Z317" s="8">
        <v>0.29894675925925923</v>
      </c>
    </row>
    <row r="318" spans="1:26" x14ac:dyDescent="0.2">
      <c r="E318" s="33"/>
      <c r="F318" t="s">
        <v>1232</v>
      </c>
      <c r="H318" s="148" t="str">
        <f t="shared" si="4"/>
        <v>B 0948</v>
      </c>
      <c r="I318" t="s">
        <v>1233</v>
      </c>
      <c r="M318" s="33"/>
      <c r="P318" s="33"/>
      <c r="Q318" s="33"/>
      <c r="V318" s="33"/>
      <c r="W318" s="33"/>
      <c r="Z318" s="33"/>
    </row>
    <row r="319" spans="1:26" x14ac:dyDescent="0.2">
      <c r="A319">
        <v>2.2000000000000002</v>
      </c>
      <c r="B319">
        <v>8</v>
      </c>
      <c r="C319" t="s">
        <v>628</v>
      </c>
      <c r="D319" t="s">
        <v>53</v>
      </c>
      <c r="E319" s="33"/>
      <c r="F319" t="s">
        <v>1234</v>
      </c>
      <c r="H319" s="148" t="str">
        <f t="shared" si="4"/>
        <v>B 0949</v>
      </c>
      <c r="J319">
        <v>21</v>
      </c>
      <c r="K319">
        <v>32</v>
      </c>
      <c r="M319" s="8">
        <v>0.30181712962962964</v>
      </c>
      <c r="N319" s="16">
        <v>243.5</v>
      </c>
      <c r="O319">
        <v>201</v>
      </c>
      <c r="P319" s="33"/>
      <c r="Q319" s="34">
        <v>0.30246527777777776</v>
      </c>
      <c r="R319" s="14">
        <v>1</v>
      </c>
      <c r="S319" s="14">
        <v>0</v>
      </c>
      <c r="T319" s="9">
        <v>240.1</v>
      </c>
      <c r="U319" s="9">
        <v>193.9</v>
      </c>
      <c r="V319" s="34">
        <v>0.30253472222222222</v>
      </c>
      <c r="W319" s="34">
        <v>0.30256944444444445</v>
      </c>
      <c r="X319">
        <v>282.7</v>
      </c>
      <c r="Y319">
        <v>258.89999999999998</v>
      </c>
      <c r="Z319" s="8">
        <v>0.30300925925925926</v>
      </c>
    </row>
    <row r="320" spans="1:26" x14ac:dyDescent="0.2">
      <c r="A320">
        <v>2.2999999999999998</v>
      </c>
      <c r="B320">
        <v>8</v>
      </c>
      <c r="C320" t="s">
        <v>628</v>
      </c>
      <c r="D320" t="s">
        <v>53</v>
      </c>
      <c r="E320" s="33"/>
      <c r="F320" t="s">
        <v>1235</v>
      </c>
      <c r="H320" s="148" t="str">
        <f t="shared" si="4"/>
        <v>B 0950</v>
      </c>
      <c r="J320">
        <v>21</v>
      </c>
      <c r="K320">
        <v>32</v>
      </c>
      <c r="M320" s="8">
        <v>0.30353009259259262</v>
      </c>
      <c r="N320" s="16">
        <v>238.7</v>
      </c>
      <c r="O320">
        <v>202.9</v>
      </c>
      <c r="P320" s="34">
        <v>0.30386574074074074</v>
      </c>
      <c r="Q320" s="34">
        <v>0.30447916666666669</v>
      </c>
      <c r="R320" s="14">
        <v>1</v>
      </c>
      <c r="S320" s="14">
        <v>1</v>
      </c>
      <c r="T320" s="9">
        <v>238.9</v>
      </c>
      <c r="U320" s="9">
        <v>198.4</v>
      </c>
      <c r="V320" s="34">
        <v>0.30450231481481482</v>
      </c>
      <c r="W320" s="34">
        <v>0.30461805555555554</v>
      </c>
      <c r="X320">
        <v>247.1</v>
      </c>
      <c r="Y320">
        <v>237.1</v>
      </c>
      <c r="Z320" s="8">
        <v>0.30562499999999998</v>
      </c>
    </row>
    <row r="321" spans="1:38" x14ac:dyDescent="0.2">
      <c r="A321">
        <v>2.4</v>
      </c>
      <c r="B321">
        <v>8</v>
      </c>
      <c r="C321" t="s">
        <v>628</v>
      </c>
      <c r="D321" t="s">
        <v>53</v>
      </c>
      <c r="E321" s="33"/>
      <c r="F321" t="s">
        <v>1236</v>
      </c>
      <c r="H321" s="148" t="str">
        <f t="shared" si="4"/>
        <v>B 0951</v>
      </c>
      <c r="J321">
        <v>21</v>
      </c>
      <c r="K321">
        <v>32</v>
      </c>
      <c r="M321" s="8">
        <v>0.30599537037037033</v>
      </c>
      <c r="N321" s="16">
        <v>242</v>
      </c>
      <c r="O321">
        <v>202</v>
      </c>
      <c r="P321" s="34">
        <v>0.30641203703703707</v>
      </c>
      <c r="Q321" s="34">
        <v>0.30680555555555555</v>
      </c>
      <c r="R321" s="14">
        <v>1</v>
      </c>
      <c r="S321" s="14">
        <v>1</v>
      </c>
      <c r="T321" s="9">
        <v>244.5</v>
      </c>
      <c r="U321" s="9">
        <v>194.7</v>
      </c>
      <c r="V321" s="34">
        <v>0.30685185185185188</v>
      </c>
      <c r="W321" s="34">
        <v>0.30701388888888886</v>
      </c>
      <c r="X321">
        <v>285.3</v>
      </c>
      <c r="Y321">
        <v>272.39999999999998</v>
      </c>
      <c r="Z321" s="8">
        <v>0.30799768518518517</v>
      </c>
    </row>
    <row r="322" spans="1:38" x14ac:dyDescent="0.2">
      <c r="A322">
        <v>2.5</v>
      </c>
      <c r="B322">
        <v>8</v>
      </c>
      <c r="C322" t="s">
        <v>628</v>
      </c>
      <c r="D322" t="s">
        <v>53</v>
      </c>
      <c r="F322" t="s">
        <v>1237</v>
      </c>
      <c r="H322" s="148" t="str">
        <f t="shared" ref="H322:H323" si="5">_xlfn.CONCAT(F322,G322)</f>
        <v>B 0952</v>
      </c>
      <c r="J322">
        <v>21</v>
      </c>
      <c r="K322">
        <v>32</v>
      </c>
      <c r="M322" s="8">
        <v>0.30853009259259262</v>
      </c>
      <c r="N322" s="16">
        <v>244.4</v>
      </c>
      <c r="O322">
        <v>204</v>
      </c>
      <c r="P322" s="34"/>
      <c r="Q322" s="34">
        <v>0.30954861111111109</v>
      </c>
      <c r="R322" s="14">
        <v>1</v>
      </c>
      <c r="S322" s="14">
        <v>0</v>
      </c>
      <c r="T322" s="9">
        <v>231.5</v>
      </c>
      <c r="U322" s="9">
        <v>190.8</v>
      </c>
      <c r="V322" s="34">
        <v>0.30959490740740742</v>
      </c>
      <c r="W322" s="34">
        <v>0.31105324074074076</v>
      </c>
      <c r="X322">
        <v>312.2</v>
      </c>
      <c r="Y322">
        <v>258.5</v>
      </c>
      <c r="Z322" s="8">
        <v>0.31049768518518517</v>
      </c>
    </row>
    <row r="323" spans="1:38" x14ac:dyDescent="0.2">
      <c r="A323">
        <v>1.1000000000000001</v>
      </c>
      <c r="B323">
        <v>9</v>
      </c>
      <c r="C323" t="s">
        <v>1089</v>
      </c>
      <c r="D323" t="s">
        <v>53</v>
      </c>
      <c r="F323" t="s">
        <v>1238</v>
      </c>
      <c r="H323" s="148" t="str">
        <f t="shared" si="5"/>
        <v>B 0953</v>
      </c>
      <c r="I323" t="s">
        <v>1863</v>
      </c>
      <c r="J323">
        <v>21</v>
      </c>
      <c r="K323">
        <v>31</v>
      </c>
      <c r="M323" s="8">
        <v>0.31105324074074076</v>
      </c>
      <c r="N323" s="16">
        <v>233.8</v>
      </c>
      <c r="O323">
        <v>201.2</v>
      </c>
      <c r="P323" s="8">
        <v>0.31182870370370369</v>
      </c>
      <c r="Q323" s="8">
        <v>0.3120486111111111</v>
      </c>
      <c r="R323" s="14">
        <v>1</v>
      </c>
      <c r="S323" s="14">
        <v>1</v>
      </c>
      <c r="T323" s="9">
        <v>234.6</v>
      </c>
      <c r="U323" s="9">
        <v>192.1</v>
      </c>
      <c r="V323" s="34">
        <v>0.31211805555555555</v>
      </c>
      <c r="W323" s="8">
        <v>0.31230324074074073</v>
      </c>
      <c r="X323">
        <v>309.8</v>
      </c>
      <c r="Y323">
        <v>255.8</v>
      </c>
      <c r="Z323" s="8">
        <v>0.31291666666666668</v>
      </c>
    </row>
    <row r="324" spans="1:38" x14ac:dyDescent="0.2">
      <c r="A324" s="46"/>
      <c r="B324" s="46"/>
      <c r="C324" s="46"/>
      <c r="D324" s="46"/>
      <c r="E324" s="46"/>
      <c r="F324" s="46"/>
      <c r="G324" s="46"/>
      <c r="H324" s="149"/>
      <c r="I324" s="46"/>
      <c r="J324" s="46"/>
      <c r="K324" s="46"/>
      <c r="L324" s="46"/>
      <c r="M324" s="46"/>
      <c r="N324" s="48"/>
      <c r="O324" s="46"/>
      <c r="P324" s="46"/>
      <c r="Q324" s="46"/>
      <c r="R324" s="49"/>
      <c r="S324" s="49"/>
      <c r="T324" s="47"/>
      <c r="U324" s="47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</row>
  </sheetData>
  <sortState xmlns:xlrd2="http://schemas.microsoft.com/office/spreadsheetml/2017/richdata2" ref="A2:AL325">
    <sortCondition ref="H2:H325"/>
    <sortCondition ref="G2:G325"/>
  </sortState>
  <phoneticPr fontId="5" type="noConversion"/>
  <conditionalFormatting sqref="F1:H1">
    <cfRule type="cellIs" dxfId="73" priority="4" operator="equal">
      <formula>0</formula>
    </cfRule>
  </conditionalFormatting>
  <conditionalFormatting sqref="L1">
    <cfRule type="containsBlanks" dxfId="72" priority="3">
      <formula>LEN(TRIM(L1))=0</formula>
    </cfRule>
  </conditionalFormatting>
  <conditionalFormatting sqref="M1">
    <cfRule type="containsBlanks" dxfId="71" priority="2">
      <formula>LEN(TRIM(M1))=0</formula>
    </cfRule>
  </conditionalFormatting>
  <conditionalFormatting sqref="AG1">
    <cfRule type="containsBlanks" dxfId="70" priority="1">
      <formula>LEN(TRIM(AG1))=0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A682-6DBD-4C50-9BAA-BF287517111F}">
  <dimension ref="A1:AS829"/>
  <sheetViews>
    <sheetView zoomScale="70" zoomScaleNormal="70" workbookViewId="0">
      <pane xSplit="8" ySplit="1" topLeftCell="I279" activePane="bottomRight" state="frozen"/>
      <selection pane="topRight" activeCell="I1" sqref="I1"/>
      <selection pane="bottomLeft" activeCell="A2" sqref="A2"/>
      <selection pane="bottomRight" activeCell="N819" sqref="N819"/>
    </sheetView>
  </sheetViews>
  <sheetFormatPr baseColWidth="10" defaultColWidth="11" defaultRowHeight="16" x14ac:dyDescent="0.2"/>
  <cols>
    <col min="1" max="4" width="11" style="65"/>
    <col min="5" max="5" width="16.1640625" style="107" customWidth="1"/>
    <col min="6" max="16" width="11" style="65"/>
    <col min="17" max="18" width="11" style="106"/>
    <col min="19" max="16384" width="11" style="65"/>
  </cols>
  <sheetData>
    <row r="1" spans="1:45" s="74" customFormat="1" x14ac:dyDescent="0.2">
      <c r="A1" s="68" t="s">
        <v>0</v>
      </c>
      <c r="B1" s="68" t="s">
        <v>1</v>
      </c>
      <c r="C1" s="68" t="s">
        <v>2</v>
      </c>
      <c r="D1" s="139" t="s">
        <v>3</v>
      </c>
      <c r="E1" s="67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9" t="s">
        <v>15</v>
      </c>
      <c r="Q1" s="66" t="s">
        <v>16</v>
      </c>
      <c r="R1" s="66" t="s">
        <v>64</v>
      </c>
      <c r="S1" s="68" t="s">
        <v>17</v>
      </c>
      <c r="T1" s="68" t="s">
        <v>18</v>
      </c>
      <c r="U1" s="68" t="s">
        <v>312</v>
      </c>
      <c r="V1" s="69" t="s">
        <v>19</v>
      </c>
      <c r="W1" s="68" t="s">
        <v>20</v>
      </c>
      <c r="X1" s="68" t="s">
        <v>21</v>
      </c>
      <c r="Y1" s="69" t="s">
        <v>22</v>
      </c>
      <c r="Z1" s="68" t="s">
        <v>23</v>
      </c>
      <c r="AA1" s="70" t="s">
        <v>24</v>
      </c>
      <c r="AB1" s="71" t="s">
        <v>25</v>
      </c>
      <c r="AC1" s="72" t="s">
        <v>26</v>
      </c>
      <c r="AD1" s="72" t="s">
        <v>27</v>
      </c>
      <c r="AE1" s="68" t="s">
        <v>28</v>
      </c>
      <c r="AF1" s="68" t="s">
        <v>929</v>
      </c>
      <c r="AG1" s="68" t="s">
        <v>928</v>
      </c>
      <c r="AH1" s="68" t="s">
        <v>1340</v>
      </c>
      <c r="AI1" s="68" t="s">
        <v>1273</v>
      </c>
      <c r="AJ1" s="68" t="s">
        <v>927</v>
      </c>
      <c r="AK1" s="68" t="s">
        <v>32</v>
      </c>
      <c r="AL1" s="73" t="s">
        <v>33</v>
      </c>
      <c r="AM1" s="74" t="s">
        <v>34</v>
      </c>
      <c r="AN1" s="75" t="s">
        <v>1259</v>
      </c>
      <c r="AO1" s="75" t="s">
        <v>1260</v>
      </c>
      <c r="AP1" s="75" t="s">
        <v>1261</v>
      </c>
      <c r="AQ1" s="75" t="s">
        <v>1262</v>
      </c>
      <c r="AR1" s="75" t="s">
        <v>1263</v>
      </c>
      <c r="AS1" s="75" t="s">
        <v>1264</v>
      </c>
    </row>
    <row r="2" spans="1:45" s="80" customFormat="1" x14ac:dyDescent="0.2">
      <c r="A2" s="140">
        <v>1.5</v>
      </c>
      <c r="B2" s="140">
        <v>8</v>
      </c>
      <c r="C2" s="140" t="s">
        <v>174</v>
      </c>
      <c r="D2" s="140" t="s">
        <v>36</v>
      </c>
      <c r="E2" s="141">
        <v>44054</v>
      </c>
      <c r="F2" s="140" t="s">
        <v>1514</v>
      </c>
      <c r="G2" s="140"/>
      <c r="H2" s="140"/>
      <c r="I2" s="140">
        <v>21</v>
      </c>
      <c r="J2" s="140">
        <v>28</v>
      </c>
      <c r="K2" s="140"/>
      <c r="L2" s="142">
        <v>0.19128472222222223</v>
      </c>
      <c r="M2" s="140">
        <v>242.2</v>
      </c>
      <c r="N2" s="140">
        <v>206.7</v>
      </c>
      <c r="O2" s="142">
        <v>0.19152777777777777</v>
      </c>
      <c r="P2" s="142">
        <v>0.1917824074074074</v>
      </c>
      <c r="Q2" s="143">
        <v>1</v>
      </c>
      <c r="R2" s="143">
        <v>1</v>
      </c>
      <c r="S2" s="140">
        <v>243.6</v>
      </c>
      <c r="T2" s="140">
        <v>201.5</v>
      </c>
      <c r="U2" s="142">
        <v>0.19190972222222222</v>
      </c>
      <c r="V2" s="142">
        <v>0.19208333333333336</v>
      </c>
      <c r="W2" s="140">
        <v>269.10000000000002</v>
      </c>
      <c r="X2" s="140">
        <v>242</v>
      </c>
      <c r="Y2" s="142">
        <v>0.19297453703703704</v>
      </c>
      <c r="Z2" s="140"/>
      <c r="AA2" s="140">
        <v>-5.3010000000000002</v>
      </c>
      <c r="AB2" s="140">
        <v>7.1726999999999999</v>
      </c>
      <c r="AC2" s="140">
        <v>7.7720000000000002</v>
      </c>
      <c r="AD2" s="140">
        <v>7.5303000000000004</v>
      </c>
      <c r="AE2" s="140">
        <v>1.2111000000000001</v>
      </c>
      <c r="AF2" s="140">
        <v>50</v>
      </c>
      <c r="AG2" s="140">
        <v>100</v>
      </c>
      <c r="AH2" s="140">
        <v>16</v>
      </c>
      <c r="AI2" s="140">
        <f>((AC2-AD2)/(AD2-AB2))*100</f>
        <v>67.589485458612813</v>
      </c>
      <c r="AJ2" s="140"/>
      <c r="AK2" s="140"/>
      <c r="AL2" s="140"/>
      <c r="AM2" s="140"/>
      <c r="AN2" s="144">
        <f>O2-L2</f>
        <v>2.4305555555553804E-4</v>
      </c>
      <c r="AO2" s="144">
        <f>P2-O2</f>
        <v>2.5462962962963243E-4</v>
      </c>
      <c r="AP2" s="144">
        <f>P2-L2</f>
        <v>4.9768518518517046E-4</v>
      </c>
      <c r="AQ2" s="144">
        <f>V2-P2</f>
        <v>3.0092592592595446E-4</v>
      </c>
      <c r="AR2" s="144">
        <f>Y2-O2</f>
        <v>1.4467592592592726E-3</v>
      </c>
      <c r="AS2" s="144">
        <f>Y2-V2</f>
        <v>8.9120370370368573E-4</v>
      </c>
    </row>
    <row r="3" spans="1:45" s="80" customFormat="1" x14ac:dyDescent="0.2">
      <c r="A3" s="140">
        <v>1.6</v>
      </c>
      <c r="B3" s="140">
        <v>8</v>
      </c>
      <c r="C3" s="140" t="s">
        <v>174</v>
      </c>
      <c r="D3" s="140" t="s">
        <v>36</v>
      </c>
      <c r="E3" s="141">
        <v>44054</v>
      </c>
      <c r="F3" s="140" t="s">
        <v>1515</v>
      </c>
      <c r="G3" s="140"/>
      <c r="H3" s="140"/>
      <c r="I3" s="140">
        <v>21</v>
      </c>
      <c r="J3" s="140">
        <v>27</v>
      </c>
      <c r="K3" s="140"/>
      <c r="L3" s="142">
        <v>0.19489583333333335</v>
      </c>
      <c r="M3" s="140">
        <v>240.6</v>
      </c>
      <c r="N3" s="140">
        <v>205.6</v>
      </c>
      <c r="O3" s="142">
        <v>0.19565972222222219</v>
      </c>
      <c r="P3" s="142">
        <v>0.19568287037037035</v>
      </c>
      <c r="Q3" s="143">
        <v>1</v>
      </c>
      <c r="R3" s="143">
        <v>1</v>
      </c>
      <c r="S3" s="140">
        <v>225.8</v>
      </c>
      <c r="T3" s="140">
        <v>194.3</v>
      </c>
      <c r="U3" s="142">
        <v>0.19578703703703704</v>
      </c>
      <c r="V3" s="142">
        <v>0.19600694444444444</v>
      </c>
      <c r="W3" s="140">
        <v>394</v>
      </c>
      <c r="X3" s="140">
        <v>289.39999999999998</v>
      </c>
      <c r="Y3" s="142">
        <v>0.19630787037037037</v>
      </c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4"/>
      <c r="AO3" s="144">
        <f>P3-O3</f>
        <v>2.3148148148161019E-5</v>
      </c>
      <c r="AP3" s="144">
        <f>P3-L3</f>
        <v>7.8703703703700278E-4</v>
      </c>
      <c r="AQ3" s="144">
        <f>V3-P3</f>
        <v>3.2407407407408773E-4</v>
      </c>
      <c r="AR3" s="144">
        <f>Y3-O3</f>
        <v>6.4814814814817545E-4</v>
      </c>
      <c r="AS3" s="144">
        <f>Y3-V3</f>
        <v>3.0092592592592671E-4</v>
      </c>
    </row>
    <row r="4" spans="1:45" s="85" customFormat="1" x14ac:dyDescent="0.2">
      <c r="A4" s="140">
        <v>2.1</v>
      </c>
      <c r="B4" s="140">
        <v>12</v>
      </c>
      <c r="C4" s="140" t="s">
        <v>68</v>
      </c>
      <c r="D4" s="140" t="s">
        <v>36</v>
      </c>
      <c r="E4" s="141">
        <v>44054</v>
      </c>
      <c r="F4" s="140" t="s">
        <v>640</v>
      </c>
      <c r="G4" s="140"/>
      <c r="H4" s="140" t="s">
        <v>641</v>
      </c>
      <c r="I4" s="140">
        <v>26</v>
      </c>
      <c r="J4" s="140">
        <v>51</v>
      </c>
      <c r="K4" s="140"/>
      <c r="L4" s="140"/>
      <c r="M4" s="140"/>
      <c r="N4" s="140"/>
      <c r="O4" s="140"/>
      <c r="P4" s="140"/>
      <c r="Q4" s="143"/>
      <c r="R4" s="143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 t="e">
        <f>((AC4-AD4)/(AD4-AB4))*100</f>
        <v>#DIV/0!</v>
      </c>
      <c r="AJ4" s="140"/>
      <c r="AK4" s="140"/>
      <c r="AL4" s="140">
        <v>2020</v>
      </c>
      <c r="AM4" s="140" t="s">
        <v>1274</v>
      </c>
      <c r="AN4" s="144">
        <f>O4-L4</f>
        <v>0</v>
      </c>
      <c r="AO4" s="144">
        <f>P4-O4</f>
        <v>0</v>
      </c>
      <c r="AP4" s="144">
        <f>P4-L4</f>
        <v>0</v>
      </c>
      <c r="AQ4" s="144">
        <f>V4-P4</f>
        <v>0</v>
      </c>
      <c r="AR4" s="144">
        <f>Y4-O4</f>
        <v>0</v>
      </c>
      <c r="AS4" s="144">
        <f>Y4-V4</f>
        <v>0</v>
      </c>
    </row>
    <row r="5" spans="1:45" s="80" customFormat="1" x14ac:dyDescent="0.2">
      <c r="A5" s="29">
        <v>1.1000000000000001</v>
      </c>
      <c r="B5" s="29">
        <v>1</v>
      </c>
      <c r="C5" s="29" t="s">
        <v>42</v>
      </c>
      <c r="D5" s="29" t="s">
        <v>39</v>
      </c>
      <c r="E5" s="97">
        <v>44127</v>
      </c>
      <c r="F5" s="29" t="s">
        <v>1276</v>
      </c>
      <c r="G5" s="80" t="s">
        <v>652</v>
      </c>
      <c r="H5" s="29"/>
      <c r="I5" s="29"/>
      <c r="J5" s="29"/>
      <c r="K5" s="29">
        <v>0</v>
      </c>
      <c r="L5" s="93">
        <v>0.58408564814814812</v>
      </c>
      <c r="M5" s="94">
        <v>282.10000000000002</v>
      </c>
      <c r="N5" s="29">
        <v>203.8</v>
      </c>
      <c r="O5" s="93">
        <v>0.58430555555555552</v>
      </c>
      <c r="P5" s="29"/>
      <c r="Q5" s="95">
        <v>0</v>
      </c>
      <c r="R5" s="95">
        <v>1</v>
      </c>
      <c r="S5" s="96"/>
      <c r="T5" s="96"/>
      <c r="U5" s="29"/>
      <c r="V5" s="29"/>
      <c r="W5" s="29"/>
      <c r="X5" s="29"/>
      <c r="Y5" s="93">
        <v>0.58538194444444447</v>
      </c>
      <c r="Z5" s="80" t="s">
        <v>653</v>
      </c>
      <c r="AA5" s="80">
        <v>-0.48599999999999999</v>
      </c>
      <c r="AB5" s="80">
        <v>7.2439</v>
      </c>
      <c r="AC5" s="80">
        <v>7.5894000000000004</v>
      </c>
      <c r="AD5" s="80">
        <v>7.4078999999999997</v>
      </c>
      <c r="AE5" s="80">
        <v>0.46160000000000001</v>
      </c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</row>
    <row r="6" spans="1:45" s="80" customFormat="1" x14ac:dyDescent="0.2">
      <c r="A6" s="29">
        <v>1.2</v>
      </c>
      <c r="B6" s="29">
        <v>1</v>
      </c>
      <c r="C6" s="29" t="s">
        <v>42</v>
      </c>
      <c r="D6" s="29" t="s">
        <v>39</v>
      </c>
      <c r="E6" s="97">
        <v>44127</v>
      </c>
      <c r="F6" s="29" t="s">
        <v>1277</v>
      </c>
      <c r="G6" s="80" t="s">
        <v>654</v>
      </c>
      <c r="H6" s="29"/>
      <c r="I6" s="29"/>
      <c r="J6" s="29"/>
      <c r="K6" s="108">
        <v>4</v>
      </c>
      <c r="L6" s="93">
        <v>0.59045138888888882</v>
      </c>
      <c r="M6" s="94">
        <v>276.10000000000002</v>
      </c>
      <c r="N6" s="29">
        <v>202.8</v>
      </c>
      <c r="O6" s="93">
        <v>0.59050925925925923</v>
      </c>
      <c r="P6" s="93">
        <v>0.59084490740740747</v>
      </c>
      <c r="Q6" s="95">
        <v>1</v>
      </c>
      <c r="R6" s="95">
        <v>1</v>
      </c>
      <c r="S6" s="96" t="s">
        <v>1338</v>
      </c>
      <c r="T6" s="96" t="s">
        <v>1338</v>
      </c>
      <c r="U6" s="93"/>
      <c r="V6" s="93">
        <v>0.59086805555555555</v>
      </c>
      <c r="W6" s="29" t="s">
        <v>1338</v>
      </c>
      <c r="X6" s="29" t="s">
        <v>1338</v>
      </c>
      <c r="Y6" s="93">
        <v>0.59137731481481481</v>
      </c>
      <c r="Z6" s="80" t="s">
        <v>657</v>
      </c>
      <c r="AA6" s="80">
        <v>-0.152</v>
      </c>
      <c r="AB6" s="80">
        <v>7.2092000000000001</v>
      </c>
      <c r="AC6" s="80">
        <v>7.6188000000000002</v>
      </c>
      <c r="AD6" s="80">
        <v>7.3914999999999997</v>
      </c>
      <c r="AE6" s="80">
        <v>0.30940000000000001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</row>
    <row r="7" spans="1:45" s="80" customFormat="1" x14ac:dyDescent="0.2">
      <c r="A7" s="29">
        <v>1.3</v>
      </c>
      <c r="B7" s="29">
        <v>1</v>
      </c>
      <c r="C7" s="29" t="s">
        <v>42</v>
      </c>
      <c r="D7" s="29" t="s">
        <v>39</v>
      </c>
      <c r="E7" s="97">
        <v>44127</v>
      </c>
      <c r="F7" s="29" t="s">
        <v>1278</v>
      </c>
      <c r="G7" s="80" t="s">
        <v>658</v>
      </c>
      <c r="H7" s="29"/>
      <c r="I7" s="29"/>
      <c r="J7" s="29"/>
      <c r="K7" s="29">
        <v>0</v>
      </c>
      <c r="L7" s="93">
        <v>0.59604166666666669</v>
      </c>
      <c r="M7" s="94">
        <v>269.89999999999998</v>
      </c>
      <c r="N7" s="29">
        <v>196.1</v>
      </c>
      <c r="O7" s="93">
        <v>0.59615740740740741</v>
      </c>
      <c r="P7" s="29"/>
      <c r="Q7" s="95">
        <v>0</v>
      </c>
      <c r="R7" s="95">
        <v>1</v>
      </c>
      <c r="S7" s="96"/>
      <c r="T7" s="96"/>
      <c r="U7" s="29"/>
      <c r="V7" s="29"/>
      <c r="W7" s="29"/>
      <c r="X7" s="29"/>
      <c r="Y7" s="93">
        <v>0.59710648148148149</v>
      </c>
      <c r="Z7" s="29"/>
      <c r="AA7" s="80">
        <v>-0.57999999999999996</v>
      </c>
      <c r="AB7" s="80">
        <v>7.2222</v>
      </c>
      <c r="AC7" s="80">
        <v>7.5641999999999996</v>
      </c>
      <c r="AD7" s="80">
        <v>7.3788999999999998</v>
      </c>
      <c r="AE7" s="80">
        <v>0.37709999999999999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</row>
    <row r="8" spans="1:45" s="80" customFormat="1" x14ac:dyDescent="0.2">
      <c r="A8" s="29">
        <v>1.4</v>
      </c>
      <c r="B8" s="29">
        <v>1</v>
      </c>
      <c r="C8" s="29" t="s">
        <v>42</v>
      </c>
      <c r="D8" s="29" t="s">
        <v>39</v>
      </c>
      <c r="E8" s="97">
        <v>44127</v>
      </c>
      <c r="F8" s="29" t="s">
        <v>1279</v>
      </c>
      <c r="G8" s="80" t="s">
        <v>659</v>
      </c>
      <c r="H8" s="29"/>
      <c r="I8" s="29"/>
      <c r="J8" s="29"/>
      <c r="K8" s="108">
        <v>1</v>
      </c>
      <c r="L8" s="93">
        <v>0.60263888888888884</v>
      </c>
      <c r="M8" s="94">
        <v>274.10000000000002</v>
      </c>
      <c r="N8" s="29">
        <v>199.1</v>
      </c>
      <c r="O8" s="93">
        <v>0.60280092592592593</v>
      </c>
      <c r="P8" s="93">
        <v>0.60343749999999996</v>
      </c>
      <c r="Q8" s="95">
        <v>1</v>
      </c>
      <c r="R8" s="95">
        <v>1</v>
      </c>
      <c r="S8" s="96">
        <v>289.7</v>
      </c>
      <c r="T8" s="96">
        <v>231.9</v>
      </c>
      <c r="U8" s="29"/>
      <c r="V8" s="93">
        <v>0.60349537037037038</v>
      </c>
      <c r="W8" s="29">
        <v>330.8</v>
      </c>
      <c r="X8" s="29">
        <v>241.8</v>
      </c>
      <c r="Y8" s="93">
        <v>0.60444444444444445</v>
      </c>
      <c r="Z8" s="80" t="s">
        <v>924</v>
      </c>
      <c r="AA8" s="80">
        <v>-0.38400000000000001</v>
      </c>
      <c r="AB8" s="80">
        <v>7.2111999999999998</v>
      </c>
      <c r="AC8" s="80">
        <v>7.8875999999999999</v>
      </c>
      <c r="AD8" s="80">
        <v>7.5046999999999997</v>
      </c>
      <c r="AE8" s="80">
        <v>0.49120000000000003</v>
      </c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</row>
    <row r="9" spans="1:45" s="80" customFormat="1" x14ac:dyDescent="0.2">
      <c r="A9" s="29">
        <v>1.5</v>
      </c>
      <c r="B9" s="29">
        <v>1</v>
      </c>
      <c r="C9" s="29" t="s">
        <v>42</v>
      </c>
      <c r="D9" s="29" t="s">
        <v>39</v>
      </c>
      <c r="E9" s="97">
        <v>44127</v>
      </c>
      <c r="F9" s="29" t="s">
        <v>1280</v>
      </c>
      <c r="G9" s="80" t="s">
        <v>661</v>
      </c>
      <c r="H9" s="29"/>
      <c r="I9" s="29"/>
      <c r="J9" s="29"/>
      <c r="K9" s="29">
        <v>0</v>
      </c>
      <c r="L9" s="93">
        <v>0.60922453703703705</v>
      </c>
      <c r="M9" s="94">
        <v>284.39999999999998</v>
      </c>
      <c r="N9" s="29">
        <v>208.3</v>
      </c>
      <c r="O9" s="93">
        <v>0.60932870370370373</v>
      </c>
      <c r="P9" s="29"/>
      <c r="Q9" s="95">
        <v>0</v>
      </c>
      <c r="R9" s="95">
        <v>1</v>
      </c>
      <c r="S9" s="96"/>
      <c r="T9" s="96"/>
      <c r="U9" s="29"/>
      <c r="V9" s="93"/>
      <c r="W9" s="29"/>
      <c r="X9" s="29"/>
      <c r="Y9" s="93">
        <v>0.6107407407407407</v>
      </c>
      <c r="Z9" s="29"/>
      <c r="AA9" s="80">
        <v>-0.183</v>
      </c>
      <c r="AB9" s="80">
        <v>7.2443</v>
      </c>
      <c r="AC9" s="80">
        <v>7.7596999999999996</v>
      </c>
      <c r="AD9" s="80">
        <v>7.4802999999999997</v>
      </c>
      <c r="AE9" s="80">
        <v>0.49869999999999998</v>
      </c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</row>
    <row r="10" spans="1:45" s="80" customFormat="1" x14ac:dyDescent="0.2">
      <c r="A10" s="29">
        <v>1.6</v>
      </c>
      <c r="B10" s="29">
        <v>1</v>
      </c>
      <c r="C10" s="29" t="s">
        <v>42</v>
      </c>
      <c r="D10" s="29" t="s">
        <v>39</v>
      </c>
      <c r="E10" s="97">
        <v>44127</v>
      </c>
      <c r="F10" s="29" t="s">
        <v>1281</v>
      </c>
      <c r="G10" s="80" t="s">
        <v>662</v>
      </c>
      <c r="H10" s="29"/>
      <c r="I10" s="29"/>
      <c r="J10" s="29"/>
      <c r="K10" s="29">
        <v>0</v>
      </c>
      <c r="L10" s="93">
        <v>0.61423611111111109</v>
      </c>
      <c r="M10" s="94">
        <v>271.2</v>
      </c>
      <c r="N10" s="29">
        <v>200</v>
      </c>
      <c r="O10" s="29"/>
      <c r="P10" s="29"/>
      <c r="Q10" s="95">
        <v>0</v>
      </c>
      <c r="R10" s="95">
        <v>1</v>
      </c>
      <c r="S10" s="96"/>
      <c r="T10" s="96"/>
      <c r="U10" s="29"/>
      <c r="V10" s="29"/>
      <c r="W10" s="29"/>
      <c r="X10" s="29"/>
      <c r="Y10" s="93">
        <v>0.61572916666666666</v>
      </c>
      <c r="Z10" s="29"/>
      <c r="AA10" s="80">
        <v>-0.13800000000000001</v>
      </c>
      <c r="AB10" s="80">
        <v>7.1711999999999998</v>
      </c>
      <c r="AC10" s="80">
        <v>7.6715</v>
      </c>
      <c r="AD10" s="80">
        <v>7.3905000000000003</v>
      </c>
      <c r="AE10" s="80">
        <v>0.33379999999999999</v>
      </c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</row>
    <row r="11" spans="1:45" s="80" customFormat="1" x14ac:dyDescent="0.2">
      <c r="A11" s="29">
        <v>2.1</v>
      </c>
      <c r="B11" s="29">
        <v>1</v>
      </c>
      <c r="C11" s="29" t="s">
        <v>42</v>
      </c>
      <c r="D11" s="29" t="s">
        <v>39</v>
      </c>
      <c r="E11" s="97">
        <v>44127</v>
      </c>
      <c r="F11" s="29" t="s">
        <v>1282</v>
      </c>
      <c r="G11" s="80" t="s">
        <v>663</v>
      </c>
      <c r="H11" s="29"/>
      <c r="I11" s="29"/>
      <c r="J11" s="29"/>
      <c r="K11" s="108">
        <v>9</v>
      </c>
      <c r="L11" s="93">
        <v>0.62009259259259253</v>
      </c>
      <c r="M11" s="94">
        <v>268.89999999999998</v>
      </c>
      <c r="N11" s="29">
        <v>196.8</v>
      </c>
      <c r="O11" s="93">
        <v>0.62028935185185186</v>
      </c>
      <c r="P11" s="93">
        <v>0.62075231481481474</v>
      </c>
      <c r="Q11" s="95">
        <v>1</v>
      </c>
      <c r="R11" s="95">
        <v>1</v>
      </c>
      <c r="S11" s="96">
        <v>290.3</v>
      </c>
      <c r="T11" s="96">
        <v>219.4</v>
      </c>
      <c r="U11" s="29"/>
      <c r="V11" s="93">
        <v>0.62083333333333335</v>
      </c>
      <c r="W11" s="29">
        <v>296.39999999999998</v>
      </c>
      <c r="X11" s="29">
        <v>224</v>
      </c>
      <c r="Y11" s="93">
        <v>0.62182870370370369</v>
      </c>
      <c r="Z11" s="29"/>
      <c r="AA11" s="80">
        <v>-0.311</v>
      </c>
      <c r="AB11" s="80">
        <v>7.2407000000000004</v>
      </c>
      <c r="AC11" s="80">
        <v>7.7115</v>
      </c>
      <c r="AD11" s="80">
        <v>7.4676999999999998</v>
      </c>
      <c r="AE11" s="80">
        <v>0.504</v>
      </c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</row>
    <row r="12" spans="1:45" s="80" customFormat="1" x14ac:dyDescent="0.2">
      <c r="A12" s="29">
        <v>2.2000000000000002</v>
      </c>
      <c r="B12" s="29">
        <v>1</v>
      </c>
      <c r="C12" s="29" t="s">
        <v>42</v>
      </c>
      <c r="D12" s="29" t="s">
        <v>39</v>
      </c>
      <c r="E12" s="97">
        <v>44127</v>
      </c>
      <c r="F12" s="29" t="s">
        <v>1283</v>
      </c>
      <c r="G12" s="80" t="s">
        <v>664</v>
      </c>
      <c r="H12" s="29"/>
      <c r="I12" s="29"/>
      <c r="J12" s="29"/>
      <c r="K12" s="108">
        <v>5</v>
      </c>
      <c r="L12" s="93">
        <v>0.62967592592592592</v>
      </c>
      <c r="M12" s="94">
        <v>250.6</v>
      </c>
      <c r="N12" s="29">
        <v>182.7</v>
      </c>
      <c r="O12" s="93">
        <v>0.62974537037037037</v>
      </c>
      <c r="P12" s="93">
        <v>0.63009259259259254</v>
      </c>
      <c r="Q12" s="95">
        <v>1</v>
      </c>
      <c r="R12" s="95">
        <v>1</v>
      </c>
      <c r="S12" s="96">
        <v>268.10000000000002</v>
      </c>
      <c r="T12" s="96">
        <v>206.1</v>
      </c>
      <c r="U12" s="29"/>
      <c r="V12" s="93">
        <v>0.63023148148148145</v>
      </c>
      <c r="W12" s="29">
        <v>294.10000000000002</v>
      </c>
      <c r="X12" s="29">
        <v>224</v>
      </c>
      <c r="Y12" s="93">
        <v>0.63101851851851853</v>
      </c>
      <c r="Z12" s="80" t="s">
        <v>666</v>
      </c>
      <c r="AA12" s="80">
        <v>-0.19900000000000001</v>
      </c>
      <c r="AB12" s="80">
        <v>7.1962000000000002</v>
      </c>
      <c r="AC12" s="80">
        <v>7.7622999999999998</v>
      </c>
      <c r="AD12" s="80">
        <v>7.4614000000000003</v>
      </c>
      <c r="AE12" s="80">
        <v>0.51549999999999996</v>
      </c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</row>
    <row r="13" spans="1:45" s="80" customFormat="1" x14ac:dyDescent="0.2">
      <c r="A13" s="29">
        <v>2.2999999999999998</v>
      </c>
      <c r="B13" s="29">
        <v>1</v>
      </c>
      <c r="C13" s="29" t="s">
        <v>42</v>
      </c>
      <c r="D13" s="29" t="s">
        <v>39</v>
      </c>
      <c r="E13" s="97">
        <v>44127</v>
      </c>
      <c r="F13" s="29" t="s">
        <v>1284</v>
      </c>
      <c r="G13" s="80" t="s">
        <v>667</v>
      </c>
      <c r="H13" s="29"/>
      <c r="I13" s="29"/>
      <c r="J13" s="29"/>
      <c r="K13" s="29">
        <v>0</v>
      </c>
      <c r="L13" s="93">
        <v>0.63693287037037039</v>
      </c>
      <c r="M13" s="94">
        <v>273.8</v>
      </c>
      <c r="N13" s="29">
        <v>201.4</v>
      </c>
      <c r="O13" s="93">
        <v>0.63716435185185183</v>
      </c>
      <c r="P13" s="29"/>
      <c r="Q13" s="95">
        <v>0</v>
      </c>
      <c r="R13" s="95">
        <v>1</v>
      </c>
      <c r="S13" s="96"/>
      <c r="T13" s="96"/>
      <c r="U13" s="29"/>
      <c r="V13" s="29"/>
      <c r="W13" s="29"/>
      <c r="X13" s="29"/>
      <c r="Y13" s="93">
        <v>0.63885416666666661</v>
      </c>
      <c r="Z13" s="29"/>
      <c r="AA13" s="80">
        <v>-0.107</v>
      </c>
      <c r="AB13" s="80">
        <v>7.2000999999999999</v>
      </c>
      <c r="AC13" s="80">
        <v>7.5890000000000004</v>
      </c>
      <c r="AD13" s="80">
        <v>7.3902000000000001</v>
      </c>
      <c r="AE13" s="80">
        <v>0.47089999999999999</v>
      </c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</row>
    <row r="14" spans="1:45" s="80" customFormat="1" ht="16.5" customHeight="1" x14ac:dyDescent="0.2">
      <c r="A14" s="29">
        <v>2.4</v>
      </c>
      <c r="B14" s="29">
        <v>1</v>
      </c>
      <c r="C14" s="29" t="s">
        <v>42</v>
      </c>
      <c r="D14" s="29" t="s">
        <v>39</v>
      </c>
      <c r="E14" s="97">
        <v>44127</v>
      </c>
      <c r="F14" s="29" t="s">
        <v>1285</v>
      </c>
      <c r="G14" s="80" t="s">
        <v>668</v>
      </c>
      <c r="H14" s="29"/>
      <c r="I14" s="29"/>
      <c r="J14" s="29"/>
      <c r="K14" s="108">
        <v>4</v>
      </c>
      <c r="L14" s="93">
        <v>0.64353009259259253</v>
      </c>
      <c r="M14" s="94">
        <v>267.10000000000002</v>
      </c>
      <c r="N14" s="29">
        <v>198.1</v>
      </c>
      <c r="O14" s="93">
        <v>0.64371527777777782</v>
      </c>
      <c r="P14" s="93">
        <v>0.64400462962962968</v>
      </c>
      <c r="Q14" s="95">
        <v>0</v>
      </c>
      <c r="R14" s="95">
        <v>1</v>
      </c>
      <c r="S14" s="96">
        <v>267.8</v>
      </c>
      <c r="T14" s="96">
        <v>212.1</v>
      </c>
      <c r="U14" s="29"/>
      <c r="V14" s="93">
        <v>0.64410879629629625</v>
      </c>
      <c r="W14" s="29">
        <v>282.5</v>
      </c>
      <c r="X14" s="29">
        <v>219.7</v>
      </c>
      <c r="Y14" s="93">
        <v>0.64465277777777785</v>
      </c>
      <c r="Z14" s="80" t="s">
        <v>666</v>
      </c>
      <c r="AA14" s="80">
        <v>-0.16900000000000001</v>
      </c>
      <c r="AB14" s="80">
        <v>7.2294999999999998</v>
      </c>
      <c r="AC14" s="80">
        <v>7.7868000000000004</v>
      </c>
      <c r="AD14" s="80">
        <v>7.4787999999999997</v>
      </c>
      <c r="AE14" s="80">
        <v>0.43369999999999997</v>
      </c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</row>
    <row r="15" spans="1:45" s="80" customFormat="1" x14ac:dyDescent="0.2">
      <c r="A15" s="29">
        <v>2.5</v>
      </c>
      <c r="B15" s="29">
        <v>1</v>
      </c>
      <c r="C15" s="29" t="s">
        <v>42</v>
      </c>
      <c r="D15" s="29" t="s">
        <v>39</v>
      </c>
      <c r="E15" s="97">
        <v>44127</v>
      </c>
      <c r="F15" s="29" t="s">
        <v>1286</v>
      </c>
      <c r="G15" s="51" t="s">
        <v>337</v>
      </c>
      <c r="H15" s="29"/>
      <c r="I15" s="29"/>
      <c r="J15" s="29"/>
      <c r="K15" s="51">
        <v>0</v>
      </c>
      <c r="L15" s="93">
        <v>0.65111111111111108</v>
      </c>
      <c r="M15" s="94">
        <v>265.39999999999998</v>
      </c>
      <c r="N15" s="29">
        <v>192.6</v>
      </c>
      <c r="O15" s="93">
        <v>0.65119212962962958</v>
      </c>
      <c r="P15" s="93"/>
      <c r="Q15" s="95">
        <v>0</v>
      </c>
      <c r="R15" s="95">
        <v>1</v>
      </c>
      <c r="S15" s="96"/>
      <c r="T15" s="96"/>
      <c r="U15" s="29"/>
      <c r="V15" s="29"/>
      <c r="W15" s="29"/>
      <c r="X15" s="29"/>
      <c r="Y15" s="93">
        <v>0.65197916666666667</v>
      </c>
      <c r="Z15" s="29"/>
      <c r="AA15" s="51">
        <v>-0.13800000000000001</v>
      </c>
      <c r="AB15" s="51">
        <v>7.2100999999999997</v>
      </c>
      <c r="AC15" s="51">
        <v>7.6254</v>
      </c>
      <c r="AD15" s="51">
        <v>7.3940999999999999</v>
      </c>
      <c r="AE15" s="51">
        <v>0.39150000000000001</v>
      </c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</row>
    <row r="16" spans="1:45" s="80" customFormat="1" x14ac:dyDescent="0.2">
      <c r="A16" s="29">
        <v>1.1000000000000001</v>
      </c>
      <c r="B16" s="29">
        <v>2</v>
      </c>
      <c r="C16" s="29" t="s">
        <v>42</v>
      </c>
      <c r="D16" s="29" t="s">
        <v>39</v>
      </c>
      <c r="E16" s="97">
        <v>44127</v>
      </c>
      <c r="F16" s="29" t="s">
        <v>1287</v>
      </c>
      <c r="G16" s="51" t="s">
        <v>338</v>
      </c>
      <c r="H16" s="29"/>
      <c r="I16" s="29"/>
      <c r="J16" s="29"/>
      <c r="K16" s="51">
        <v>0</v>
      </c>
      <c r="L16" s="93">
        <v>0.71372685185185192</v>
      </c>
      <c r="M16" s="94">
        <v>277.8</v>
      </c>
      <c r="N16" s="29">
        <v>213.8</v>
      </c>
      <c r="O16" s="93">
        <v>0.71391203703703709</v>
      </c>
      <c r="P16" s="29"/>
      <c r="Q16" s="95">
        <v>0</v>
      </c>
      <c r="R16" s="95">
        <v>1</v>
      </c>
      <c r="S16" s="96"/>
      <c r="T16" s="96"/>
      <c r="U16" s="29"/>
      <c r="V16" s="29"/>
      <c r="W16" s="29"/>
      <c r="X16" s="29"/>
      <c r="Y16" s="93">
        <v>0.71644675925925927</v>
      </c>
      <c r="Z16" s="29"/>
      <c r="AA16" s="51">
        <v>-1.0049999999999999</v>
      </c>
      <c r="AB16" s="51">
        <v>7.2096999999999998</v>
      </c>
      <c r="AC16" s="51">
        <v>7.5530999999999997</v>
      </c>
      <c r="AD16" s="51">
        <v>7.3798000000000004</v>
      </c>
      <c r="AE16" s="51">
        <v>0.49430000000000002</v>
      </c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</row>
    <row r="17" spans="1:45" s="80" customFormat="1" x14ac:dyDescent="0.2">
      <c r="A17" s="29">
        <v>1.2</v>
      </c>
      <c r="B17" s="29">
        <v>2</v>
      </c>
      <c r="C17" s="29" t="s">
        <v>42</v>
      </c>
      <c r="D17" s="29" t="s">
        <v>39</v>
      </c>
      <c r="E17" s="97">
        <v>44127</v>
      </c>
      <c r="F17" s="29" t="s">
        <v>1288</v>
      </c>
      <c r="G17" s="51" t="s">
        <v>339</v>
      </c>
      <c r="H17" s="29"/>
      <c r="I17" s="29"/>
      <c r="J17" s="29"/>
      <c r="K17" s="51">
        <v>0</v>
      </c>
      <c r="L17" s="93">
        <v>0.71887731481481476</v>
      </c>
      <c r="M17" s="94">
        <v>281</v>
      </c>
      <c r="N17" s="29">
        <v>210.1</v>
      </c>
      <c r="O17" s="93">
        <v>0.71901620370370367</v>
      </c>
      <c r="P17" s="29"/>
      <c r="Q17" s="95">
        <v>0</v>
      </c>
      <c r="R17" s="95">
        <v>1</v>
      </c>
      <c r="S17" s="96"/>
      <c r="T17" s="96"/>
      <c r="U17" s="29"/>
      <c r="V17" s="29"/>
      <c r="W17" s="29"/>
      <c r="X17" s="29"/>
      <c r="Y17" s="93">
        <v>0.72030092592592598</v>
      </c>
      <c r="Z17" s="29"/>
      <c r="AA17" s="51">
        <v>-1.452</v>
      </c>
      <c r="AB17" s="51">
        <v>7.2472000000000003</v>
      </c>
      <c r="AC17" s="51">
        <v>7.7138999999999998</v>
      </c>
      <c r="AD17" s="51">
        <v>7.4916</v>
      </c>
      <c r="AE17" s="51">
        <v>0.46889999999999998</v>
      </c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</row>
    <row r="18" spans="1:45" s="80" customFormat="1" x14ac:dyDescent="0.2">
      <c r="A18" s="29">
        <v>1.3</v>
      </c>
      <c r="B18" s="29">
        <v>2</v>
      </c>
      <c r="C18" s="29" t="s">
        <v>42</v>
      </c>
      <c r="D18" s="29" t="s">
        <v>39</v>
      </c>
      <c r="E18" s="97">
        <v>44127</v>
      </c>
      <c r="F18" s="29" t="s">
        <v>1289</v>
      </c>
      <c r="G18" s="51" t="s">
        <v>340</v>
      </c>
      <c r="H18" s="29"/>
      <c r="I18" s="29"/>
      <c r="J18" s="29"/>
      <c r="K18" s="51">
        <v>0</v>
      </c>
      <c r="L18" s="93">
        <v>0.72166666666666668</v>
      </c>
      <c r="M18" s="94">
        <v>273</v>
      </c>
      <c r="N18" s="29">
        <v>198.9</v>
      </c>
      <c r="O18" s="93">
        <v>0.72173611111111102</v>
      </c>
      <c r="P18" s="93"/>
      <c r="Q18" s="95">
        <v>0</v>
      </c>
      <c r="R18" s="95">
        <v>1</v>
      </c>
      <c r="S18" s="96"/>
      <c r="T18" s="96"/>
      <c r="U18" s="29"/>
      <c r="V18" s="29"/>
      <c r="W18" s="29"/>
      <c r="X18" s="29"/>
      <c r="Y18" s="93">
        <v>0.72335648148148157</v>
      </c>
      <c r="Z18" s="29"/>
      <c r="AA18" s="51">
        <v>-1.0369999999999999</v>
      </c>
      <c r="AB18" s="51">
        <v>7.2298</v>
      </c>
      <c r="AC18" s="51">
        <v>7.7239000000000004</v>
      </c>
      <c r="AD18" s="51">
        <v>7.4756999999999998</v>
      </c>
      <c r="AE18" s="51">
        <v>0.55310000000000004</v>
      </c>
      <c r="AF18" s="51"/>
      <c r="AG18" s="85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</row>
    <row r="19" spans="1:45" s="80" customFormat="1" x14ac:dyDescent="0.2">
      <c r="A19" s="51">
        <v>1.3</v>
      </c>
      <c r="B19" s="51">
        <v>2</v>
      </c>
      <c r="C19" s="51" t="s">
        <v>365</v>
      </c>
      <c r="D19" s="51" t="s">
        <v>37</v>
      </c>
      <c r="E19" s="97">
        <v>44127</v>
      </c>
      <c r="F19" s="51" t="s">
        <v>1290</v>
      </c>
      <c r="G19" s="51" t="s">
        <v>341</v>
      </c>
      <c r="H19" s="51"/>
      <c r="I19" s="51"/>
      <c r="J19" s="51"/>
      <c r="K19" s="51">
        <v>0</v>
      </c>
      <c r="L19" s="78">
        <v>0.72496527777777775</v>
      </c>
      <c r="M19" s="51">
        <v>267.60000000000002</v>
      </c>
      <c r="N19" s="51">
        <v>196.3</v>
      </c>
      <c r="O19" s="78">
        <v>0.72503472222222232</v>
      </c>
      <c r="P19" s="51"/>
      <c r="Q19" s="76">
        <v>0</v>
      </c>
      <c r="R19" s="76">
        <v>1</v>
      </c>
      <c r="S19" s="51"/>
      <c r="T19" s="51"/>
      <c r="U19" s="51"/>
      <c r="V19" s="51"/>
      <c r="W19" s="51"/>
      <c r="X19" s="51"/>
      <c r="Y19" s="78">
        <v>0.7271643518518518</v>
      </c>
      <c r="Z19" s="51"/>
      <c r="AA19" s="51">
        <v>-1.0369999999999999</v>
      </c>
      <c r="AB19" s="51">
        <v>7.2298</v>
      </c>
      <c r="AC19" s="51">
        <v>7.7239000000000004</v>
      </c>
      <c r="AD19" s="51">
        <v>7.4756999999999998</v>
      </c>
      <c r="AE19" s="51">
        <v>0.45129999999999998</v>
      </c>
      <c r="AF19" s="51"/>
      <c r="AG19" s="118"/>
      <c r="AH19" s="118"/>
      <c r="AI19" s="51">
        <f t="shared" ref="AI19:AI50" si="0">((AC19-AD19)/(AD19-AB19))*100</f>
        <v>100.93533956893081</v>
      </c>
      <c r="AJ19" s="51"/>
      <c r="AK19" s="51"/>
      <c r="AL19" s="51">
        <v>2020</v>
      </c>
      <c r="AM19" s="51" t="s">
        <v>1274</v>
      </c>
      <c r="AN19" s="79">
        <f t="shared" ref="AN19:AN50" si="1">O19-L19</f>
        <v>6.9444444444566322E-5</v>
      </c>
      <c r="AO19" s="79">
        <f t="shared" ref="AO19:AO50" si="2">P19-O19</f>
        <v>-0.72503472222222232</v>
      </c>
      <c r="AP19" s="79">
        <f t="shared" ref="AP19:AP50" si="3">P19-L19</f>
        <v>-0.72496527777777775</v>
      </c>
      <c r="AQ19" s="79">
        <f t="shared" ref="AQ19:AQ50" si="4">V19-P19</f>
        <v>0</v>
      </c>
      <c r="AR19" s="79">
        <f t="shared" ref="AR19:AR50" si="5">Y19-O19</f>
        <v>2.1296296296294814E-3</v>
      </c>
      <c r="AS19" s="79">
        <f t="shared" ref="AS19:AS50" si="6">Y19-V19</f>
        <v>0.7271643518518518</v>
      </c>
    </row>
    <row r="20" spans="1:45" s="80" customFormat="1" x14ac:dyDescent="0.2">
      <c r="A20" s="51">
        <v>1.4</v>
      </c>
      <c r="B20" s="51">
        <v>2</v>
      </c>
      <c r="C20" s="51" t="s">
        <v>35</v>
      </c>
      <c r="D20" s="51" t="s">
        <v>37</v>
      </c>
      <c r="E20" s="77">
        <v>44127</v>
      </c>
      <c r="F20" s="51" t="s">
        <v>342</v>
      </c>
      <c r="G20" s="80" t="s">
        <v>669</v>
      </c>
      <c r="H20" s="51"/>
      <c r="I20" s="51">
        <v>24</v>
      </c>
      <c r="J20" s="51"/>
      <c r="K20" s="51">
        <v>0</v>
      </c>
      <c r="L20" s="78">
        <v>0.73370370370370364</v>
      </c>
      <c r="M20" s="51">
        <v>267.39999999999998</v>
      </c>
      <c r="N20" s="51">
        <v>203.6</v>
      </c>
      <c r="O20" s="78">
        <v>0.73386574074074085</v>
      </c>
      <c r="P20" s="51"/>
      <c r="Q20" s="76">
        <v>0</v>
      </c>
      <c r="R20" s="76"/>
      <c r="S20" s="51"/>
      <c r="T20" s="51"/>
      <c r="U20" s="51"/>
      <c r="V20" s="51"/>
      <c r="W20" s="51"/>
      <c r="X20" s="51"/>
      <c r="Y20" s="78">
        <v>0.73531250000000004</v>
      </c>
      <c r="Z20" s="51"/>
      <c r="AA20" s="51">
        <v>-1.2929999999999999</v>
      </c>
      <c r="AB20" s="51">
        <v>7.1982999999999997</v>
      </c>
      <c r="AC20" s="51">
        <v>7.8010000000000002</v>
      </c>
      <c r="AD20" s="51">
        <v>7.4840999999999998</v>
      </c>
      <c r="AE20" s="51">
        <v>0.48699999999999999</v>
      </c>
      <c r="AF20" s="51"/>
      <c r="AG20" s="51"/>
      <c r="AH20" s="51"/>
      <c r="AI20" s="51">
        <f t="shared" si="0"/>
        <v>110.88173547935631</v>
      </c>
      <c r="AJ20" s="51"/>
      <c r="AK20" s="51"/>
      <c r="AL20" s="50">
        <v>2020</v>
      </c>
      <c r="AM20" s="50" t="s">
        <v>1274</v>
      </c>
      <c r="AN20" s="79">
        <f t="shared" si="1"/>
        <v>1.620370370372104E-4</v>
      </c>
      <c r="AO20" s="79">
        <f t="shared" si="2"/>
        <v>-0.73386574074074085</v>
      </c>
      <c r="AP20" s="79">
        <f t="shared" si="3"/>
        <v>-0.73370370370370364</v>
      </c>
      <c r="AQ20" s="79">
        <f t="shared" si="4"/>
        <v>0</v>
      </c>
      <c r="AR20" s="79">
        <f t="shared" si="5"/>
        <v>1.4467592592591894E-3</v>
      </c>
      <c r="AS20" s="79">
        <f t="shared" si="6"/>
        <v>0.73531250000000004</v>
      </c>
    </row>
    <row r="21" spans="1:45" s="80" customFormat="1" x14ac:dyDescent="0.2">
      <c r="A21" s="117">
        <v>1.4</v>
      </c>
      <c r="B21" s="117">
        <v>2</v>
      </c>
      <c r="C21" s="117" t="s">
        <v>35</v>
      </c>
      <c r="D21" s="117" t="s">
        <v>37</v>
      </c>
      <c r="E21" s="77">
        <v>44127</v>
      </c>
      <c r="F21" s="117" t="s">
        <v>343</v>
      </c>
      <c r="G21" s="80" t="s">
        <v>671</v>
      </c>
      <c r="H21" s="117" t="s">
        <v>1275</v>
      </c>
      <c r="I21" s="117">
        <v>24</v>
      </c>
      <c r="J21" s="117"/>
      <c r="K21" s="117">
        <v>0</v>
      </c>
      <c r="L21" s="123">
        <v>0.73627314814814815</v>
      </c>
      <c r="M21" s="117">
        <v>271</v>
      </c>
      <c r="N21" s="117">
        <v>202.3</v>
      </c>
      <c r="O21" s="123">
        <v>0.7364814814814814</v>
      </c>
      <c r="P21" s="117"/>
      <c r="Q21" s="121">
        <v>0</v>
      </c>
      <c r="R21" s="121"/>
      <c r="S21" s="117"/>
      <c r="T21" s="117"/>
      <c r="U21" s="117"/>
      <c r="V21" s="117"/>
      <c r="W21" s="117"/>
      <c r="X21" s="117"/>
      <c r="Y21" s="123">
        <v>0.73871527777777779</v>
      </c>
      <c r="Z21" s="117"/>
      <c r="AA21" s="117">
        <v>-1.2929999999999999</v>
      </c>
      <c r="AB21" s="117">
        <v>7.1982999999999997</v>
      </c>
      <c r="AC21" s="117">
        <v>7.8010000000000002</v>
      </c>
      <c r="AD21" s="117">
        <v>7.4840999999999998</v>
      </c>
      <c r="AE21" s="117">
        <v>0.52859999999999996</v>
      </c>
      <c r="AF21" s="117"/>
      <c r="AG21" s="117"/>
      <c r="AH21" s="117"/>
      <c r="AI21" s="51">
        <f t="shared" si="0"/>
        <v>110.88173547935631</v>
      </c>
      <c r="AJ21" s="117"/>
      <c r="AK21" s="117"/>
      <c r="AL21" s="117">
        <v>2020</v>
      </c>
      <c r="AM21" s="117" t="s">
        <v>1274</v>
      </c>
      <c r="AN21" s="124">
        <f t="shared" si="1"/>
        <v>2.0833333333325488E-4</v>
      </c>
      <c r="AO21" s="124">
        <f t="shared" si="2"/>
        <v>-0.7364814814814814</v>
      </c>
      <c r="AP21" s="124">
        <f t="shared" si="3"/>
        <v>-0.73627314814814815</v>
      </c>
      <c r="AQ21" s="124">
        <f t="shared" si="4"/>
        <v>0</v>
      </c>
      <c r="AR21" s="124">
        <f t="shared" si="5"/>
        <v>2.2337962962963864E-3</v>
      </c>
      <c r="AS21" s="124">
        <f t="shared" si="6"/>
        <v>0.73871527777777779</v>
      </c>
    </row>
    <row r="22" spans="1:45" s="80" customFormat="1" x14ac:dyDescent="0.2">
      <c r="A22" s="51">
        <v>1.5</v>
      </c>
      <c r="B22" s="51">
        <v>2</v>
      </c>
      <c r="C22" s="51" t="s">
        <v>35</v>
      </c>
      <c r="D22" s="51" t="s">
        <v>37</v>
      </c>
      <c r="E22" s="77">
        <v>44127</v>
      </c>
      <c r="F22" s="51" t="s">
        <v>344</v>
      </c>
      <c r="G22" s="80" t="s">
        <v>672</v>
      </c>
      <c r="H22" s="51"/>
      <c r="I22" s="51">
        <v>25</v>
      </c>
      <c r="J22" s="51"/>
      <c r="K22" s="51">
        <v>0</v>
      </c>
      <c r="L22" s="78">
        <v>0.74173611111111104</v>
      </c>
      <c r="M22" s="51">
        <v>274.8</v>
      </c>
      <c r="N22" s="51">
        <v>201.9</v>
      </c>
      <c r="O22" s="78">
        <v>0.74193287037037037</v>
      </c>
      <c r="P22" s="51"/>
      <c r="Q22" s="76">
        <v>0</v>
      </c>
      <c r="R22" s="76"/>
      <c r="S22" s="51"/>
      <c r="T22" s="51"/>
      <c r="U22" s="51"/>
      <c r="V22" s="51"/>
      <c r="W22" s="51"/>
      <c r="X22" s="51"/>
      <c r="Y22" s="78">
        <v>0.74328703703703702</v>
      </c>
      <c r="Z22" s="51"/>
      <c r="AA22" s="51">
        <v>-0.75600000000000001</v>
      </c>
      <c r="AB22" s="51">
        <v>7.2553999999999998</v>
      </c>
      <c r="AC22" s="51">
        <v>7.8936000000000002</v>
      </c>
      <c r="AD22" s="51">
        <v>7.5648999999999997</v>
      </c>
      <c r="AE22" s="51">
        <v>0.53</v>
      </c>
      <c r="AF22" s="51"/>
      <c r="AG22" s="51"/>
      <c r="AH22" s="51"/>
      <c r="AI22" s="51">
        <f t="shared" si="0"/>
        <v>106.20355411954783</v>
      </c>
      <c r="AJ22" s="51"/>
      <c r="AK22" s="51"/>
      <c r="AL22" s="51">
        <v>2020</v>
      </c>
      <c r="AM22" s="51" t="s">
        <v>1274</v>
      </c>
      <c r="AN22" s="79">
        <f t="shared" si="1"/>
        <v>1.9675925925932702E-4</v>
      </c>
      <c r="AO22" s="79">
        <f t="shared" si="2"/>
        <v>-0.74193287037037037</v>
      </c>
      <c r="AP22" s="79">
        <f t="shared" si="3"/>
        <v>-0.74173611111111104</v>
      </c>
      <c r="AQ22" s="79">
        <f t="shared" si="4"/>
        <v>0</v>
      </c>
      <c r="AR22" s="79">
        <f t="shared" si="5"/>
        <v>1.3541666666666563E-3</v>
      </c>
      <c r="AS22" s="79">
        <f t="shared" si="6"/>
        <v>0.74328703703703702</v>
      </c>
    </row>
    <row r="23" spans="1:45" s="80" customFormat="1" x14ac:dyDescent="0.2">
      <c r="A23" s="51">
        <v>1.5</v>
      </c>
      <c r="B23" s="51">
        <v>2</v>
      </c>
      <c r="C23" s="51" t="s">
        <v>35</v>
      </c>
      <c r="D23" s="51" t="s">
        <v>37</v>
      </c>
      <c r="E23" s="77">
        <v>44127</v>
      </c>
      <c r="F23" s="51" t="s">
        <v>345</v>
      </c>
      <c r="G23" s="90" t="s">
        <v>673</v>
      </c>
      <c r="H23" s="51"/>
      <c r="I23" s="51">
        <v>25</v>
      </c>
      <c r="J23" s="51"/>
      <c r="K23" s="51">
        <v>0</v>
      </c>
      <c r="L23" s="78">
        <v>0.74449074074074073</v>
      </c>
      <c r="M23" s="51">
        <v>266.3</v>
      </c>
      <c r="N23" s="51">
        <v>198.8</v>
      </c>
      <c r="O23" s="51"/>
      <c r="P23" s="51"/>
      <c r="Q23" s="76">
        <v>0</v>
      </c>
      <c r="R23" s="76"/>
      <c r="S23" s="51"/>
      <c r="T23" s="51"/>
      <c r="U23" s="51"/>
      <c r="V23" s="51"/>
      <c r="W23" s="51"/>
      <c r="X23" s="51"/>
      <c r="Y23" s="78">
        <v>0.74656250000000002</v>
      </c>
      <c r="Z23" s="51" t="s">
        <v>366</v>
      </c>
      <c r="AA23" s="51">
        <v>-0.75600000000000001</v>
      </c>
      <c r="AB23" s="51">
        <v>7.2553999999999998</v>
      </c>
      <c r="AC23" s="51">
        <v>7.8936000000000002</v>
      </c>
      <c r="AD23" s="51">
        <v>7.5648999999999997</v>
      </c>
      <c r="AE23" s="51">
        <v>0.4743</v>
      </c>
      <c r="AF23" s="51"/>
      <c r="AG23" s="51"/>
      <c r="AH23" s="51"/>
      <c r="AI23" s="51">
        <f t="shared" si="0"/>
        <v>106.20355411954783</v>
      </c>
      <c r="AJ23" s="51"/>
      <c r="AK23" s="51"/>
      <c r="AL23" s="51">
        <v>2020</v>
      </c>
      <c r="AM23" s="51" t="s">
        <v>1274</v>
      </c>
      <c r="AN23" s="79">
        <f t="shared" si="1"/>
        <v>-0.74449074074074073</v>
      </c>
      <c r="AO23" s="79">
        <f t="shared" si="2"/>
        <v>0</v>
      </c>
      <c r="AP23" s="79">
        <f t="shared" si="3"/>
        <v>-0.74449074074074073</v>
      </c>
      <c r="AQ23" s="79">
        <f t="shared" si="4"/>
        <v>0</v>
      </c>
      <c r="AR23" s="79">
        <f t="shared" si="5"/>
        <v>0.74656250000000002</v>
      </c>
      <c r="AS23" s="79">
        <f t="shared" si="6"/>
        <v>0.74656250000000002</v>
      </c>
    </row>
    <row r="24" spans="1:45" s="80" customFormat="1" x14ac:dyDescent="0.2">
      <c r="A24" s="51">
        <v>1.6</v>
      </c>
      <c r="B24" s="51">
        <v>2</v>
      </c>
      <c r="C24" s="51" t="s">
        <v>35</v>
      </c>
      <c r="D24" s="51" t="s">
        <v>37</v>
      </c>
      <c r="E24" s="77">
        <v>44127</v>
      </c>
      <c r="F24" s="51" t="s">
        <v>346</v>
      </c>
      <c r="G24" s="90" t="s">
        <v>674</v>
      </c>
      <c r="H24" s="51"/>
      <c r="I24" s="51">
        <v>25</v>
      </c>
      <c r="J24" s="51"/>
      <c r="K24" s="108">
        <v>7</v>
      </c>
      <c r="L24" s="78">
        <v>0.75288194444444445</v>
      </c>
      <c r="M24" s="51">
        <v>267.89999999999998</v>
      </c>
      <c r="N24" s="51">
        <v>198.8</v>
      </c>
      <c r="O24" s="78">
        <v>0.75300925925925932</v>
      </c>
      <c r="P24" s="78">
        <v>0.75312499999999993</v>
      </c>
      <c r="Q24" s="76">
        <v>1</v>
      </c>
      <c r="R24" s="76">
        <v>1</v>
      </c>
      <c r="S24" s="51">
        <v>252</v>
      </c>
      <c r="T24" s="51">
        <v>199.3</v>
      </c>
      <c r="U24" s="51"/>
      <c r="V24" s="51"/>
      <c r="W24" s="51"/>
      <c r="X24" s="51"/>
      <c r="Y24" s="78">
        <v>0.75460648148148157</v>
      </c>
      <c r="Z24" s="51"/>
      <c r="AA24" s="51">
        <v>-0.73</v>
      </c>
      <c r="AB24" s="51">
        <v>7.2664999999999997</v>
      </c>
      <c r="AC24" s="51">
        <v>7.9353999999999996</v>
      </c>
      <c r="AD24" s="51">
        <v>7.5926999999999998</v>
      </c>
      <c r="AE24" s="51">
        <v>0.50649999999999995</v>
      </c>
      <c r="AF24" s="51"/>
      <c r="AG24" s="51"/>
      <c r="AH24" s="51"/>
      <c r="AI24" s="51">
        <f t="shared" si="0"/>
        <v>105.05824647455542</v>
      </c>
      <c r="AJ24" s="51"/>
      <c r="AK24" s="51"/>
      <c r="AL24" s="51">
        <v>2020</v>
      </c>
      <c r="AM24" s="51" t="s">
        <v>1274</v>
      </c>
      <c r="AN24" s="79">
        <f t="shared" si="1"/>
        <v>1.2731481481487172E-4</v>
      </c>
      <c r="AO24" s="79">
        <f t="shared" si="2"/>
        <v>1.157407407406108E-4</v>
      </c>
      <c r="AP24" s="79">
        <f t="shared" si="3"/>
        <v>2.4305555555548253E-4</v>
      </c>
      <c r="AQ24" s="79">
        <f t="shared" si="4"/>
        <v>-0.75312499999999993</v>
      </c>
      <c r="AR24" s="79">
        <f t="shared" si="5"/>
        <v>1.5972222222222499E-3</v>
      </c>
      <c r="AS24" s="79">
        <f t="shared" si="6"/>
        <v>0.75460648148148157</v>
      </c>
    </row>
    <row r="25" spans="1:45" s="80" customFormat="1" x14ac:dyDescent="0.2">
      <c r="A25" s="51">
        <v>2.1</v>
      </c>
      <c r="B25" s="51">
        <v>2</v>
      </c>
      <c r="C25" s="51" t="s">
        <v>35</v>
      </c>
      <c r="D25" s="51" t="s">
        <v>37</v>
      </c>
      <c r="E25" s="77">
        <v>44127</v>
      </c>
      <c r="F25" s="51" t="s">
        <v>347</v>
      </c>
      <c r="G25" s="90" t="s">
        <v>677</v>
      </c>
      <c r="H25" s="51"/>
      <c r="I25" s="51">
        <v>25</v>
      </c>
      <c r="J25" s="51"/>
      <c r="K25" s="51">
        <v>0</v>
      </c>
      <c r="L25" s="78">
        <v>0.76003472222222224</v>
      </c>
      <c r="M25" s="51">
        <v>272.39999999999998</v>
      </c>
      <c r="N25" s="51">
        <v>202.8</v>
      </c>
      <c r="O25" s="78">
        <v>0.76018518518518519</v>
      </c>
      <c r="P25" s="51"/>
      <c r="Q25" s="76">
        <v>0</v>
      </c>
      <c r="R25" s="76">
        <v>1</v>
      </c>
      <c r="S25" s="51"/>
      <c r="T25" s="51"/>
      <c r="U25" s="51"/>
      <c r="V25" s="51"/>
      <c r="W25" s="51"/>
      <c r="X25" s="51"/>
      <c r="Y25" s="78">
        <v>0.76202546296296303</v>
      </c>
      <c r="Z25" s="51"/>
      <c r="AA25" s="51">
        <v>-1.321</v>
      </c>
      <c r="AB25" s="51">
        <v>7.2245999999999997</v>
      </c>
      <c r="AC25" s="51">
        <v>7.6210000000000004</v>
      </c>
      <c r="AD25" s="51">
        <v>7.4188000000000001</v>
      </c>
      <c r="AE25" s="51">
        <v>0.47510000000000002</v>
      </c>
      <c r="AF25" s="51"/>
      <c r="AG25" s="51"/>
      <c r="AH25" s="51"/>
      <c r="AI25" s="51">
        <f t="shared" si="0"/>
        <v>104.11946446961895</v>
      </c>
      <c r="AJ25" s="51"/>
      <c r="AK25" s="51"/>
      <c r="AL25" s="51">
        <v>2020</v>
      </c>
      <c r="AM25" s="51" t="s">
        <v>1274</v>
      </c>
      <c r="AN25" s="79">
        <f t="shared" si="1"/>
        <v>1.5046296296294948E-4</v>
      </c>
      <c r="AO25" s="79">
        <f t="shared" si="2"/>
        <v>-0.76018518518518519</v>
      </c>
      <c r="AP25" s="79">
        <f t="shared" si="3"/>
        <v>-0.76003472222222224</v>
      </c>
      <c r="AQ25" s="79">
        <f t="shared" si="4"/>
        <v>0</v>
      </c>
      <c r="AR25" s="79">
        <f t="shared" si="5"/>
        <v>1.8402777777778434E-3</v>
      </c>
      <c r="AS25" s="79">
        <f t="shared" si="6"/>
        <v>0.76202546296296303</v>
      </c>
    </row>
    <row r="26" spans="1:45" s="80" customFormat="1" x14ac:dyDescent="0.2">
      <c r="A26" s="51">
        <v>2.2000000000000002</v>
      </c>
      <c r="B26" s="51">
        <v>2</v>
      </c>
      <c r="C26" s="51" t="s">
        <v>35</v>
      </c>
      <c r="D26" s="51" t="s">
        <v>37</v>
      </c>
      <c r="E26" s="77">
        <v>44127</v>
      </c>
      <c r="F26" s="51" t="s">
        <v>348</v>
      </c>
      <c r="G26" s="90" t="s">
        <v>678</v>
      </c>
      <c r="H26" s="51"/>
      <c r="I26" s="51">
        <v>25</v>
      </c>
      <c r="J26" s="51"/>
      <c r="K26" s="51">
        <v>0</v>
      </c>
      <c r="L26" s="78">
        <v>0.763738425925926</v>
      </c>
      <c r="M26" s="51">
        <v>263.8</v>
      </c>
      <c r="N26" s="51">
        <v>191.5</v>
      </c>
      <c r="O26" s="78">
        <v>0.76378472222222227</v>
      </c>
      <c r="P26" s="51"/>
      <c r="Q26" s="76">
        <v>0</v>
      </c>
      <c r="R26" s="76">
        <v>1</v>
      </c>
      <c r="S26" s="51"/>
      <c r="T26" s="51"/>
      <c r="U26" s="51"/>
      <c r="V26" s="51"/>
      <c r="W26" s="51"/>
      <c r="X26" s="51"/>
      <c r="Y26" s="78">
        <v>0.76482638888888888</v>
      </c>
      <c r="Z26" s="51"/>
      <c r="AA26" s="51">
        <v>-0.90600000000000003</v>
      </c>
      <c r="AB26" s="51">
        <v>7.19</v>
      </c>
      <c r="AC26" s="51">
        <v>7.4225000000000003</v>
      </c>
      <c r="AD26" s="51">
        <v>7.2994000000000003</v>
      </c>
      <c r="AE26" s="51">
        <v>0.37969999999999998</v>
      </c>
      <c r="AF26" s="51"/>
      <c r="AG26" s="51"/>
      <c r="AH26" s="51"/>
      <c r="AI26" s="51">
        <f t="shared" si="0"/>
        <v>112.52285191956129</v>
      </c>
      <c r="AJ26" s="51"/>
      <c r="AK26" s="51"/>
      <c r="AL26" s="50">
        <v>2020</v>
      </c>
      <c r="AM26" s="50" t="s">
        <v>1274</v>
      </c>
      <c r="AN26" s="79">
        <f t="shared" si="1"/>
        <v>4.6296296296266526E-5</v>
      </c>
      <c r="AO26" s="79">
        <f t="shared" si="2"/>
        <v>-0.76378472222222227</v>
      </c>
      <c r="AP26" s="79">
        <f t="shared" si="3"/>
        <v>-0.763738425925926</v>
      </c>
      <c r="AQ26" s="79">
        <f t="shared" si="4"/>
        <v>0</v>
      </c>
      <c r="AR26" s="79">
        <f t="shared" si="5"/>
        <v>1.0416666666666075E-3</v>
      </c>
      <c r="AS26" s="79">
        <f t="shared" si="6"/>
        <v>0.76482638888888888</v>
      </c>
    </row>
    <row r="27" spans="1:45" s="80" customFormat="1" x14ac:dyDescent="0.2">
      <c r="A27" s="51">
        <v>2.2999999999999998</v>
      </c>
      <c r="B27" s="51">
        <v>2</v>
      </c>
      <c r="C27" s="51" t="s">
        <v>35</v>
      </c>
      <c r="D27" s="51" t="s">
        <v>37</v>
      </c>
      <c r="E27" s="77">
        <v>44127</v>
      </c>
      <c r="F27" s="51" t="s">
        <v>349</v>
      </c>
      <c r="G27" s="90" t="s">
        <v>679</v>
      </c>
      <c r="H27" s="51"/>
      <c r="I27" s="51">
        <v>25</v>
      </c>
      <c r="J27" s="51"/>
      <c r="K27" s="108">
        <v>8</v>
      </c>
      <c r="L27" s="78">
        <v>0.77228009259259256</v>
      </c>
      <c r="M27" s="51">
        <v>277.2</v>
      </c>
      <c r="N27" s="51">
        <v>205</v>
      </c>
      <c r="O27" s="78">
        <v>0.77234953703703713</v>
      </c>
      <c r="P27" s="78">
        <v>0.77260416666666665</v>
      </c>
      <c r="Q27" s="76">
        <v>1</v>
      </c>
      <c r="R27" s="76">
        <v>1</v>
      </c>
      <c r="S27" s="51">
        <v>281.39999999999998</v>
      </c>
      <c r="T27" s="51">
        <v>209.5</v>
      </c>
      <c r="U27" s="51"/>
      <c r="V27" s="78">
        <v>0.77269675925925929</v>
      </c>
      <c r="W27" s="51">
        <v>311.2</v>
      </c>
      <c r="X27" s="51">
        <v>222.4</v>
      </c>
      <c r="Y27" s="78">
        <v>0.77348379629629627</v>
      </c>
      <c r="Z27" s="51"/>
      <c r="AA27" s="51">
        <v>-0.77500000000000002</v>
      </c>
      <c r="AB27" s="51">
        <v>7.2565999999999997</v>
      </c>
      <c r="AC27" s="51">
        <v>7.7557</v>
      </c>
      <c r="AD27" s="51">
        <v>7.4960000000000004</v>
      </c>
      <c r="AE27" s="51">
        <v>0.4698</v>
      </c>
      <c r="AF27" s="51"/>
      <c r="AG27" s="51"/>
      <c r="AH27" s="51"/>
      <c r="AI27" s="51">
        <f t="shared" si="0"/>
        <v>108.47953216374219</v>
      </c>
      <c r="AJ27" s="51"/>
      <c r="AK27" s="51"/>
      <c r="AL27" s="51">
        <v>2020</v>
      </c>
      <c r="AM27" s="51" t="s">
        <v>1274</v>
      </c>
      <c r="AN27" s="79">
        <f t="shared" si="1"/>
        <v>6.9444444444566322E-5</v>
      </c>
      <c r="AO27" s="79">
        <f t="shared" si="2"/>
        <v>2.546296296295214E-4</v>
      </c>
      <c r="AP27" s="79">
        <f t="shared" si="3"/>
        <v>3.2407407407408773E-4</v>
      </c>
      <c r="AQ27" s="79">
        <f t="shared" si="4"/>
        <v>9.2592592592644074E-5</v>
      </c>
      <c r="AR27" s="79">
        <f t="shared" si="5"/>
        <v>1.1342592592591405E-3</v>
      </c>
      <c r="AS27" s="79">
        <f t="shared" si="6"/>
        <v>7.8703703703697503E-4</v>
      </c>
    </row>
    <row r="28" spans="1:45" s="80" customFormat="1" x14ac:dyDescent="0.2">
      <c r="A28" s="51">
        <v>2.4</v>
      </c>
      <c r="B28" s="51">
        <v>2</v>
      </c>
      <c r="C28" s="51" t="s">
        <v>35</v>
      </c>
      <c r="D28" s="51" t="s">
        <v>37</v>
      </c>
      <c r="E28" s="77">
        <v>44127</v>
      </c>
      <c r="F28" s="51" t="s">
        <v>350</v>
      </c>
      <c r="G28" s="90" t="s">
        <v>681</v>
      </c>
      <c r="H28" s="51"/>
      <c r="I28" s="51">
        <v>25</v>
      </c>
      <c r="J28" s="51"/>
      <c r="K28" s="51">
        <v>0</v>
      </c>
      <c r="L28" s="78">
        <v>0.77981481481481474</v>
      </c>
      <c r="M28" s="51">
        <v>269.2</v>
      </c>
      <c r="N28" s="51">
        <v>198.7</v>
      </c>
      <c r="O28" s="78">
        <v>0.77991898148148142</v>
      </c>
      <c r="P28" s="51"/>
      <c r="Q28" s="76">
        <v>0</v>
      </c>
      <c r="R28" s="76">
        <v>1</v>
      </c>
      <c r="S28" s="51"/>
      <c r="T28" s="51"/>
      <c r="U28" s="51"/>
      <c r="V28" s="51"/>
      <c r="W28" s="51"/>
      <c r="X28" s="51"/>
      <c r="Y28" s="78">
        <v>0.78121527777777777</v>
      </c>
      <c r="Z28" s="51"/>
      <c r="AA28" s="51">
        <v>-0.85399999999999998</v>
      </c>
      <c r="AB28" s="51">
        <v>7.2019000000000002</v>
      </c>
      <c r="AC28" s="51">
        <v>7.8076999999999996</v>
      </c>
      <c r="AD28" s="51">
        <v>7.5148000000000001</v>
      </c>
      <c r="AE28" s="51">
        <v>0.55069999999999997</v>
      </c>
      <c r="AF28" s="51"/>
      <c r="AG28" s="51"/>
      <c r="AH28" s="51"/>
      <c r="AI28" s="51">
        <f t="shared" si="0"/>
        <v>93.608181527644462</v>
      </c>
      <c r="AJ28" s="51"/>
      <c r="AK28" s="51"/>
      <c r="AL28" s="51">
        <v>2020</v>
      </c>
      <c r="AM28" s="51" t="s">
        <v>1274</v>
      </c>
      <c r="AN28" s="79">
        <f t="shared" si="1"/>
        <v>1.0416666666668295E-4</v>
      </c>
      <c r="AO28" s="79">
        <f t="shared" si="2"/>
        <v>-0.77991898148148142</v>
      </c>
      <c r="AP28" s="79">
        <f t="shared" si="3"/>
        <v>-0.77981481481481474</v>
      </c>
      <c r="AQ28" s="79">
        <f t="shared" si="4"/>
        <v>0</v>
      </c>
      <c r="AR28" s="79">
        <f t="shared" si="5"/>
        <v>1.2962962962963509E-3</v>
      </c>
      <c r="AS28" s="79">
        <f t="shared" si="6"/>
        <v>0.78121527777777777</v>
      </c>
    </row>
    <row r="29" spans="1:45" s="80" customFormat="1" x14ac:dyDescent="0.2">
      <c r="A29" s="51">
        <v>2.4</v>
      </c>
      <c r="B29" s="51">
        <v>2</v>
      </c>
      <c r="C29" s="51" t="s">
        <v>35</v>
      </c>
      <c r="D29" s="51" t="s">
        <v>37</v>
      </c>
      <c r="E29" s="77">
        <v>44127</v>
      </c>
      <c r="F29" s="51" t="s">
        <v>351</v>
      </c>
      <c r="G29" s="90" t="s">
        <v>682</v>
      </c>
      <c r="H29" s="51"/>
      <c r="I29" s="51">
        <v>25</v>
      </c>
      <c r="J29" s="51"/>
      <c r="K29" s="51">
        <v>0</v>
      </c>
      <c r="L29" s="78">
        <v>0.78194444444444444</v>
      </c>
      <c r="M29" s="51">
        <v>271.39999999999998</v>
      </c>
      <c r="N29" s="51">
        <v>203.7</v>
      </c>
      <c r="O29" s="78">
        <v>0.78206018518518527</v>
      </c>
      <c r="P29" s="51"/>
      <c r="Q29" s="76">
        <v>0</v>
      </c>
      <c r="R29" s="76">
        <v>1</v>
      </c>
      <c r="S29" s="51"/>
      <c r="T29" s="51"/>
      <c r="U29" s="51"/>
      <c r="V29" s="51"/>
      <c r="W29" s="51"/>
      <c r="X29" s="51"/>
      <c r="Y29" s="78">
        <v>0.78464120370370372</v>
      </c>
      <c r="Z29" s="51"/>
      <c r="AA29" s="51">
        <v>-0.85399999999999998</v>
      </c>
      <c r="AB29" s="51">
        <v>7.2019000000000002</v>
      </c>
      <c r="AC29" s="51">
        <v>7.8076999999999996</v>
      </c>
      <c r="AD29" s="51">
        <v>7.5148000000000001</v>
      </c>
      <c r="AE29" s="51">
        <v>0.44800000000000001</v>
      </c>
      <c r="AF29" s="51"/>
      <c r="AG29" s="51"/>
      <c r="AH29" s="51"/>
      <c r="AI29" s="51">
        <f t="shared" si="0"/>
        <v>93.608181527644462</v>
      </c>
      <c r="AJ29" s="51"/>
      <c r="AK29" s="51"/>
      <c r="AL29" s="51">
        <v>2020</v>
      </c>
      <c r="AM29" s="51" t="s">
        <v>1274</v>
      </c>
      <c r="AN29" s="79">
        <f t="shared" si="1"/>
        <v>1.1574074074083285E-4</v>
      </c>
      <c r="AO29" s="79">
        <f t="shared" si="2"/>
        <v>-0.78206018518518527</v>
      </c>
      <c r="AP29" s="79">
        <f t="shared" si="3"/>
        <v>-0.78194444444444444</v>
      </c>
      <c r="AQ29" s="79">
        <f t="shared" si="4"/>
        <v>0</v>
      </c>
      <c r="AR29" s="79">
        <f t="shared" si="5"/>
        <v>2.5810185185184409E-3</v>
      </c>
      <c r="AS29" s="79">
        <f t="shared" si="6"/>
        <v>0.78464120370370372</v>
      </c>
    </row>
    <row r="30" spans="1:45" s="80" customFormat="1" x14ac:dyDescent="0.2">
      <c r="A30" s="51">
        <v>2.5</v>
      </c>
      <c r="B30" s="51">
        <v>2</v>
      </c>
      <c r="C30" s="51" t="s">
        <v>35</v>
      </c>
      <c r="D30" s="51" t="s">
        <v>37</v>
      </c>
      <c r="E30" s="77">
        <v>44127</v>
      </c>
      <c r="F30" s="51" t="s">
        <v>352</v>
      </c>
      <c r="G30" s="80" t="s">
        <v>685</v>
      </c>
      <c r="H30" s="51"/>
      <c r="I30" s="51">
        <v>25</v>
      </c>
      <c r="J30" s="51"/>
      <c r="K30" s="51">
        <v>0</v>
      </c>
      <c r="L30" s="78">
        <v>0.78751157407407402</v>
      </c>
      <c r="M30" s="51">
        <v>271.2</v>
      </c>
      <c r="N30" s="51">
        <v>204.1</v>
      </c>
      <c r="O30" s="78">
        <v>0.78762731481481474</v>
      </c>
      <c r="P30" s="51"/>
      <c r="Q30" s="76">
        <v>0</v>
      </c>
      <c r="R30" s="76">
        <v>1</v>
      </c>
      <c r="S30" s="51"/>
      <c r="T30" s="51"/>
      <c r="U30" s="51"/>
      <c r="V30" s="51"/>
      <c r="W30" s="51"/>
      <c r="X30" s="51"/>
      <c r="Y30" s="78">
        <v>0.78914351851851849</v>
      </c>
      <c r="Z30" s="51"/>
      <c r="AA30" s="51">
        <v>-1.5609999999999999</v>
      </c>
      <c r="AB30" s="51">
        <v>7.2591000000000001</v>
      </c>
      <c r="AC30" s="51">
        <v>7.8517999999999999</v>
      </c>
      <c r="AD30" s="51">
        <v>7.5425000000000004</v>
      </c>
      <c r="AE30" s="51">
        <v>0.44219999999999998</v>
      </c>
      <c r="AF30" s="51"/>
      <c r="AG30" s="51"/>
      <c r="AH30" s="51"/>
      <c r="AI30" s="51">
        <f t="shared" si="0"/>
        <v>109.13902611150286</v>
      </c>
      <c r="AJ30" s="51"/>
      <c r="AK30" s="51"/>
      <c r="AL30" s="51">
        <v>2020</v>
      </c>
      <c r="AM30" s="51" t="s">
        <v>1274</v>
      </c>
      <c r="AN30" s="79">
        <f t="shared" si="1"/>
        <v>1.1574074074072183E-4</v>
      </c>
      <c r="AO30" s="79">
        <f t="shared" si="2"/>
        <v>-0.78762731481481474</v>
      </c>
      <c r="AP30" s="79">
        <f t="shared" si="3"/>
        <v>-0.78751157407407402</v>
      </c>
      <c r="AQ30" s="79">
        <f t="shared" si="4"/>
        <v>0</v>
      </c>
      <c r="AR30" s="79">
        <f t="shared" si="5"/>
        <v>1.5162037037037557E-3</v>
      </c>
      <c r="AS30" s="79">
        <f t="shared" si="6"/>
        <v>0.78914351851851849</v>
      </c>
    </row>
    <row r="31" spans="1:45" s="80" customFormat="1" x14ac:dyDescent="0.2">
      <c r="A31" s="85">
        <v>1.1000000000000001</v>
      </c>
      <c r="B31" s="85">
        <v>1</v>
      </c>
      <c r="C31" s="85" t="s">
        <v>35</v>
      </c>
      <c r="D31" s="85" t="s">
        <v>36</v>
      </c>
      <c r="E31" s="84">
        <v>44127</v>
      </c>
      <c r="F31" s="85"/>
      <c r="G31" s="85" t="s">
        <v>328</v>
      </c>
      <c r="H31" s="85"/>
      <c r="I31" s="85">
        <v>22</v>
      </c>
      <c r="J31" s="85"/>
      <c r="K31" s="85"/>
      <c r="L31" s="87">
        <v>0.58195601851851853</v>
      </c>
      <c r="M31" s="85">
        <v>262.89999999999998</v>
      </c>
      <c r="N31" s="85">
        <v>218.6</v>
      </c>
      <c r="O31" s="85"/>
      <c r="P31" s="87">
        <v>0.58833333333333326</v>
      </c>
      <c r="Q31" s="82" t="s">
        <v>69</v>
      </c>
      <c r="R31" s="82"/>
      <c r="S31" s="85">
        <v>298.10000000000002</v>
      </c>
      <c r="T31" s="85">
        <v>240.6</v>
      </c>
      <c r="U31" s="87">
        <v>0.58837962962962964</v>
      </c>
      <c r="V31" s="87">
        <v>0.71346064814814814</v>
      </c>
      <c r="W31" s="85">
        <v>298.10000000000002</v>
      </c>
      <c r="X31" s="85"/>
      <c r="Y31" s="87">
        <v>0.5901967592592593</v>
      </c>
      <c r="Z31" s="85"/>
      <c r="AA31" s="85">
        <v>-0.48599999999999999</v>
      </c>
      <c r="AB31" s="85">
        <v>7.2439</v>
      </c>
      <c r="AC31" s="85">
        <v>7.5894000000000004</v>
      </c>
      <c r="AD31" s="85">
        <v>7.4078999999999997</v>
      </c>
      <c r="AE31" s="85" t="s">
        <v>759</v>
      </c>
      <c r="AF31" s="85"/>
      <c r="AG31" s="85"/>
      <c r="AH31" s="85"/>
      <c r="AI31" s="85">
        <f t="shared" si="0"/>
        <v>110.67073170731767</v>
      </c>
      <c r="AJ31" s="85"/>
      <c r="AK31" s="85"/>
      <c r="AL31" s="85">
        <v>2020</v>
      </c>
      <c r="AM31" s="85" t="s">
        <v>1274</v>
      </c>
      <c r="AN31" s="88">
        <f t="shared" si="1"/>
        <v>-0.58195601851851853</v>
      </c>
      <c r="AO31" s="88">
        <f t="shared" si="2"/>
        <v>0.58833333333333326</v>
      </c>
      <c r="AP31" s="88">
        <f t="shared" si="3"/>
        <v>6.3773148148147385E-3</v>
      </c>
      <c r="AQ31" s="88">
        <f t="shared" si="4"/>
        <v>0.12512731481481487</v>
      </c>
      <c r="AR31" s="88">
        <f t="shared" si="5"/>
        <v>0.5901967592592593</v>
      </c>
      <c r="AS31" s="88">
        <f t="shared" si="6"/>
        <v>-0.12326388888888884</v>
      </c>
    </row>
    <row r="32" spans="1:45" s="117" customFormat="1" x14ac:dyDescent="0.2">
      <c r="A32" s="117">
        <v>1.2</v>
      </c>
      <c r="B32" s="117">
        <v>1</v>
      </c>
      <c r="C32" s="117" t="s">
        <v>35</v>
      </c>
      <c r="D32" s="117" t="s">
        <v>36</v>
      </c>
      <c r="E32" s="122">
        <v>44127</v>
      </c>
      <c r="F32" s="117" t="s">
        <v>329</v>
      </c>
      <c r="L32" s="123">
        <v>0.58799768518518525</v>
      </c>
      <c r="M32" s="117" t="s">
        <v>1338</v>
      </c>
      <c r="N32" s="117" t="s">
        <v>1338</v>
      </c>
      <c r="O32" s="123"/>
      <c r="P32" s="123">
        <v>0.58832175925925922</v>
      </c>
      <c r="Q32" s="121" t="s">
        <v>69</v>
      </c>
      <c r="R32" s="121">
        <v>0</v>
      </c>
      <c r="S32" s="117">
        <v>301.10000000000002</v>
      </c>
      <c r="T32" s="117">
        <v>242.9</v>
      </c>
      <c r="U32" s="123">
        <v>0.58837962962962964</v>
      </c>
      <c r="V32" s="123">
        <v>0.58846064814814814</v>
      </c>
      <c r="W32" s="117">
        <v>301.2</v>
      </c>
      <c r="X32" s="117">
        <v>242.9</v>
      </c>
      <c r="Y32" s="123">
        <v>0.59057870370370369</v>
      </c>
      <c r="AA32" s="117">
        <v>-0.152</v>
      </c>
      <c r="AB32" s="117">
        <v>7.2092000000000001</v>
      </c>
      <c r="AC32" s="117">
        <v>7.6188000000000002</v>
      </c>
      <c r="AD32" s="117">
        <v>7.3914999999999997</v>
      </c>
      <c r="AE32" s="117">
        <v>1.6206</v>
      </c>
      <c r="AI32" s="117">
        <f t="shared" si="0"/>
        <v>124.68458584750462</v>
      </c>
      <c r="AL32" s="145">
        <v>2020</v>
      </c>
      <c r="AM32" s="145" t="s">
        <v>1274</v>
      </c>
      <c r="AN32" s="124">
        <f t="shared" si="1"/>
        <v>-0.58799768518518525</v>
      </c>
      <c r="AO32" s="124">
        <f t="shared" si="2"/>
        <v>0.58832175925925922</v>
      </c>
      <c r="AP32" s="124">
        <f t="shared" si="3"/>
        <v>3.240740740739767E-4</v>
      </c>
      <c r="AQ32" s="124">
        <f t="shared" si="4"/>
        <v>1.388888888889106E-4</v>
      </c>
      <c r="AR32" s="124">
        <f t="shared" si="5"/>
        <v>0.59057870370370369</v>
      </c>
      <c r="AS32" s="124">
        <f t="shared" si="6"/>
        <v>2.1180555555555536E-3</v>
      </c>
    </row>
    <row r="33" spans="1:45" s="117" customFormat="1" x14ac:dyDescent="0.2">
      <c r="A33" s="117">
        <v>1.3</v>
      </c>
      <c r="B33" s="117">
        <v>1</v>
      </c>
      <c r="C33" s="117" t="s">
        <v>35</v>
      </c>
      <c r="D33" s="117" t="s">
        <v>36</v>
      </c>
      <c r="E33" s="122">
        <v>44127</v>
      </c>
      <c r="F33" s="117" t="s">
        <v>330</v>
      </c>
      <c r="L33" s="123">
        <v>0.5950347222222222</v>
      </c>
      <c r="M33" s="117">
        <v>248.5</v>
      </c>
      <c r="N33" s="117">
        <v>217.2</v>
      </c>
      <c r="O33" s="123">
        <v>0.59785879629629635</v>
      </c>
      <c r="P33" s="123">
        <v>0.59890046296296295</v>
      </c>
      <c r="Q33" s="121" t="s">
        <v>69</v>
      </c>
      <c r="R33" s="121">
        <v>1</v>
      </c>
      <c r="S33" s="117">
        <v>288.2</v>
      </c>
      <c r="T33" s="117">
        <v>246.9</v>
      </c>
      <c r="U33" s="123">
        <v>0.5990509259259259</v>
      </c>
      <c r="V33" s="123">
        <v>0.5990509259259259</v>
      </c>
      <c r="W33" s="117">
        <v>277.7</v>
      </c>
      <c r="X33" s="117">
        <v>246.6</v>
      </c>
      <c r="Y33" s="123">
        <v>0.60145833333333332</v>
      </c>
      <c r="AA33" s="117">
        <v>-0.57999999999999996</v>
      </c>
      <c r="AB33" s="117">
        <v>7.2222</v>
      </c>
      <c r="AC33" s="117">
        <v>7.5641999999999996</v>
      </c>
      <c r="AD33" s="117">
        <v>7.3788999999999998</v>
      </c>
      <c r="AE33" s="117">
        <v>1.9704999999999999</v>
      </c>
      <c r="AI33" s="117">
        <f t="shared" si="0"/>
        <v>118.25143586470963</v>
      </c>
      <c r="AL33" s="117">
        <v>2020</v>
      </c>
      <c r="AM33" s="117" t="s">
        <v>1274</v>
      </c>
      <c r="AN33" s="124">
        <f t="shared" si="1"/>
        <v>2.8240740740741455E-3</v>
      </c>
      <c r="AO33" s="124">
        <f t="shared" si="2"/>
        <v>1.0416666666666075E-3</v>
      </c>
      <c r="AP33" s="124">
        <f t="shared" si="3"/>
        <v>3.8657407407407529E-3</v>
      </c>
      <c r="AQ33" s="124">
        <f t="shared" si="4"/>
        <v>1.5046296296294948E-4</v>
      </c>
      <c r="AR33" s="124">
        <f t="shared" si="5"/>
        <v>3.5995370370369706E-3</v>
      </c>
      <c r="AS33" s="124">
        <f t="shared" si="6"/>
        <v>2.4074074074074137E-3</v>
      </c>
    </row>
    <row r="34" spans="1:45" s="117" customFormat="1" x14ac:dyDescent="0.2">
      <c r="A34" s="117">
        <v>1.4</v>
      </c>
      <c r="B34" s="117">
        <v>1</v>
      </c>
      <c r="C34" s="117" t="s">
        <v>35</v>
      </c>
      <c r="D34" s="117" t="s">
        <v>36</v>
      </c>
      <c r="E34" s="122">
        <v>44127</v>
      </c>
      <c r="F34" s="117" t="s">
        <v>331</v>
      </c>
      <c r="L34" s="123">
        <v>0.6005787037037037</v>
      </c>
      <c r="M34" s="117">
        <v>286.10000000000002</v>
      </c>
      <c r="N34" s="117">
        <v>248.8</v>
      </c>
      <c r="O34" s="123">
        <v>0.60317129629629629</v>
      </c>
      <c r="P34" s="123">
        <v>0.60625000000000007</v>
      </c>
      <c r="Q34" s="121" t="s">
        <v>69</v>
      </c>
      <c r="R34" s="121">
        <v>1</v>
      </c>
      <c r="S34" s="117">
        <v>313.60000000000002</v>
      </c>
      <c r="T34" s="117">
        <v>261.10000000000002</v>
      </c>
      <c r="U34" s="123">
        <v>0.60629629629629633</v>
      </c>
      <c r="V34" s="123">
        <v>0.60635416666666664</v>
      </c>
      <c r="W34" s="117">
        <v>316.8</v>
      </c>
      <c r="X34" s="117">
        <v>261.5</v>
      </c>
      <c r="Y34" s="123">
        <v>0.60783564814814817</v>
      </c>
      <c r="AA34" s="117">
        <v>-0.38400000000000001</v>
      </c>
      <c r="AB34" s="117">
        <v>7.2111999999999998</v>
      </c>
      <c r="AC34" s="117">
        <v>7.8875999999999999</v>
      </c>
      <c r="AD34" s="117">
        <v>7.5046999999999997</v>
      </c>
      <c r="AE34" s="117">
        <v>1.5</v>
      </c>
      <c r="AI34" s="117">
        <f t="shared" si="0"/>
        <v>130.45996592844989</v>
      </c>
      <c r="AL34" s="117">
        <v>2020</v>
      </c>
      <c r="AM34" s="117" t="s">
        <v>1274</v>
      </c>
      <c r="AN34" s="124">
        <f t="shared" si="1"/>
        <v>2.5925925925925908E-3</v>
      </c>
      <c r="AO34" s="124">
        <f t="shared" si="2"/>
        <v>3.0787037037037779E-3</v>
      </c>
      <c r="AP34" s="124">
        <f t="shared" si="3"/>
        <v>5.6712962962963687E-3</v>
      </c>
      <c r="AQ34" s="124">
        <f t="shared" si="4"/>
        <v>1.0416666666657193E-4</v>
      </c>
      <c r="AR34" s="124">
        <f t="shared" si="5"/>
        <v>4.6643518518518778E-3</v>
      </c>
      <c r="AS34" s="124">
        <f t="shared" si="6"/>
        <v>1.481481481481528E-3</v>
      </c>
    </row>
    <row r="35" spans="1:45" s="117" customFormat="1" x14ac:dyDescent="0.2">
      <c r="A35" s="117">
        <v>1.5</v>
      </c>
      <c r="B35" s="117">
        <v>1</v>
      </c>
      <c r="C35" s="117" t="s">
        <v>35</v>
      </c>
      <c r="D35" s="117" t="s">
        <v>36</v>
      </c>
      <c r="E35" s="122">
        <v>44127</v>
      </c>
      <c r="F35" s="117" t="s">
        <v>332</v>
      </c>
      <c r="L35" s="123">
        <v>0.60851851851851857</v>
      </c>
      <c r="M35" s="117">
        <v>248.3</v>
      </c>
      <c r="N35" s="117">
        <v>219.5</v>
      </c>
      <c r="O35" s="146"/>
      <c r="P35" s="146">
        <v>0.61319444444444449</v>
      </c>
      <c r="Q35" s="121" t="s">
        <v>69</v>
      </c>
      <c r="R35" s="121">
        <v>0</v>
      </c>
      <c r="S35" s="117">
        <v>303.39999999999998</v>
      </c>
      <c r="T35" s="117">
        <v>254.2</v>
      </c>
      <c r="U35" s="123">
        <v>0.61327546296296298</v>
      </c>
      <c r="V35" s="123">
        <v>0.61335648148148147</v>
      </c>
      <c r="W35" s="117">
        <v>303.5</v>
      </c>
      <c r="X35" s="117">
        <v>253.9</v>
      </c>
      <c r="Y35" s="123">
        <v>0.61515046296296294</v>
      </c>
      <c r="AA35" s="117">
        <v>-0.183</v>
      </c>
      <c r="AB35" s="117">
        <v>7.2443</v>
      </c>
      <c r="AC35" s="117">
        <v>7.7596999999999996</v>
      </c>
      <c r="AD35" s="117">
        <v>7.4802999999999997</v>
      </c>
      <c r="AE35" s="117">
        <v>1.8733</v>
      </c>
      <c r="AI35" s="117">
        <f t="shared" si="0"/>
        <v>118.38983050847465</v>
      </c>
      <c r="AL35" s="117">
        <v>2020</v>
      </c>
      <c r="AM35" s="117" t="s">
        <v>1274</v>
      </c>
      <c r="AN35" s="124">
        <f t="shared" si="1"/>
        <v>-0.60851851851851857</v>
      </c>
      <c r="AO35" s="124">
        <f t="shared" si="2"/>
        <v>0.61319444444444449</v>
      </c>
      <c r="AP35" s="124">
        <f t="shared" si="3"/>
        <v>4.6759259259259167E-3</v>
      </c>
      <c r="AQ35" s="124">
        <f t="shared" si="4"/>
        <v>1.6203703703698835E-4</v>
      </c>
      <c r="AR35" s="124">
        <f t="shared" si="5"/>
        <v>0.61515046296296294</v>
      </c>
      <c r="AS35" s="124">
        <f t="shared" si="6"/>
        <v>1.7939814814814659E-3</v>
      </c>
    </row>
    <row r="36" spans="1:45" s="117" customFormat="1" x14ac:dyDescent="0.2">
      <c r="A36" s="117">
        <v>1.6</v>
      </c>
      <c r="B36" s="117">
        <v>1</v>
      </c>
      <c r="C36" s="117" t="s">
        <v>35</v>
      </c>
      <c r="D36" s="117" t="s">
        <v>36</v>
      </c>
      <c r="E36" s="122">
        <v>44127</v>
      </c>
      <c r="F36" s="117" t="s">
        <v>333</v>
      </c>
      <c r="L36" s="123">
        <v>0.61567129629629636</v>
      </c>
      <c r="M36" s="117">
        <v>257.8</v>
      </c>
      <c r="N36" s="117">
        <v>231.3</v>
      </c>
      <c r="O36" s="123">
        <v>0.61842592592592593</v>
      </c>
      <c r="P36" s="123">
        <v>0.62032407407407408</v>
      </c>
      <c r="Q36" s="121" t="s">
        <v>69</v>
      </c>
      <c r="R36" s="121">
        <v>0</v>
      </c>
      <c r="S36" s="117">
        <v>284.3</v>
      </c>
      <c r="T36" s="117">
        <v>248.3</v>
      </c>
      <c r="U36" s="123">
        <v>0.62038194444444439</v>
      </c>
      <c r="V36" s="123">
        <v>0.62045138888888884</v>
      </c>
      <c r="W36" s="117">
        <v>284.2</v>
      </c>
      <c r="X36" s="117">
        <v>252.2</v>
      </c>
      <c r="Y36" s="123">
        <v>0.62258101851851855</v>
      </c>
      <c r="Z36" s="117" t="s">
        <v>336</v>
      </c>
      <c r="AA36" s="117">
        <v>-0.13800000000000001</v>
      </c>
      <c r="AB36" s="117">
        <v>7.1711999999999998</v>
      </c>
      <c r="AC36" s="117">
        <v>7.6715</v>
      </c>
      <c r="AD36" s="117">
        <v>7.3905000000000003</v>
      </c>
      <c r="AE36" s="117">
        <v>1.6051</v>
      </c>
      <c r="AI36" s="117">
        <f t="shared" si="0"/>
        <v>128.13497492020019</v>
      </c>
      <c r="AL36" s="117">
        <v>2020</v>
      </c>
      <c r="AM36" s="117" t="s">
        <v>1274</v>
      </c>
      <c r="AN36" s="124">
        <f t="shared" si="1"/>
        <v>2.7546296296295791E-3</v>
      </c>
      <c r="AO36" s="124">
        <f t="shared" si="2"/>
        <v>1.8981481481481488E-3</v>
      </c>
      <c r="AP36" s="124">
        <f t="shared" si="3"/>
        <v>4.6527777777777279E-3</v>
      </c>
      <c r="AQ36" s="124">
        <f t="shared" si="4"/>
        <v>1.273148148147607E-4</v>
      </c>
      <c r="AR36" s="124">
        <f t="shared" si="5"/>
        <v>4.155092592592613E-3</v>
      </c>
      <c r="AS36" s="124">
        <f t="shared" si="6"/>
        <v>2.1296296296297035E-3</v>
      </c>
    </row>
    <row r="37" spans="1:45" s="117" customFormat="1" x14ac:dyDescent="0.2">
      <c r="A37" s="117">
        <v>2.1</v>
      </c>
      <c r="B37" s="117">
        <v>1</v>
      </c>
      <c r="C37" s="117" t="s">
        <v>35</v>
      </c>
      <c r="D37" s="117" t="s">
        <v>36</v>
      </c>
      <c r="E37" s="122">
        <v>44127</v>
      </c>
      <c r="F37" s="117" t="s">
        <v>334</v>
      </c>
      <c r="H37" s="117" t="s">
        <v>1825</v>
      </c>
      <c r="L37" s="123">
        <v>0.62346064814814817</v>
      </c>
      <c r="M37" s="117">
        <v>253.5</v>
      </c>
      <c r="N37" s="117">
        <v>229.4</v>
      </c>
      <c r="Q37" s="121"/>
      <c r="R37" s="121"/>
      <c r="AA37" s="117">
        <v>-0.311</v>
      </c>
      <c r="AB37" s="117">
        <v>7.2407000000000004</v>
      </c>
      <c r="AC37" s="117">
        <v>7.7115</v>
      </c>
      <c r="AD37" s="117">
        <v>7.4676999999999998</v>
      </c>
      <c r="AE37" s="117">
        <v>1.1957</v>
      </c>
      <c r="AI37" s="117">
        <f t="shared" si="0"/>
        <v>107.4008810572691</v>
      </c>
      <c r="AL37" s="117">
        <v>2020</v>
      </c>
      <c r="AM37" s="117" t="s">
        <v>1274</v>
      </c>
      <c r="AN37" s="124">
        <f t="shared" si="1"/>
        <v>-0.62346064814814817</v>
      </c>
      <c r="AO37" s="124">
        <f t="shared" si="2"/>
        <v>0</v>
      </c>
      <c r="AP37" s="124">
        <f t="shared" si="3"/>
        <v>-0.62346064814814817</v>
      </c>
      <c r="AQ37" s="124">
        <f t="shared" si="4"/>
        <v>0</v>
      </c>
      <c r="AR37" s="124">
        <f t="shared" si="5"/>
        <v>0</v>
      </c>
      <c r="AS37" s="124">
        <f t="shared" si="6"/>
        <v>0</v>
      </c>
    </row>
    <row r="38" spans="1:45" s="80" customFormat="1" x14ac:dyDescent="0.2">
      <c r="A38" s="80">
        <v>1.1000000000000001</v>
      </c>
      <c r="B38" s="80">
        <v>3</v>
      </c>
      <c r="C38" s="80" t="s">
        <v>35</v>
      </c>
      <c r="D38" s="80" t="s">
        <v>37</v>
      </c>
      <c r="E38" s="111">
        <v>44128</v>
      </c>
      <c r="F38" s="80" t="s">
        <v>686</v>
      </c>
      <c r="G38" s="51" t="s">
        <v>353</v>
      </c>
      <c r="K38" s="51">
        <v>9</v>
      </c>
      <c r="L38" s="112">
        <v>0.38337962962962963</v>
      </c>
      <c r="M38" s="80">
        <v>268.10000000000002</v>
      </c>
      <c r="N38" s="80">
        <v>204</v>
      </c>
      <c r="O38" s="112">
        <v>0.38343750000000004</v>
      </c>
      <c r="P38" s="112">
        <v>0.38407407407407407</v>
      </c>
      <c r="Q38" s="109">
        <v>1</v>
      </c>
      <c r="R38" s="109"/>
      <c r="S38" s="80">
        <v>326.7</v>
      </c>
      <c r="T38" s="80">
        <v>228.1</v>
      </c>
      <c r="V38" s="112">
        <v>0.38414351851851852</v>
      </c>
      <c r="W38" s="80">
        <v>367</v>
      </c>
      <c r="X38" s="80">
        <v>253</v>
      </c>
      <c r="Y38" s="112">
        <v>0.38479166666666664</v>
      </c>
      <c r="AA38" s="80">
        <v>-3.827</v>
      </c>
      <c r="AB38" s="80">
        <v>12.1852</v>
      </c>
      <c r="AC38" s="80">
        <v>12.588200000000001</v>
      </c>
      <c r="AD38" s="80">
        <v>12.4064</v>
      </c>
      <c r="AE38" s="80">
        <v>0.77869999999999995</v>
      </c>
      <c r="AI38" s="51">
        <f t="shared" si="0"/>
        <v>82.188065099458029</v>
      </c>
      <c r="AL38" s="51">
        <v>2020</v>
      </c>
      <c r="AM38" s="51" t="s">
        <v>1274</v>
      </c>
      <c r="AN38" s="79">
        <f t="shared" si="1"/>
        <v>5.7870370370416424E-5</v>
      </c>
      <c r="AO38" s="79">
        <f t="shared" si="2"/>
        <v>6.3657407407402555E-4</v>
      </c>
      <c r="AP38" s="79">
        <f t="shared" si="3"/>
        <v>6.9444444444444198E-4</v>
      </c>
      <c r="AQ38" s="79">
        <f t="shared" si="4"/>
        <v>6.94444444444553E-5</v>
      </c>
      <c r="AR38" s="79">
        <f t="shared" si="5"/>
        <v>1.3541666666666008E-3</v>
      </c>
      <c r="AS38" s="79">
        <f t="shared" si="6"/>
        <v>6.4814814814811994E-4</v>
      </c>
    </row>
    <row r="39" spans="1:45" s="80" customFormat="1" x14ac:dyDescent="0.2">
      <c r="A39" s="80">
        <v>1.2</v>
      </c>
      <c r="B39" s="80">
        <v>3</v>
      </c>
      <c r="C39" s="80" t="s">
        <v>35</v>
      </c>
      <c r="D39" s="80" t="s">
        <v>37</v>
      </c>
      <c r="E39" s="111">
        <v>44128</v>
      </c>
      <c r="F39" s="80" t="s">
        <v>687</v>
      </c>
      <c r="G39" s="51" t="s">
        <v>354</v>
      </c>
      <c r="K39" s="51">
        <v>0</v>
      </c>
      <c r="L39" s="112">
        <v>0.3900925925925926</v>
      </c>
      <c r="M39" s="80">
        <v>271</v>
      </c>
      <c r="N39" s="80">
        <v>201.1</v>
      </c>
      <c r="O39" s="112">
        <v>0.39023148148148151</v>
      </c>
      <c r="Q39" s="109">
        <v>0</v>
      </c>
      <c r="R39" s="109"/>
      <c r="Y39" s="112">
        <v>0.39210648148148147</v>
      </c>
      <c r="AA39" s="80">
        <v>-4.157</v>
      </c>
      <c r="AB39" s="80">
        <v>12.192299999999999</v>
      </c>
      <c r="AC39" s="80">
        <v>12.6957</v>
      </c>
      <c r="AD39" s="80">
        <v>12.4801</v>
      </c>
      <c r="AE39" s="80">
        <v>0.46189999999999998</v>
      </c>
      <c r="AI39" s="51">
        <f t="shared" si="0"/>
        <v>74.913134120917206</v>
      </c>
      <c r="AL39" s="51">
        <v>2020</v>
      </c>
      <c r="AM39" s="51" t="s">
        <v>1274</v>
      </c>
      <c r="AN39" s="79">
        <f t="shared" si="1"/>
        <v>1.388888888889106E-4</v>
      </c>
      <c r="AO39" s="79">
        <f t="shared" si="2"/>
        <v>-0.39023148148148151</v>
      </c>
      <c r="AP39" s="79">
        <f t="shared" si="3"/>
        <v>-0.3900925925925926</v>
      </c>
      <c r="AQ39" s="79">
        <f t="shared" si="4"/>
        <v>0</v>
      </c>
      <c r="AR39" s="79">
        <f t="shared" si="5"/>
        <v>1.87499999999996E-3</v>
      </c>
      <c r="AS39" s="79">
        <f t="shared" si="6"/>
        <v>0.39210648148148147</v>
      </c>
    </row>
    <row r="40" spans="1:45" s="80" customFormat="1" x14ac:dyDescent="0.2">
      <c r="A40" s="80">
        <v>1.3</v>
      </c>
      <c r="B40" s="80">
        <v>3</v>
      </c>
      <c r="C40" s="80" t="s">
        <v>35</v>
      </c>
      <c r="D40" s="80" t="s">
        <v>37</v>
      </c>
      <c r="E40" s="111">
        <v>44128</v>
      </c>
      <c r="F40" s="80" t="s">
        <v>688</v>
      </c>
      <c r="G40" s="51" t="s">
        <v>355</v>
      </c>
      <c r="K40" s="51">
        <v>7</v>
      </c>
      <c r="L40" s="112">
        <v>0.39601851851851855</v>
      </c>
      <c r="M40" s="80">
        <v>266.10000000000002</v>
      </c>
      <c r="N40" s="80">
        <v>199.6</v>
      </c>
      <c r="O40" s="112">
        <v>0.39606481481481487</v>
      </c>
      <c r="P40" s="112">
        <v>0.39635416666666662</v>
      </c>
      <c r="Q40" s="109">
        <v>1</v>
      </c>
      <c r="R40" s="109"/>
      <c r="S40" s="80">
        <v>239.9</v>
      </c>
      <c r="T40" s="80">
        <v>203.9</v>
      </c>
      <c r="V40" s="112">
        <v>0.3963888888888889</v>
      </c>
      <c r="W40" s="80">
        <v>274.39999999999998</v>
      </c>
      <c r="X40" s="80">
        <v>211</v>
      </c>
      <c r="Y40" s="112">
        <v>0.39745370370370375</v>
      </c>
      <c r="AA40" s="30">
        <v>-2.0030000000000001</v>
      </c>
      <c r="AB40" s="30">
        <v>12.199400000000001</v>
      </c>
      <c r="AC40" s="30">
        <v>12.608000000000001</v>
      </c>
      <c r="AD40" s="30">
        <v>12.4299</v>
      </c>
      <c r="AE40" s="30">
        <v>0.54679999999999995</v>
      </c>
      <c r="AF40" s="30"/>
      <c r="AI40" s="51">
        <f t="shared" si="0"/>
        <v>77.266811279826968</v>
      </c>
      <c r="AL40" s="50">
        <v>2020</v>
      </c>
      <c r="AM40" s="50" t="s">
        <v>1274</v>
      </c>
      <c r="AN40" s="79">
        <f t="shared" si="1"/>
        <v>4.6296296296322037E-5</v>
      </c>
      <c r="AO40" s="79">
        <f t="shared" si="2"/>
        <v>2.8935185185174905E-4</v>
      </c>
      <c r="AP40" s="79">
        <f t="shared" si="3"/>
        <v>3.3564814814807109E-4</v>
      </c>
      <c r="AQ40" s="79">
        <f t="shared" si="4"/>
        <v>3.4722222222283161E-5</v>
      </c>
      <c r="AR40" s="79">
        <f t="shared" si="5"/>
        <v>1.388888888888884E-3</v>
      </c>
      <c r="AS40" s="79">
        <f t="shared" si="6"/>
        <v>1.0648148148148517E-3</v>
      </c>
    </row>
    <row r="41" spans="1:45" s="80" customFormat="1" x14ac:dyDescent="0.2">
      <c r="A41" s="80">
        <v>1.4</v>
      </c>
      <c r="B41" s="80">
        <v>3</v>
      </c>
      <c r="C41" s="80" t="s">
        <v>35</v>
      </c>
      <c r="D41" s="80" t="s">
        <v>37</v>
      </c>
      <c r="E41" s="111">
        <v>44128</v>
      </c>
      <c r="F41" s="80" t="s">
        <v>689</v>
      </c>
      <c r="G41" s="51" t="s">
        <v>356</v>
      </c>
      <c r="K41" s="51">
        <v>0</v>
      </c>
      <c r="L41" s="112">
        <v>0.40194444444444444</v>
      </c>
      <c r="M41" s="80">
        <v>266.89999999999998</v>
      </c>
      <c r="N41" s="80">
        <v>198.2</v>
      </c>
      <c r="O41" s="112">
        <v>0.40204861111111106</v>
      </c>
      <c r="Q41" s="109">
        <v>0</v>
      </c>
      <c r="R41" s="109"/>
      <c r="Y41" s="112">
        <v>0.40380787037037041</v>
      </c>
      <c r="AA41" s="80">
        <v>-3.8719999999999999</v>
      </c>
      <c r="AB41" s="80">
        <v>12.1084</v>
      </c>
      <c r="AC41" s="80">
        <v>12.746600000000001</v>
      </c>
      <c r="AD41" s="80">
        <v>12.460900000000001</v>
      </c>
      <c r="AE41" s="80">
        <v>0.49270000000000003</v>
      </c>
      <c r="AI41" s="51">
        <f t="shared" si="0"/>
        <v>81.049645390070793</v>
      </c>
      <c r="AL41" s="51">
        <v>2020</v>
      </c>
      <c r="AM41" s="51" t="s">
        <v>1274</v>
      </c>
      <c r="AN41" s="79">
        <f t="shared" si="1"/>
        <v>1.0416666666662744E-4</v>
      </c>
      <c r="AO41" s="79">
        <f t="shared" si="2"/>
        <v>-0.40204861111111106</v>
      </c>
      <c r="AP41" s="79">
        <f t="shared" si="3"/>
        <v>-0.40194444444444444</v>
      </c>
      <c r="AQ41" s="79">
        <f t="shared" si="4"/>
        <v>0</v>
      </c>
      <c r="AR41" s="79">
        <f t="shared" si="5"/>
        <v>1.7592592592593492E-3</v>
      </c>
      <c r="AS41" s="79">
        <f t="shared" si="6"/>
        <v>0.40380787037037041</v>
      </c>
    </row>
    <row r="42" spans="1:45" s="80" customFormat="1" x14ac:dyDescent="0.2">
      <c r="A42" s="80">
        <v>1.5</v>
      </c>
      <c r="B42" s="80">
        <v>3</v>
      </c>
      <c r="C42" s="80" t="s">
        <v>35</v>
      </c>
      <c r="D42" s="80" t="s">
        <v>37</v>
      </c>
      <c r="E42" s="111">
        <v>44128</v>
      </c>
      <c r="F42" s="80" t="s">
        <v>690</v>
      </c>
      <c r="G42" s="51" t="s">
        <v>357</v>
      </c>
      <c r="K42" s="51">
        <v>10.25</v>
      </c>
      <c r="L42" s="112">
        <v>0.40673611111111113</v>
      </c>
      <c r="M42" s="80">
        <v>265</v>
      </c>
      <c r="N42" s="80">
        <v>192.9</v>
      </c>
      <c r="O42" s="112">
        <v>0.40685185185185185</v>
      </c>
      <c r="P42" s="112">
        <v>0.40722222222222221</v>
      </c>
      <c r="Q42" s="109">
        <v>1</v>
      </c>
      <c r="R42" s="109"/>
      <c r="S42" s="80">
        <v>281.3</v>
      </c>
      <c r="T42" s="80">
        <v>210.3</v>
      </c>
      <c r="V42" s="112">
        <v>0.40736111111111112</v>
      </c>
      <c r="W42" s="80">
        <v>373.4</v>
      </c>
      <c r="X42" s="80">
        <v>230</v>
      </c>
      <c r="Y42" s="112">
        <v>0.40864583333333332</v>
      </c>
      <c r="AA42" s="80">
        <v>-3.2669999999999999</v>
      </c>
      <c r="AB42" s="80">
        <v>12.174899999999999</v>
      </c>
      <c r="AC42" s="80">
        <v>12.836600000000001</v>
      </c>
      <c r="AD42" s="80">
        <v>12.521699999999999</v>
      </c>
      <c r="AE42" s="80">
        <v>0.55449999999999999</v>
      </c>
      <c r="AI42" s="51">
        <f t="shared" si="0"/>
        <v>90.801614763552919</v>
      </c>
      <c r="AL42" s="51">
        <v>2020</v>
      </c>
      <c r="AM42" s="51" t="s">
        <v>1274</v>
      </c>
      <c r="AN42" s="79">
        <f t="shared" si="1"/>
        <v>1.1574074074072183E-4</v>
      </c>
      <c r="AO42" s="79">
        <f t="shared" si="2"/>
        <v>3.7037037037035425E-4</v>
      </c>
      <c r="AP42" s="79">
        <f t="shared" si="3"/>
        <v>4.8611111111107608E-4</v>
      </c>
      <c r="AQ42" s="79">
        <f t="shared" si="4"/>
        <v>1.388888888889106E-4</v>
      </c>
      <c r="AR42" s="79">
        <f t="shared" si="5"/>
        <v>1.7939814814814659E-3</v>
      </c>
      <c r="AS42" s="79">
        <f t="shared" si="6"/>
        <v>1.284722222222201E-3</v>
      </c>
    </row>
    <row r="43" spans="1:45" s="80" customFormat="1" x14ac:dyDescent="0.2">
      <c r="A43" s="80">
        <v>1.6</v>
      </c>
      <c r="B43" s="80">
        <v>3</v>
      </c>
      <c r="C43" s="80" t="s">
        <v>35</v>
      </c>
      <c r="D43" s="80" t="s">
        <v>37</v>
      </c>
      <c r="E43" s="111">
        <v>44128</v>
      </c>
      <c r="F43" s="80" t="s">
        <v>691</v>
      </c>
      <c r="G43" s="80" t="s">
        <v>358</v>
      </c>
      <c r="K43" s="80">
        <v>2.75</v>
      </c>
      <c r="L43" s="112">
        <v>0.41332175925925929</v>
      </c>
      <c r="M43" s="80">
        <v>276.39999999999998</v>
      </c>
      <c r="N43" s="80">
        <v>200.6</v>
      </c>
      <c r="O43" s="112">
        <v>0.41342592592592592</v>
      </c>
      <c r="P43" s="112">
        <v>0.41372685185185182</v>
      </c>
      <c r="Q43" s="109">
        <v>1</v>
      </c>
      <c r="R43" s="109"/>
      <c r="S43" s="80">
        <v>291.8</v>
      </c>
      <c r="T43" s="80">
        <v>212.9</v>
      </c>
      <c r="V43" s="112">
        <v>0.41373842592592597</v>
      </c>
      <c r="W43" s="80">
        <v>299.8</v>
      </c>
      <c r="X43" s="80">
        <v>218.6</v>
      </c>
      <c r="Y43" s="112">
        <v>0.4145138888888889</v>
      </c>
      <c r="AA43" s="80">
        <v>-1.841</v>
      </c>
      <c r="AB43" s="80">
        <v>12.1233</v>
      </c>
      <c r="AC43" s="80">
        <v>12.2821</v>
      </c>
      <c r="AD43" s="80">
        <v>12.373799999999999</v>
      </c>
      <c r="AE43" s="80">
        <v>0.49569999999999997</v>
      </c>
      <c r="AI43" s="80">
        <f t="shared" si="0"/>
        <v>-36.606786427145657</v>
      </c>
      <c r="AL43" s="80">
        <v>2020</v>
      </c>
      <c r="AM43" s="80" t="s">
        <v>1274</v>
      </c>
      <c r="AN43" s="79">
        <f t="shared" si="1"/>
        <v>1.0416666666662744E-4</v>
      </c>
      <c r="AO43" s="79">
        <f t="shared" si="2"/>
        <v>3.0092592592589895E-4</v>
      </c>
      <c r="AP43" s="79">
        <f t="shared" si="3"/>
        <v>4.0509259259252639E-4</v>
      </c>
      <c r="AQ43" s="79">
        <f t="shared" si="4"/>
        <v>1.1574074074149898E-5</v>
      </c>
      <c r="AR43" s="79">
        <f t="shared" si="5"/>
        <v>1.087962962962985E-3</v>
      </c>
      <c r="AS43" s="79">
        <f t="shared" si="6"/>
        <v>7.7546296296293615E-4</v>
      </c>
    </row>
    <row r="44" spans="1:45" s="80" customFormat="1" x14ac:dyDescent="0.2">
      <c r="A44" s="80">
        <v>2.1</v>
      </c>
      <c r="B44" s="80">
        <v>3</v>
      </c>
      <c r="C44" s="80" t="s">
        <v>35</v>
      </c>
      <c r="D44" s="80" t="s">
        <v>37</v>
      </c>
      <c r="E44" s="111">
        <v>44128</v>
      </c>
      <c r="F44" s="80" t="s">
        <v>692</v>
      </c>
      <c r="G44" s="51" t="s">
        <v>359</v>
      </c>
      <c r="K44" s="51">
        <v>0</v>
      </c>
      <c r="L44" s="112">
        <v>0.41704861111111113</v>
      </c>
      <c r="M44" s="80">
        <v>268.10000000000002</v>
      </c>
      <c r="N44" s="80">
        <v>195.3</v>
      </c>
      <c r="O44" s="112">
        <v>0.41712962962962963</v>
      </c>
      <c r="Q44" s="109">
        <v>0</v>
      </c>
      <c r="R44" s="109"/>
      <c r="Y44" s="80" t="s">
        <v>693</v>
      </c>
      <c r="Z44" s="80" t="s">
        <v>925</v>
      </c>
      <c r="AA44" s="80">
        <v>-6.0510000000000002</v>
      </c>
      <c r="AB44" s="80">
        <v>12.071099999999999</v>
      </c>
      <c r="AC44" s="80">
        <v>12.669600000000001</v>
      </c>
      <c r="AD44" s="80">
        <v>12.4216</v>
      </c>
      <c r="AE44" s="80">
        <v>0.42030000000000001</v>
      </c>
      <c r="AI44" s="51">
        <f t="shared" si="0"/>
        <v>70.756062767475299</v>
      </c>
      <c r="AL44" s="51">
        <v>2020</v>
      </c>
      <c r="AM44" s="51" t="s">
        <v>1274</v>
      </c>
      <c r="AN44" s="79">
        <f t="shared" si="1"/>
        <v>8.1018518518494176E-5</v>
      </c>
      <c r="AO44" s="79">
        <f t="shared" si="2"/>
        <v>-0.41712962962962963</v>
      </c>
      <c r="AP44" s="79">
        <f t="shared" si="3"/>
        <v>-0.41704861111111113</v>
      </c>
      <c r="AQ44" s="79">
        <f t="shared" si="4"/>
        <v>0</v>
      </c>
      <c r="AR44" s="79" t="e">
        <f t="shared" si="5"/>
        <v>#VALUE!</v>
      </c>
      <c r="AS44" s="79" t="e">
        <f t="shared" si="6"/>
        <v>#VALUE!</v>
      </c>
    </row>
    <row r="45" spans="1:45" s="80" customFormat="1" x14ac:dyDescent="0.2">
      <c r="A45" s="80">
        <v>2.1</v>
      </c>
      <c r="B45" s="80">
        <v>3</v>
      </c>
      <c r="C45" s="80" t="s">
        <v>35</v>
      </c>
      <c r="D45" s="80" t="s">
        <v>37</v>
      </c>
      <c r="E45" s="111">
        <v>44128</v>
      </c>
      <c r="F45" s="80" t="s">
        <v>695</v>
      </c>
      <c r="G45" s="51" t="s">
        <v>360</v>
      </c>
      <c r="K45" s="51">
        <v>0</v>
      </c>
      <c r="L45" s="112">
        <v>0.41912037037037037</v>
      </c>
      <c r="M45" s="80">
        <v>267.3</v>
      </c>
      <c r="N45" s="80">
        <v>193.8</v>
      </c>
      <c r="O45" s="112">
        <v>0.41920138888888886</v>
      </c>
      <c r="Q45" s="109">
        <v>0</v>
      </c>
      <c r="R45" s="109"/>
      <c r="Y45" s="112">
        <v>0.42130787037037037</v>
      </c>
      <c r="AA45" s="80">
        <v>-6.0510000000000002</v>
      </c>
      <c r="AB45" s="80">
        <v>12.071099999999999</v>
      </c>
      <c r="AC45" s="80">
        <v>12.669600000000001</v>
      </c>
      <c r="AD45" s="80">
        <v>12.4216</v>
      </c>
      <c r="AE45" s="80">
        <v>0.53990000000000005</v>
      </c>
      <c r="AI45" s="51">
        <f t="shared" si="0"/>
        <v>70.756062767475299</v>
      </c>
      <c r="AL45" s="51">
        <v>2020</v>
      </c>
      <c r="AM45" s="51" t="s">
        <v>1274</v>
      </c>
      <c r="AN45" s="79">
        <f t="shared" si="1"/>
        <v>8.1018518518494176E-5</v>
      </c>
      <c r="AO45" s="79">
        <f t="shared" si="2"/>
        <v>-0.41920138888888886</v>
      </c>
      <c r="AP45" s="79">
        <f t="shared" si="3"/>
        <v>-0.41912037037037037</v>
      </c>
      <c r="AQ45" s="79">
        <f t="shared" si="4"/>
        <v>0</v>
      </c>
      <c r="AR45" s="79">
        <f t="shared" si="5"/>
        <v>2.1064814814815147E-3</v>
      </c>
      <c r="AS45" s="79">
        <f t="shared" si="6"/>
        <v>0.42130787037037037</v>
      </c>
    </row>
    <row r="46" spans="1:45" s="80" customFormat="1" x14ac:dyDescent="0.2">
      <c r="A46" s="80">
        <v>2.2000000000000002</v>
      </c>
      <c r="B46" s="80">
        <v>3</v>
      </c>
      <c r="C46" s="80" t="s">
        <v>35</v>
      </c>
      <c r="D46" s="80" t="s">
        <v>37</v>
      </c>
      <c r="E46" s="111">
        <v>44128</v>
      </c>
      <c r="F46" s="80" t="s">
        <v>696</v>
      </c>
      <c r="G46" s="51" t="s">
        <v>361</v>
      </c>
      <c r="K46" s="51">
        <v>11</v>
      </c>
      <c r="L46" s="112">
        <v>0.42722222222222223</v>
      </c>
      <c r="M46" s="80">
        <v>272.7</v>
      </c>
      <c r="N46" s="80">
        <v>196.6</v>
      </c>
      <c r="O46" s="112">
        <v>0.42728009259259259</v>
      </c>
      <c r="P46" s="112">
        <v>0.42765046296296294</v>
      </c>
      <c r="Q46" s="109">
        <v>1</v>
      </c>
      <c r="R46" s="109"/>
      <c r="S46" s="80">
        <v>278.2</v>
      </c>
      <c r="T46" s="80">
        <v>213</v>
      </c>
      <c r="V46" s="112">
        <v>0.42777777777777781</v>
      </c>
      <c r="W46" s="80">
        <v>336.7</v>
      </c>
      <c r="X46" s="80">
        <v>233</v>
      </c>
      <c r="Y46" s="112">
        <v>0.42806712962962962</v>
      </c>
      <c r="AA46" s="80">
        <v>-3.8980000000000001</v>
      </c>
      <c r="AB46" s="80">
        <v>12.142300000000001</v>
      </c>
      <c r="AC46" s="80">
        <v>12.4841</v>
      </c>
      <c r="AD46" s="80">
        <v>12.345700000000001</v>
      </c>
      <c r="AE46" s="80">
        <v>0.41060000000000002</v>
      </c>
      <c r="AI46" s="51">
        <f t="shared" si="0"/>
        <v>68.043264503440909</v>
      </c>
      <c r="AL46" s="50">
        <v>2020</v>
      </c>
      <c r="AM46" s="50" t="s">
        <v>1274</v>
      </c>
      <c r="AN46" s="79">
        <f t="shared" si="1"/>
        <v>5.7870370370360913E-5</v>
      </c>
      <c r="AO46" s="79">
        <f t="shared" si="2"/>
        <v>3.7037037037035425E-4</v>
      </c>
      <c r="AP46" s="79">
        <f t="shared" si="3"/>
        <v>4.2824074074071516E-4</v>
      </c>
      <c r="AQ46" s="79">
        <f t="shared" si="4"/>
        <v>1.2731481481487172E-4</v>
      </c>
      <c r="AR46" s="79">
        <f t="shared" si="5"/>
        <v>7.8703703703703054E-4</v>
      </c>
      <c r="AS46" s="79">
        <f t="shared" si="6"/>
        <v>2.8935185185180456E-4</v>
      </c>
    </row>
    <row r="47" spans="1:45" s="80" customFormat="1" x14ac:dyDescent="0.2">
      <c r="A47" s="80">
        <v>2.2999999999999998</v>
      </c>
      <c r="B47" s="80">
        <v>3</v>
      </c>
      <c r="C47" s="80" t="s">
        <v>35</v>
      </c>
      <c r="D47" s="80" t="s">
        <v>37</v>
      </c>
      <c r="E47" s="111">
        <v>44128</v>
      </c>
      <c r="F47" s="80" t="s">
        <v>697</v>
      </c>
      <c r="G47" s="51" t="s">
        <v>362</v>
      </c>
      <c r="K47" s="108">
        <v>0.5</v>
      </c>
      <c r="L47" s="112">
        <v>0.42995370370370373</v>
      </c>
      <c r="M47" s="80">
        <v>277.39999999999998</v>
      </c>
      <c r="N47" s="80">
        <v>198.3</v>
      </c>
      <c r="O47" s="112">
        <v>0.4299884259259259</v>
      </c>
      <c r="P47" s="112">
        <v>0.4304398148148148</v>
      </c>
      <c r="Q47" s="109">
        <v>1</v>
      </c>
      <c r="R47" s="109">
        <v>1</v>
      </c>
      <c r="S47" s="80">
        <v>297.60000000000002</v>
      </c>
      <c r="T47" s="80">
        <v>215.2</v>
      </c>
      <c r="V47" s="112">
        <v>0.43045138888888884</v>
      </c>
      <c r="W47" s="80">
        <v>301.2</v>
      </c>
      <c r="X47" s="80">
        <v>219.5</v>
      </c>
      <c r="Y47" s="112">
        <v>0.43116898148148147</v>
      </c>
      <c r="AA47" s="80">
        <v>-2.9830000000000001</v>
      </c>
      <c r="AB47" s="80">
        <v>12.2363</v>
      </c>
      <c r="AC47" s="80">
        <v>12.789</v>
      </c>
      <c r="AD47" s="80">
        <v>12.540900000000001</v>
      </c>
      <c r="AE47" s="80">
        <v>0.50760000000000005</v>
      </c>
      <c r="AI47" s="51">
        <f t="shared" si="0"/>
        <v>81.451083388049426</v>
      </c>
      <c r="AL47" s="51">
        <v>2020</v>
      </c>
      <c r="AM47" s="51" t="s">
        <v>1274</v>
      </c>
      <c r="AN47" s="79">
        <f t="shared" si="1"/>
        <v>3.4722222222172139E-5</v>
      </c>
      <c r="AO47" s="79">
        <f t="shared" si="2"/>
        <v>4.5138888888890394E-4</v>
      </c>
      <c r="AP47" s="79">
        <f t="shared" si="3"/>
        <v>4.8611111111107608E-4</v>
      </c>
      <c r="AQ47" s="79">
        <f t="shared" si="4"/>
        <v>1.1574074074038876E-5</v>
      </c>
      <c r="AR47" s="79">
        <f t="shared" si="5"/>
        <v>1.1805555555555736E-3</v>
      </c>
      <c r="AS47" s="79">
        <f t="shared" si="6"/>
        <v>7.1759259259263075E-4</v>
      </c>
    </row>
    <row r="48" spans="1:45" s="80" customFormat="1" x14ac:dyDescent="0.2">
      <c r="A48" s="80">
        <v>2.4</v>
      </c>
      <c r="B48" s="80">
        <v>3</v>
      </c>
      <c r="C48" s="80" t="s">
        <v>35</v>
      </c>
      <c r="D48" s="80" t="s">
        <v>37</v>
      </c>
      <c r="E48" s="111">
        <v>44128</v>
      </c>
      <c r="F48" s="80" t="s">
        <v>698</v>
      </c>
      <c r="G48" s="51" t="s">
        <v>363</v>
      </c>
      <c r="K48" s="51">
        <v>0</v>
      </c>
      <c r="L48" s="112">
        <v>0.43667824074074074</v>
      </c>
      <c r="M48" s="80">
        <v>267.60000000000002</v>
      </c>
      <c r="N48" s="80">
        <v>188.9</v>
      </c>
      <c r="O48" s="112">
        <v>0.43681712962962965</v>
      </c>
      <c r="Q48" s="109">
        <v>0</v>
      </c>
      <c r="R48" s="109"/>
      <c r="Y48" s="112">
        <v>0.43921296296296292</v>
      </c>
      <c r="AA48" s="80">
        <v>-3.9980000000000002</v>
      </c>
      <c r="AB48" s="80">
        <v>12.1165</v>
      </c>
      <c r="AC48" s="80">
        <v>12.617000000000001</v>
      </c>
      <c r="AD48" s="80">
        <v>12.401899999999999</v>
      </c>
      <c r="AE48" s="80">
        <v>0.51970000000000005</v>
      </c>
      <c r="AI48" s="51">
        <f t="shared" si="0"/>
        <v>75.367904695165379</v>
      </c>
      <c r="AL48" s="51">
        <v>2020</v>
      </c>
      <c r="AM48" s="51" t="s">
        <v>1274</v>
      </c>
      <c r="AN48" s="79">
        <f t="shared" si="1"/>
        <v>1.388888888889106E-4</v>
      </c>
      <c r="AO48" s="79">
        <f t="shared" si="2"/>
        <v>-0.43681712962962965</v>
      </c>
      <c r="AP48" s="79">
        <f t="shared" si="3"/>
        <v>-0.43667824074074074</v>
      </c>
      <c r="AQ48" s="79">
        <f t="shared" si="4"/>
        <v>0</v>
      </c>
      <c r="AR48" s="79">
        <f t="shared" si="5"/>
        <v>2.3958333333332638E-3</v>
      </c>
      <c r="AS48" s="79">
        <f t="shared" si="6"/>
        <v>0.43921296296296292</v>
      </c>
    </row>
    <row r="49" spans="1:45" s="80" customFormat="1" x14ac:dyDescent="0.2">
      <c r="A49" s="80">
        <v>2.5</v>
      </c>
      <c r="B49" s="80">
        <v>3</v>
      </c>
      <c r="C49" s="80" t="s">
        <v>35</v>
      </c>
      <c r="D49" s="80" t="s">
        <v>37</v>
      </c>
      <c r="E49" s="111">
        <v>44128</v>
      </c>
      <c r="F49" s="80" t="s">
        <v>699</v>
      </c>
      <c r="G49" s="51" t="s">
        <v>364</v>
      </c>
      <c r="K49" s="51">
        <v>0</v>
      </c>
      <c r="L49" s="112">
        <v>0.44608796296296299</v>
      </c>
      <c r="M49" s="80">
        <v>265.3</v>
      </c>
      <c r="N49" s="80">
        <v>191.8</v>
      </c>
      <c r="O49" s="112">
        <v>0.44616898148148149</v>
      </c>
      <c r="Q49" s="109">
        <v>0</v>
      </c>
      <c r="R49" s="109"/>
      <c r="Y49" s="112">
        <v>0.44769675925925928</v>
      </c>
      <c r="AA49" s="80">
        <v>-3.9529999999999998</v>
      </c>
      <c r="AB49" s="80">
        <v>12.2027</v>
      </c>
      <c r="AC49" s="80">
        <v>12.6206</v>
      </c>
      <c r="AD49" s="80">
        <v>12.432</v>
      </c>
      <c r="AE49" s="80">
        <v>0.46489999999999998</v>
      </c>
      <c r="AI49" s="51">
        <f t="shared" si="0"/>
        <v>82.25032708242432</v>
      </c>
      <c r="AL49" s="51">
        <v>2020</v>
      </c>
      <c r="AM49" s="51" t="s">
        <v>1274</v>
      </c>
      <c r="AN49" s="79">
        <f t="shared" si="1"/>
        <v>8.1018518518494176E-5</v>
      </c>
      <c r="AO49" s="79">
        <f t="shared" si="2"/>
        <v>-0.44616898148148149</v>
      </c>
      <c r="AP49" s="79">
        <f t="shared" si="3"/>
        <v>-0.44608796296296299</v>
      </c>
      <c r="AQ49" s="79">
        <f t="shared" si="4"/>
        <v>0</v>
      </c>
      <c r="AR49" s="79">
        <f t="shared" si="5"/>
        <v>1.5277777777777946E-3</v>
      </c>
      <c r="AS49" s="79">
        <f t="shared" si="6"/>
        <v>0.44769675925925928</v>
      </c>
    </row>
    <row r="50" spans="1:45" s="80" customFormat="1" x14ac:dyDescent="0.2">
      <c r="A50" s="80">
        <v>1.1000000000000001</v>
      </c>
      <c r="B50" s="80">
        <v>4</v>
      </c>
      <c r="C50" s="80" t="s">
        <v>35</v>
      </c>
      <c r="D50" s="80" t="s">
        <v>37</v>
      </c>
      <c r="E50" s="111">
        <v>44128</v>
      </c>
      <c r="F50" s="80" t="s">
        <v>700</v>
      </c>
      <c r="G50" s="51" t="s">
        <v>367</v>
      </c>
      <c r="K50" s="51">
        <v>0</v>
      </c>
      <c r="L50" s="112">
        <v>0.45055555555555554</v>
      </c>
      <c r="M50" s="80">
        <v>265.3</v>
      </c>
      <c r="N50" s="80">
        <v>195.3</v>
      </c>
      <c r="O50" s="112">
        <v>0.45064814814814813</v>
      </c>
      <c r="Q50" s="109">
        <v>0</v>
      </c>
      <c r="R50" s="109"/>
      <c r="Y50" s="112">
        <v>0.45273148148148151</v>
      </c>
      <c r="AA50" s="80">
        <v>-2.8460000000000001</v>
      </c>
      <c r="AB50" s="80">
        <v>12.2095</v>
      </c>
      <c r="AC50" s="80">
        <v>12.670999999999999</v>
      </c>
      <c r="AD50" s="80">
        <v>12.456099999999999</v>
      </c>
      <c r="AE50" s="80">
        <v>0.57589999999999997</v>
      </c>
      <c r="AI50" s="51">
        <f t="shared" si="0"/>
        <v>87.145174371452114</v>
      </c>
      <c r="AL50" s="51">
        <v>2020</v>
      </c>
      <c r="AM50" s="51" t="s">
        <v>1274</v>
      </c>
      <c r="AN50" s="79">
        <f t="shared" si="1"/>
        <v>9.2592592592588563E-5</v>
      </c>
      <c r="AO50" s="79">
        <f t="shared" si="2"/>
        <v>-0.45064814814814813</v>
      </c>
      <c r="AP50" s="79">
        <f t="shared" si="3"/>
        <v>-0.45055555555555554</v>
      </c>
      <c r="AQ50" s="79">
        <f t="shared" si="4"/>
        <v>0</v>
      </c>
      <c r="AR50" s="79">
        <f t="shared" si="5"/>
        <v>2.0833333333333814E-3</v>
      </c>
      <c r="AS50" s="79">
        <f t="shared" si="6"/>
        <v>0.45273148148148151</v>
      </c>
    </row>
    <row r="51" spans="1:45" s="80" customFormat="1" x14ac:dyDescent="0.2">
      <c r="A51" s="80">
        <v>1.2</v>
      </c>
      <c r="B51" s="80">
        <v>4</v>
      </c>
      <c r="C51" s="80" t="s">
        <v>35</v>
      </c>
      <c r="D51" s="80" t="s">
        <v>37</v>
      </c>
      <c r="E51" s="111">
        <v>44128</v>
      </c>
      <c r="F51" s="80" t="s">
        <v>701</v>
      </c>
      <c r="G51" s="51" t="s">
        <v>368</v>
      </c>
      <c r="K51" s="51">
        <v>8.5</v>
      </c>
      <c r="L51" s="112">
        <v>0.46989583333333335</v>
      </c>
      <c r="M51" s="80">
        <v>270.60000000000002</v>
      </c>
      <c r="N51" s="80">
        <v>196.8</v>
      </c>
      <c r="O51" s="112">
        <v>0.4700462962962963</v>
      </c>
      <c r="P51" s="112">
        <v>0.4702662037037037</v>
      </c>
      <c r="Q51" s="109">
        <v>1</v>
      </c>
      <c r="R51" s="109"/>
      <c r="S51" s="80">
        <v>279.5</v>
      </c>
      <c r="T51" s="80">
        <v>206.6</v>
      </c>
      <c r="V51" s="112">
        <v>0.47034722222222225</v>
      </c>
      <c r="W51" s="80">
        <v>299.5</v>
      </c>
      <c r="X51" s="80">
        <v>217.7</v>
      </c>
      <c r="Y51" s="112">
        <v>0.47142361111111114</v>
      </c>
      <c r="AA51" s="80">
        <v>-3.2290000000000001</v>
      </c>
      <c r="AB51" s="80">
        <v>12.1027</v>
      </c>
      <c r="AC51" s="80">
        <v>12.8743</v>
      </c>
      <c r="AD51" s="80">
        <v>12.3428</v>
      </c>
      <c r="AE51" s="80">
        <v>0.57679999999999998</v>
      </c>
      <c r="AI51" s="51">
        <f t="shared" ref="AI51:AI68" si="7">((AC51-AD51)/(AD51-AB51))*100</f>
        <v>221.36609745939171</v>
      </c>
      <c r="AL51" s="51">
        <v>2020</v>
      </c>
      <c r="AM51" s="51" t="s">
        <v>1274</v>
      </c>
      <c r="AN51" s="79">
        <f t="shared" ref="AN51:AN68" si="8">O51-L51</f>
        <v>1.5046296296294948E-4</v>
      </c>
      <c r="AO51" s="79">
        <f t="shared" ref="AO51:AO68" si="9">P51-O51</f>
        <v>2.1990740740740478E-4</v>
      </c>
      <c r="AP51" s="79">
        <f t="shared" ref="AP51:AP68" si="10">P51-L51</f>
        <v>3.7037037037035425E-4</v>
      </c>
      <c r="AQ51" s="79">
        <f t="shared" ref="AQ51:AQ68" si="11">V51-P51</f>
        <v>8.1018518518549687E-5</v>
      </c>
      <c r="AR51" s="79">
        <f t="shared" ref="AR51:AR68" si="12">Y51-O51</f>
        <v>1.3773148148148451E-3</v>
      </c>
      <c r="AS51" s="79">
        <f t="shared" ref="AS51:AS68" si="13">Y51-V51</f>
        <v>1.0763888888888906E-3</v>
      </c>
    </row>
    <row r="52" spans="1:45" s="80" customFormat="1" x14ac:dyDescent="0.2">
      <c r="A52" s="80">
        <v>1.3</v>
      </c>
      <c r="B52" s="80">
        <v>4</v>
      </c>
      <c r="C52" s="80" t="s">
        <v>35</v>
      </c>
      <c r="D52" s="80" t="s">
        <v>37</v>
      </c>
      <c r="E52" s="111">
        <v>44128</v>
      </c>
      <c r="F52" s="80" t="s">
        <v>702</v>
      </c>
      <c r="G52" s="51" t="s">
        <v>369</v>
      </c>
      <c r="K52" s="51">
        <v>0</v>
      </c>
      <c r="L52" s="112">
        <v>0.47423611111111108</v>
      </c>
      <c r="M52" s="80">
        <v>270.3</v>
      </c>
      <c r="N52" s="80">
        <v>195.3</v>
      </c>
      <c r="O52" s="112">
        <v>0.47434027777777782</v>
      </c>
      <c r="Q52" s="109">
        <v>0</v>
      </c>
      <c r="R52" s="109"/>
      <c r="Y52" s="112">
        <v>0.47594907407407411</v>
      </c>
      <c r="AA52" s="80">
        <v>-3.3380000000000001</v>
      </c>
      <c r="AB52" s="80">
        <v>12.174300000000001</v>
      </c>
      <c r="AC52" s="80">
        <v>12.683999999999999</v>
      </c>
      <c r="AD52" s="80">
        <v>12.4434</v>
      </c>
      <c r="AE52" s="80">
        <v>0.46439999999999998</v>
      </c>
      <c r="AI52" s="51">
        <f t="shared" si="7"/>
        <v>89.409141583054222</v>
      </c>
      <c r="AL52" s="50">
        <v>2020</v>
      </c>
      <c r="AM52" s="50" t="s">
        <v>1274</v>
      </c>
      <c r="AN52" s="79">
        <f t="shared" si="8"/>
        <v>1.0416666666673846E-4</v>
      </c>
      <c r="AO52" s="79">
        <f t="shared" si="9"/>
        <v>-0.47434027777777782</v>
      </c>
      <c r="AP52" s="79">
        <f t="shared" si="10"/>
        <v>-0.47423611111111108</v>
      </c>
      <c r="AQ52" s="79">
        <f t="shared" si="11"/>
        <v>0</v>
      </c>
      <c r="AR52" s="79">
        <f t="shared" si="12"/>
        <v>1.6087962962962887E-3</v>
      </c>
      <c r="AS52" s="79">
        <f t="shared" si="13"/>
        <v>0.47594907407407411</v>
      </c>
    </row>
    <row r="53" spans="1:45" s="80" customFormat="1" x14ac:dyDescent="0.2">
      <c r="A53" s="80">
        <v>1.4</v>
      </c>
      <c r="B53" s="80">
        <v>4</v>
      </c>
      <c r="C53" s="80" t="s">
        <v>35</v>
      </c>
      <c r="D53" s="80" t="s">
        <v>37</v>
      </c>
      <c r="E53" s="111">
        <v>44128</v>
      </c>
      <c r="F53" s="80" t="s">
        <v>703</v>
      </c>
      <c r="G53" s="51" t="s">
        <v>370</v>
      </c>
      <c r="K53" s="51">
        <v>0</v>
      </c>
      <c r="L53" s="112">
        <v>0.47916666666666669</v>
      </c>
      <c r="M53" s="80">
        <v>274.8</v>
      </c>
      <c r="N53" s="80">
        <v>203.3</v>
      </c>
      <c r="O53" s="112">
        <v>0.47925925925925927</v>
      </c>
      <c r="Q53" s="109">
        <v>0</v>
      </c>
      <c r="R53" s="109"/>
      <c r="Y53" s="112">
        <v>0.48159722222222223</v>
      </c>
      <c r="AA53" s="80">
        <v>-3.302</v>
      </c>
      <c r="AB53" s="80">
        <v>12.2469</v>
      </c>
      <c r="AC53" s="80">
        <v>12.935499999999999</v>
      </c>
      <c r="AD53" s="80">
        <v>12.617699999999999</v>
      </c>
      <c r="AE53" s="80">
        <v>0.58899999999999997</v>
      </c>
      <c r="AI53" s="51">
        <f t="shared" si="7"/>
        <v>85.706580366774759</v>
      </c>
      <c r="AL53" s="51">
        <v>2020</v>
      </c>
      <c r="AM53" s="51" t="s">
        <v>1274</v>
      </c>
      <c r="AN53" s="79">
        <f t="shared" si="8"/>
        <v>9.2592592592588563E-5</v>
      </c>
      <c r="AO53" s="79">
        <f t="shared" si="9"/>
        <v>-0.47925925925925927</v>
      </c>
      <c r="AP53" s="79">
        <f t="shared" si="10"/>
        <v>-0.47916666666666669</v>
      </c>
      <c r="AQ53" s="79">
        <f t="shared" si="11"/>
        <v>0</v>
      </c>
      <c r="AR53" s="79">
        <f t="shared" si="12"/>
        <v>2.3379629629629584E-3</v>
      </c>
      <c r="AS53" s="79">
        <f t="shared" si="13"/>
        <v>0.48159722222222223</v>
      </c>
    </row>
    <row r="54" spans="1:45" s="80" customFormat="1" x14ac:dyDescent="0.2">
      <c r="A54" s="80">
        <v>1.5</v>
      </c>
      <c r="B54" s="80">
        <v>4</v>
      </c>
      <c r="C54" s="80" t="s">
        <v>35</v>
      </c>
      <c r="D54" s="80" t="s">
        <v>37</v>
      </c>
      <c r="E54" s="111">
        <v>44128</v>
      </c>
      <c r="F54" s="80" t="s">
        <v>704</v>
      </c>
      <c r="G54" s="51" t="s">
        <v>371</v>
      </c>
      <c r="K54" s="51">
        <v>0</v>
      </c>
      <c r="L54" s="112">
        <v>0.48328703703703701</v>
      </c>
      <c r="M54" s="80">
        <v>267.7</v>
      </c>
      <c r="N54" s="80">
        <v>196.7</v>
      </c>
      <c r="O54" s="112">
        <v>0.4833796296296296</v>
      </c>
      <c r="Q54" s="109">
        <v>0</v>
      </c>
      <c r="R54" s="109"/>
      <c r="Y54" s="112">
        <v>0.48570601851851852</v>
      </c>
      <c r="AA54" s="80">
        <v>-1.6519999999999999</v>
      </c>
      <c r="AB54" s="80">
        <v>12.190300000000001</v>
      </c>
      <c r="AC54" s="80">
        <v>12.6404</v>
      </c>
      <c r="AD54" s="80">
        <v>12.409599999999999</v>
      </c>
      <c r="AE54" s="80">
        <v>0.45729999999999998</v>
      </c>
      <c r="AI54" s="51">
        <f t="shared" si="7"/>
        <v>105.24395804833637</v>
      </c>
      <c r="AL54" s="51">
        <v>2020</v>
      </c>
      <c r="AM54" s="51" t="s">
        <v>1274</v>
      </c>
      <c r="AN54" s="79">
        <f t="shared" si="8"/>
        <v>9.2592592592588563E-5</v>
      </c>
      <c r="AO54" s="79">
        <f t="shared" si="9"/>
        <v>-0.4833796296296296</v>
      </c>
      <c r="AP54" s="79">
        <f t="shared" si="10"/>
        <v>-0.48328703703703701</v>
      </c>
      <c r="AQ54" s="79">
        <f t="shared" si="11"/>
        <v>0</v>
      </c>
      <c r="AR54" s="79">
        <f t="shared" si="12"/>
        <v>2.3263888888889195E-3</v>
      </c>
      <c r="AS54" s="79">
        <f t="shared" si="13"/>
        <v>0.48570601851851852</v>
      </c>
    </row>
    <row r="55" spans="1:45" s="80" customFormat="1" x14ac:dyDescent="0.2">
      <c r="A55" s="80">
        <v>2.1</v>
      </c>
      <c r="B55" s="80">
        <v>4</v>
      </c>
      <c r="C55" s="80" t="s">
        <v>35</v>
      </c>
      <c r="D55" s="80" t="s">
        <v>37</v>
      </c>
      <c r="E55" s="111">
        <v>44128</v>
      </c>
      <c r="F55" s="80" t="s">
        <v>705</v>
      </c>
      <c r="G55" s="51" t="s">
        <v>372</v>
      </c>
      <c r="K55" s="51">
        <v>0</v>
      </c>
      <c r="L55" s="112">
        <v>0.48842592592592587</v>
      </c>
      <c r="M55" s="80">
        <v>271.89999999999998</v>
      </c>
      <c r="N55" s="80">
        <v>202.4</v>
      </c>
      <c r="O55" s="112">
        <v>0.48850694444444448</v>
      </c>
      <c r="Q55" s="109">
        <v>0</v>
      </c>
      <c r="R55" s="109"/>
      <c r="Y55" s="112">
        <v>0.49040509259259263</v>
      </c>
      <c r="AA55" s="80">
        <v>-1.8819999999999999</v>
      </c>
      <c r="AB55" s="80">
        <v>12.0769</v>
      </c>
      <c r="AC55" s="80">
        <v>12.498100000000001</v>
      </c>
      <c r="AD55" s="80">
        <v>12.3011</v>
      </c>
      <c r="AE55" s="80">
        <v>0.47189999999999999</v>
      </c>
      <c r="AI55" s="51">
        <f t="shared" si="7"/>
        <v>87.867975022302048</v>
      </c>
      <c r="AL55" s="51">
        <v>2020</v>
      </c>
      <c r="AM55" s="51" t="s">
        <v>1274</v>
      </c>
      <c r="AN55" s="79">
        <f t="shared" si="8"/>
        <v>8.1018518518605198E-5</v>
      </c>
      <c r="AO55" s="79">
        <f t="shared" si="9"/>
        <v>-0.48850694444444448</v>
      </c>
      <c r="AP55" s="79">
        <f t="shared" si="10"/>
        <v>-0.48842592592592587</v>
      </c>
      <c r="AQ55" s="79">
        <f t="shared" si="11"/>
        <v>0</v>
      </c>
      <c r="AR55" s="79">
        <f t="shared" si="12"/>
        <v>1.8981481481481488E-3</v>
      </c>
      <c r="AS55" s="79">
        <f t="shared" si="13"/>
        <v>0.49040509259259263</v>
      </c>
    </row>
    <row r="56" spans="1:45" s="80" customFormat="1" x14ac:dyDescent="0.2">
      <c r="A56" s="80">
        <v>2.2999999999999998</v>
      </c>
      <c r="B56" s="80">
        <v>4</v>
      </c>
      <c r="C56" s="80" t="s">
        <v>35</v>
      </c>
      <c r="D56" s="80" t="s">
        <v>37</v>
      </c>
      <c r="E56" s="111">
        <v>44128</v>
      </c>
      <c r="F56" s="80" t="s">
        <v>706</v>
      </c>
      <c r="G56" s="51" t="s">
        <v>373</v>
      </c>
      <c r="K56" s="51">
        <v>10.5</v>
      </c>
      <c r="L56" s="112">
        <v>0.49512731481481481</v>
      </c>
      <c r="M56" s="80">
        <v>272.10000000000002</v>
      </c>
      <c r="N56" s="80">
        <v>203.8</v>
      </c>
      <c r="O56" s="112">
        <v>0.49523148148148149</v>
      </c>
      <c r="P56" s="112">
        <v>0.49543981481481486</v>
      </c>
      <c r="Q56" s="109">
        <v>1</v>
      </c>
      <c r="R56" s="109"/>
      <c r="S56" s="80">
        <v>277.5</v>
      </c>
      <c r="T56" s="80">
        <v>213.1</v>
      </c>
      <c r="V56" s="112">
        <v>0.49549768518518517</v>
      </c>
      <c r="W56" s="80">
        <v>291.10000000000002</v>
      </c>
      <c r="X56" s="80">
        <v>222.7</v>
      </c>
      <c r="Y56" s="112">
        <v>0.49652777777777773</v>
      </c>
      <c r="AA56" s="80">
        <v>-4.0460000000000003</v>
      </c>
      <c r="AB56" s="80">
        <v>12.2249</v>
      </c>
      <c r="AC56" s="80">
        <v>12.645899999999999</v>
      </c>
      <c r="AD56" s="80">
        <v>12.4681</v>
      </c>
      <c r="AE56" s="80">
        <v>0.46150000000000002</v>
      </c>
      <c r="AI56" s="51">
        <f t="shared" si="7"/>
        <v>73.108552631578789</v>
      </c>
      <c r="AL56" s="51">
        <v>2020</v>
      </c>
      <c r="AM56" s="51" t="s">
        <v>1274</v>
      </c>
      <c r="AN56" s="79">
        <f t="shared" si="8"/>
        <v>1.0416666666668295E-4</v>
      </c>
      <c r="AO56" s="79">
        <f t="shared" si="9"/>
        <v>2.083333333333659E-4</v>
      </c>
      <c r="AP56" s="79">
        <f t="shared" si="10"/>
        <v>3.1250000000004885E-4</v>
      </c>
      <c r="AQ56" s="79">
        <f t="shared" si="11"/>
        <v>5.7870370370305402E-5</v>
      </c>
      <c r="AR56" s="79">
        <f t="shared" si="12"/>
        <v>1.2962962962962399E-3</v>
      </c>
      <c r="AS56" s="79">
        <f t="shared" si="13"/>
        <v>1.0300925925925686E-3</v>
      </c>
    </row>
    <row r="57" spans="1:45" s="80" customFormat="1" x14ac:dyDescent="0.2">
      <c r="A57" s="51">
        <v>2.4</v>
      </c>
      <c r="B57" s="51">
        <v>4</v>
      </c>
      <c r="C57" s="51" t="s">
        <v>35</v>
      </c>
      <c r="D57" s="51" t="s">
        <v>37</v>
      </c>
      <c r="E57" s="84">
        <v>44128</v>
      </c>
      <c r="F57" s="51"/>
      <c r="G57" s="51" t="s">
        <v>374</v>
      </c>
      <c r="H57" s="51" t="s">
        <v>1250</v>
      </c>
      <c r="I57" s="51">
        <v>26</v>
      </c>
      <c r="J57" s="51"/>
      <c r="K57" s="51">
        <v>0</v>
      </c>
      <c r="L57" s="78">
        <v>0.50043981481481481</v>
      </c>
      <c r="M57" s="51">
        <v>275.3</v>
      </c>
      <c r="N57" s="51">
        <v>204.4</v>
      </c>
      <c r="O57" s="51"/>
      <c r="P57" s="51"/>
      <c r="Q57" s="76">
        <v>0</v>
      </c>
      <c r="R57" s="76">
        <v>1</v>
      </c>
      <c r="S57" s="51"/>
      <c r="T57" s="51"/>
      <c r="U57" s="51"/>
      <c r="V57" s="51"/>
      <c r="W57" s="51"/>
      <c r="X57" s="51"/>
      <c r="Y57" s="51"/>
      <c r="Z57" s="51"/>
      <c r="AA57" s="51">
        <v>-2.274</v>
      </c>
      <c r="AB57" s="51">
        <v>12.0251</v>
      </c>
      <c r="AC57" s="51">
        <v>12.5877</v>
      </c>
      <c r="AD57" s="51">
        <v>12.315</v>
      </c>
      <c r="AE57" s="51">
        <v>0.51060000000000005</v>
      </c>
      <c r="AF57" s="51"/>
      <c r="AG57" s="51"/>
      <c r="AH57" s="51"/>
      <c r="AI57" s="51">
        <f t="shared" si="7"/>
        <v>94.066919627458077</v>
      </c>
      <c r="AJ57" s="51"/>
      <c r="AK57" s="51"/>
      <c r="AL57" s="50">
        <v>2020</v>
      </c>
      <c r="AM57" s="50" t="s">
        <v>1274</v>
      </c>
      <c r="AN57" s="79">
        <f t="shared" si="8"/>
        <v>-0.50043981481481481</v>
      </c>
      <c r="AO57" s="79">
        <f t="shared" si="9"/>
        <v>0</v>
      </c>
      <c r="AP57" s="79">
        <f t="shared" si="10"/>
        <v>-0.50043981481481481</v>
      </c>
      <c r="AQ57" s="79">
        <f t="shared" si="11"/>
        <v>0</v>
      </c>
      <c r="AR57" s="79">
        <f t="shared" si="12"/>
        <v>0</v>
      </c>
      <c r="AS57" s="79">
        <f t="shared" si="13"/>
        <v>0</v>
      </c>
    </row>
    <row r="58" spans="1:45" s="80" customFormat="1" x14ac:dyDescent="0.2">
      <c r="A58" s="51">
        <v>2.5</v>
      </c>
      <c r="B58" s="51">
        <v>4</v>
      </c>
      <c r="C58" s="51" t="s">
        <v>35</v>
      </c>
      <c r="D58" s="51" t="s">
        <v>37</v>
      </c>
      <c r="E58" s="84">
        <v>44128</v>
      </c>
      <c r="F58" s="51"/>
      <c r="G58" s="51" t="s">
        <v>375</v>
      </c>
      <c r="H58" s="51"/>
      <c r="I58" s="51">
        <v>26</v>
      </c>
      <c r="J58" s="51"/>
      <c r="K58" s="51">
        <v>0</v>
      </c>
      <c r="L58" s="78">
        <v>0.5047800925925926</v>
      </c>
      <c r="M58" s="51">
        <v>276.39999999999998</v>
      </c>
      <c r="N58" s="51">
        <v>206.1</v>
      </c>
      <c r="O58" s="51"/>
      <c r="P58" s="51"/>
      <c r="Q58" s="76">
        <v>0</v>
      </c>
      <c r="R58" s="76">
        <v>1</v>
      </c>
      <c r="S58" s="51"/>
      <c r="T58" s="51"/>
      <c r="U58" s="51"/>
      <c r="V58" s="51"/>
      <c r="W58" s="51"/>
      <c r="X58" s="51"/>
      <c r="Y58" s="51"/>
      <c r="Z58" s="51"/>
      <c r="AA58" s="51">
        <v>-1.6479999999999999</v>
      </c>
      <c r="AB58" s="51">
        <v>12.186999999999999</v>
      </c>
      <c r="AC58" s="51">
        <v>12.7065</v>
      </c>
      <c r="AD58" s="51">
        <v>12.446199999999999</v>
      </c>
      <c r="AE58" s="51">
        <v>0.49880000000000002</v>
      </c>
      <c r="AF58" s="51"/>
      <c r="AG58" s="51"/>
      <c r="AH58" s="51"/>
      <c r="AI58" s="51">
        <f t="shared" si="7"/>
        <v>100.42438271604976</v>
      </c>
      <c r="AJ58" s="51"/>
      <c r="AK58" s="51"/>
      <c r="AL58" s="51">
        <v>2020</v>
      </c>
      <c r="AM58" s="51" t="s">
        <v>1274</v>
      </c>
      <c r="AN58" s="79">
        <f t="shared" si="8"/>
        <v>-0.5047800925925926</v>
      </c>
      <c r="AO58" s="79">
        <f t="shared" si="9"/>
        <v>0</v>
      </c>
      <c r="AP58" s="79">
        <f t="shared" si="10"/>
        <v>-0.5047800925925926</v>
      </c>
      <c r="AQ58" s="79">
        <f t="shared" si="11"/>
        <v>0</v>
      </c>
      <c r="AR58" s="79">
        <f t="shared" si="12"/>
        <v>0</v>
      </c>
      <c r="AS58" s="79">
        <f t="shared" si="13"/>
        <v>0</v>
      </c>
    </row>
    <row r="59" spans="1:45" s="80" customFormat="1" x14ac:dyDescent="0.2">
      <c r="A59" s="51">
        <v>1.6</v>
      </c>
      <c r="B59" s="51">
        <v>4</v>
      </c>
      <c r="C59" s="51" t="s">
        <v>35</v>
      </c>
      <c r="D59" s="51" t="s">
        <v>37</v>
      </c>
      <c r="E59" s="84">
        <v>44128</v>
      </c>
      <c r="F59" s="51"/>
      <c r="G59" s="51" t="s">
        <v>376</v>
      </c>
      <c r="H59" s="51"/>
      <c r="I59" s="51">
        <v>26</v>
      </c>
      <c r="J59" s="51"/>
      <c r="K59" s="51">
        <v>0</v>
      </c>
      <c r="L59" s="78">
        <v>0.50935185185185183</v>
      </c>
      <c r="M59" s="51">
        <v>272</v>
      </c>
      <c r="N59" s="51">
        <v>200.1</v>
      </c>
      <c r="O59" s="51"/>
      <c r="P59" s="51"/>
      <c r="Q59" s="76">
        <v>0</v>
      </c>
      <c r="R59" s="76">
        <v>1</v>
      </c>
      <c r="S59" s="51"/>
      <c r="T59" s="51"/>
      <c r="U59" s="51"/>
      <c r="V59" s="51"/>
      <c r="W59" s="51"/>
      <c r="X59" s="51"/>
      <c r="Y59" s="51"/>
      <c r="Z59" s="51"/>
      <c r="AA59" s="51">
        <v>-2.84</v>
      </c>
      <c r="AB59" s="51">
        <v>12.0459</v>
      </c>
      <c r="AC59" s="51">
        <v>12.5998</v>
      </c>
      <c r="AD59" s="51">
        <v>12.328200000000001</v>
      </c>
      <c r="AE59" s="51">
        <v>0.4516</v>
      </c>
      <c r="AF59" s="51"/>
      <c r="AG59" s="51"/>
      <c r="AH59" s="51"/>
      <c r="AI59" s="51">
        <f t="shared" si="7"/>
        <v>96.209705986538552</v>
      </c>
      <c r="AJ59" s="51"/>
      <c r="AK59" s="51"/>
      <c r="AL59" s="51">
        <v>2020</v>
      </c>
      <c r="AM59" s="51" t="s">
        <v>1274</v>
      </c>
      <c r="AN59" s="79">
        <f t="shared" si="8"/>
        <v>-0.50935185185185183</v>
      </c>
      <c r="AO59" s="79">
        <f t="shared" si="9"/>
        <v>0</v>
      </c>
      <c r="AP59" s="79">
        <f t="shared" si="10"/>
        <v>-0.50935185185185183</v>
      </c>
      <c r="AQ59" s="79">
        <f t="shared" si="11"/>
        <v>0</v>
      </c>
      <c r="AR59" s="79">
        <f t="shared" si="12"/>
        <v>0</v>
      </c>
      <c r="AS59" s="79">
        <f t="shared" si="13"/>
        <v>0</v>
      </c>
    </row>
    <row r="60" spans="1:45" s="80" customFormat="1" x14ac:dyDescent="0.2">
      <c r="A60" s="51">
        <v>2.2000000000000002</v>
      </c>
      <c r="B60" s="51">
        <v>4</v>
      </c>
      <c r="C60" s="51" t="s">
        <v>35</v>
      </c>
      <c r="D60" s="51" t="s">
        <v>37</v>
      </c>
      <c r="E60" s="84">
        <v>44128</v>
      </c>
      <c r="F60" s="51"/>
      <c r="G60" s="51" t="s">
        <v>377</v>
      </c>
      <c r="H60" s="51"/>
      <c r="I60" s="51">
        <v>26</v>
      </c>
      <c r="J60" s="51"/>
      <c r="K60" s="51">
        <v>8.25</v>
      </c>
      <c r="L60" s="78">
        <v>0.5138773148148148</v>
      </c>
      <c r="M60" s="51">
        <v>268.10000000000002</v>
      </c>
      <c r="N60" s="51">
        <v>198.2</v>
      </c>
      <c r="O60" s="51"/>
      <c r="P60" s="51"/>
      <c r="Q60" s="76">
        <v>1</v>
      </c>
      <c r="R60" s="76">
        <v>1</v>
      </c>
      <c r="S60" s="51"/>
      <c r="T60" s="51"/>
      <c r="U60" s="51"/>
      <c r="V60" s="51"/>
      <c r="W60" s="51"/>
      <c r="X60" s="51"/>
      <c r="Y60" s="51"/>
      <c r="Z60" s="51"/>
      <c r="AA60" s="51">
        <v>-2.7240000000000002</v>
      </c>
      <c r="AB60" s="51">
        <v>12.122299999999999</v>
      </c>
      <c r="AC60" s="51">
        <v>12.6191</v>
      </c>
      <c r="AD60" s="51">
        <v>12.3887</v>
      </c>
      <c r="AE60" s="51">
        <v>0.53259999999999996</v>
      </c>
      <c r="AF60" s="51"/>
      <c r="AG60" s="51"/>
      <c r="AH60" s="51"/>
      <c r="AI60" s="51">
        <f t="shared" si="7"/>
        <v>86.486486486486015</v>
      </c>
      <c r="AJ60" s="51"/>
      <c r="AK60" s="51"/>
      <c r="AL60" s="51">
        <v>2020</v>
      </c>
      <c r="AM60" s="51" t="s">
        <v>1274</v>
      </c>
      <c r="AN60" s="79">
        <f t="shared" si="8"/>
        <v>-0.5138773148148148</v>
      </c>
      <c r="AO60" s="79">
        <f t="shared" si="9"/>
        <v>0</v>
      </c>
      <c r="AP60" s="79">
        <f t="shared" si="10"/>
        <v>-0.5138773148148148</v>
      </c>
      <c r="AQ60" s="79">
        <f t="shared" si="11"/>
        <v>0</v>
      </c>
      <c r="AR60" s="79">
        <f t="shared" si="12"/>
        <v>0</v>
      </c>
      <c r="AS60" s="79">
        <f t="shared" si="13"/>
        <v>0</v>
      </c>
    </row>
    <row r="61" spans="1:45" s="80" customFormat="1" x14ac:dyDescent="0.2">
      <c r="A61" s="51">
        <v>1.3</v>
      </c>
      <c r="B61" s="51">
        <v>5</v>
      </c>
      <c r="C61" s="51" t="s">
        <v>35</v>
      </c>
      <c r="D61" s="51" t="s">
        <v>37</v>
      </c>
      <c r="E61" s="84">
        <v>44128</v>
      </c>
      <c r="F61" s="51"/>
      <c r="G61" s="51" t="s">
        <v>378</v>
      </c>
      <c r="H61" s="51"/>
      <c r="I61" s="51">
        <v>22</v>
      </c>
      <c r="J61" s="51"/>
      <c r="K61" s="51">
        <v>0</v>
      </c>
      <c r="L61" s="78">
        <v>0.61866898148148153</v>
      </c>
      <c r="M61" s="51" t="s">
        <v>379</v>
      </c>
      <c r="N61" s="51" t="s">
        <v>379</v>
      </c>
      <c r="O61" s="51"/>
      <c r="P61" s="51"/>
      <c r="Q61" s="76">
        <v>0</v>
      </c>
      <c r="R61" s="76">
        <v>1</v>
      </c>
      <c r="S61" s="51"/>
      <c r="T61" s="51"/>
      <c r="U61" s="51"/>
      <c r="V61" s="51"/>
      <c r="W61" s="51"/>
      <c r="X61" s="51"/>
      <c r="Y61" s="51"/>
      <c r="Z61" s="51"/>
      <c r="AA61" s="51">
        <v>-4.8840000000000003</v>
      </c>
      <c r="AB61" s="51">
        <v>7.2236000000000002</v>
      </c>
      <c r="AC61" s="51">
        <v>7.7356999999999996</v>
      </c>
      <c r="AD61" s="51">
        <v>7.5217999999999998</v>
      </c>
      <c r="AE61" s="51">
        <v>0.4763</v>
      </c>
      <c r="AF61" s="51"/>
      <c r="AG61" s="51"/>
      <c r="AH61" s="51"/>
      <c r="AI61" s="51">
        <f t="shared" si="7"/>
        <v>71.730382293762602</v>
      </c>
      <c r="AJ61" s="51"/>
      <c r="AK61" s="51"/>
      <c r="AL61" s="51">
        <v>2020</v>
      </c>
      <c r="AM61" s="51" t="s">
        <v>1274</v>
      </c>
      <c r="AN61" s="79">
        <f t="shared" si="8"/>
        <v>-0.61866898148148153</v>
      </c>
      <c r="AO61" s="79">
        <f t="shared" si="9"/>
        <v>0</v>
      </c>
      <c r="AP61" s="79">
        <f t="shared" si="10"/>
        <v>-0.61866898148148153</v>
      </c>
      <c r="AQ61" s="79">
        <f t="shared" si="11"/>
        <v>0</v>
      </c>
      <c r="AR61" s="79">
        <f t="shared" si="12"/>
        <v>0</v>
      </c>
      <c r="AS61" s="79">
        <f t="shared" si="13"/>
        <v>0</v>
      </c>
    </row>
    <row r="62" spans="1:45" s="80" customFormat="1" x14ac:dyDescent="0.2">
      <c r="A62" s="51">
        <v>1.3</v>
      </c>
      <c r="B62" s="51">
        <v>5</v>
      </c>
      <c r="C62" s="51" t="s">
        <v>35</v>
      </c>
      <c r="D62" s="51" t="s">
        <v>37</v>
      </c>
      <c r="E62" s="84">
        <v>44128</v>
      </c>
      <c r="F62" s="51"/>
      <c r="G62" s="51" t="s">
        <v>380</v>
      </c>
      <c r="H62" s="51"/>
      <c r="I62" s="51">
        <v>22</v>
      </c>
      <c r="J62" s="51"/>
      <c r="K62" s="51">
        <v>4</v>
      </c>
      <c r="L62" s="78">
        <v>0.62224537037037042</v>
      </c>
      <c r="M62" s="51">
        <v>272.7</v>
      </c>
      <c r="N62" s="51">
        <v>202.9</v>
      </c>
      <c r="O62" s="51"/>
      <c r="P62" s="51"/>
      <c r="Q62" s="76">
        <v>1</v>
      </c>
      <c r="R62" s="76">
        <v>1</v>
      </c>
      <c r="S62" s="51"/>
      <c r="T62" s="51"/>
      <c r="U62" s="51"/>
      <c r="V62" s="51"/>
      <c r="W62" s="51"/>
      <c r="X62" s="51"/>
      <c r="Y62" s="51"/>
      <c r="Z62" s="51"/>
      <c r="AA62" s="51">
        <v>-4.8840000000000003</v>
      </c>
      <c r="AB62" s="51">
        <v>7.2236000000000002</v>
      </c>
      <c r="AC62" s="51">
        <v>7.7356999999999996</v>
      </c>
      <c r="AD62" s="51">
        <v>7.5217999999999998</v>
      </c>
      <c r="AE62" s="51">
        <v>0.45750000000000002</v>
      </c>
      <c r="AF62" s="51"/>
      <c r="AG62" s="51"/>
      <c r="AH62" s="51"/>
      <c r="AI62" s="51">
        <f t="shared" si="7"/>
        <v>71.730382293762602</v>
      </c>
      <c r="AJ62" s="51"/>
      <c r="AK62" s="51"/>
      <c r="AL62" s="51">
        <v>2020</v>
      </c>
      <c r="AM62" s="51" t="s">
        <v>1274</v>
      </c>
      <c r="AN62" s="79">
        <f t="shared" si="8"/>
        <v>-0.62224537037037042</v>
      </c>
      <c r="AO62" s="79">
        <f t="shared" si="9"/>
        <v>0</v>
      </c>
      <c r="AP62" s="79">
        <f t="shared" si="10"/>
        <v>-0.62224537037037042</v>
      </c>
      <c r="AQ62" s="79">
        <f t="shared" si="11"/>
        <v>0</v>
      </c>
      <c r="AR62" s="79">
        <f t="shared" si="12"/>
        <v>0</v>
      </c>
      <c r="AS62" s="79">
        <f t="shared" si="13"/>
        <v>0</v>
      </c>
    </row>
    <row r="63" spans="1:45" s="80" customFormat="1" x14ac:dyDescent="0.2">
      <c r="A63" s="51">
        <v>1.4</v>
      </c>
      <c r="B63" s="51">
        <v>5</v>
      </c>
      <c r="C63" s="51" t="s">
        <v>35</v>
      </c>
      <c r="D63" s="51" t="s">
        <v>37</v>
      </c>
      <c r="E63" s="84">
        <v>44128</v>
      </c>
      <c r="F63" s="51"/>
      <c r="G63" s="51" t="s">
        <v>381</v>
      </c>
      <c r="H63" s="51"/>
      <c r="I63" s="51">
        <v>22</v>
      </c>
      <c r="J63" s="51"/>
      <c r="K63" s="51">
        <v>7.25</v>
      </c>
      <c r="L63" s="78">
        <v>0.62769675925925927</v>
      </c>
      <c r="M63" s="51">
        <v>270</v>
      </c>
      <c r="N63" s="51">
        <v>200.9</v>
      </c>
      <c r="O63" s="51"/>
      <c r="P63" s="51"/>
      <c r="Q63" s="76">
        <v>1</v>
      </c>
      <c r="R63" s="76">
        <v>1</v>
      </c>
      <c r="S63" s="51"/>
      <c r="T63" s="51"/>
      <c r="U63" s="51"/>
      <c r="V63" s="51"/>
      <c r="W63" s="51"/>
      <c r="X63" s="51"/>
      <c r="Y63" s="51"/>
      <c r="Z63" s="51"/>
      <c r="AA63" s="51">
        <v>-5.0979999999999999</v>
      </c>
      <c r="AB63" s="51">
        <v>7.2066999999999997</v>
      </c>
      <c r="AC63" s="51">
        <v>7.9527999999999999</v>
      </c>
      <c r="AD63" s="51">
        <v>7.6504000000000003</v>
      </c>
      <c r="AE63" s="51">
        <v>0.51849999999999996</v>
      </c>
      <c r="AF63" s="51"/>
      <c r="AG63" s="51"/>
      <c r="AH63" s="51"/>
      <c r="AI63" s="51">
        <f t="shared" si="7"/>
        <v>68.154158215009943</v>
      </c>
      <c r="AJ63" s="51"/>
      <c r="AK63" s="51"/>
      <c r="AL63" s="51">
        <v>2020</v>
      </c>
      <c r="AM63" s="51" t="s">
        <v>1274</v>
      </c>
      <c r="AN63" s="79">
        <f t="shared" si="8"/>
        <v>-0.62769675925925927</v>
      </c>
      <c r="AO63" s="79">
        <f t="shared" si="9"/>
        <v>0</v>
      </c>
      <c r="AP63" s="79">
        <f t="shared" si="10"/>
        <v>-0.62769675925925927</v>
      </c>
      <c r="AQ63" s="79">
        <f t="shared" si="11"/>
        <v>0</v>
      </c>
      <c r="AR63" s="79">
        <f t="shared" si="12"/>
        <v>0</v>
      </c>
      <c r="AS63" s="79">
        <f t="shared" si="13"/>
        <v>0</v>
      </c>
    </row>
    <row r="64" spans="1:45" s="80" customFormat="1" x14ac:dyDescent="0.2">
      <c r="A64" s="51">
        <v>2.2000000000000002</v>
      </c>
      <c r="B64" s="51">
        <v>5</v>
      </c>
      <c r="C64" s="51" t="s">
        <v>35</v>
      </c>
      <c r="D64" s="51" t="s">
        <v>37</v>
      </c>
      <c r="E64" s="84">
        <v>44128</v>
      </c>
      <c r="F64" s="51"/>
      <c r="G64" s="51" t="s">
        <v>382</v>
      </c>
      <c r="H64" s="51"/>
      <c r="I64" s="51">
        <v>24</v>
      </c>
      <c r="J64" s="51"/>
      <c r="K64" s="51">
        <v>8.5</v>
      </c>
      <c r="L64" s="78">
        <v>0.63997685185185182</v>
      </c>
      <c r="M64" s="51">
        <v>276.2</v>
      </c>
      <c r="N64" s="51">
        <v>202.1</v>
      </c>
      <c r="O64" s="51"/>
      <c r="P64" s="51"/>
      <c r="Q64" s="76">
        <v>1</v>
      </c>
      <c r="R64" s="76">
        <v>1</v>
      </c>
      <c r="S64" s="51"/>
      <c r="T64" s="51"/>
      <c r="U64" s="51"/>
      <c r="V64" s="51"/>
      <c r="W64" s="51"/>
      <c r="X64" s="51"/>
      <c r="Y64" s="51"/>
      <c r="Z64" s="51"/>
      <c r="AA64" s="51">
        <v>-5.05</v>
      </c>
      <c r="AB64" s="51">
        <v>7.1211000000000002</v>
      </c>
      <c r="AC64" s="51">
        <v>7.6482000000000001</v>
      </c>
      <c r="AD64" s="51">
        <v>7.4398</v>
      </c>
      <c r="AE64" s="51">
        <v>0.43419999999999997</v>
      </c>
      <c r="AF64" s="51"/>
      <c r="AG64" s="51"/>
      <c r="AH64" s="51"/>
      <c r="AI64" s="51">
        <f t="shared" si="7"/>
        <v>65.390649513649294</v>
      </c>
      <c r="AJ64" s="51"/>
      <c r="AK64" s="51"/>
      <c r="AL64" s="51">
        <v>2020</v>
      </c>
      <c r="AM64" s="51" t="s">
        <v>1274</v>
      </c>
      <c r="AN64" s="79">
        <f t="shared" si="8"/>
        <v>-0.63997685185185182</v>
      </c>
      <c r="AO64" s="79">
        <f t="shared" si="9"/>
        <v>0</v>
      </c>
      <c r="AP64" s="79">
        <f t="shared" si="10"/>
        <v>-0.63997685185185182</v>
      </c>
      <c r="AQ64" s="79">
        <f t="shared" si="11"/>
        <v>0</v>
      </c>
      <c r="AR64" s="79">
        <f t="shared" si="12"/>
        <v>0</v>
      </c>
      <c r="AS64" s="79">
        <f t="shared" si="13"/>
        <v>0</v>
      </c>
    </row>
    <row r="65" spans="1:45" s="80" customFormat="1" x14ac:dyDescent="0.2">
      <c r="A65" s="51">
        <v>2.5</v>
      </c>
      <c r="B65" s="51">
        <v>5</v>
      </c>
      <c r="C65" s="51" t="s">
        <v>35</v>
      </c>
      <c r="D65" s="51" t="s">
        <v>37</v>
      </c>
      <c r="E65" s="84">
        <v>44128</v>
      </c>
      <c r="F65" s="51"/>
      <c r="G65" s="51" t="s">
        <v>383</v>
      </c>
      <c r="H65" s="51"/>
      <c r="I65" s="51">
        <v>24</v>
      </c>
      <c r="J65" s="51"/>
      <c r="K65" s="51">
        <v>0</v>
      </c>
      <c r="L65" s="78">
        <v>0.64496527777777779</v>
      </c>
      <c r="M65" s="51">
        <v>268.8</v>
      </c>
      <c r="N65" s="51">
        <v>195.6</v>
      </c>
      <c r="O65" s="51"/>
      <c r="P65" s="51"/>
      <c r="Q65" s="76">
        <v>0</v>
      </c>
      <c r="R65" s="76">
        <v>1</v>
      </c>
      <c r="S65" s="51"/>
      <c r="T65" s="51"/>
      <c r="U65" s="51"/>
      <c r="V65" s="51"/>
      <c r="W65" s="51"/>
      <c r="X65" s="51"/>
      <c r="Y65" s="51"/>
      <c r="Z65" s="51"/>
      <c r="AA65" s="51">
        <v>-5.2450000000000001</v>
      </c>
      <c r="AB65" s="51">
        <v>7.1332000000000004</v>
      </c>
      <c r="AC65" s="51">
        <v>7.3639000000000001</v>
      </c>
      <c r="AD65" s="51">
        <v>7.2686000000000002</v>
      </c>
      <c r="AE65" s="51">
        <v>0.50009999999999999</v>
      </c>
      <c r="AF65" s="51"/>
      <c r="AG65" s="51"/>
      <c r="AH65" s="51"/>
      <c r="AI65" s="51">
        <f t="shared" si="7"/>
        <v>70.384047267356081</v>
      </c>
      <c r="AJ65" s="51"/>
      <c r="AK65" s="51"/>
      <c r="AL65" s="50">
        <v>2020</v>
      </c>
      <c r="AM65" s="50" t="s">
        <v>1274</v>
      </c>
      <c r="AN65" s="79">
        <f t="shared" si="8"/>
        <v>-0.64496527777777779</v>
      </c>
      <c r="AO65" s="79">
        <f t="shared" si="9"/>
        <v>0</v>
      </c>
      <c r="AP65" s="79">
        <f t="shared" si="10"/>
        <v>-0.64496527777777779</v>
      </c>
      <c r="AQ65" s="79">
        <f t="shared" si="11"/>
        <v>0</v>
      </c>
      <c r="AR65" s="79">
        <f t="shared" si="12"/>
        <v>0</v>
      </c>
      <c r="AS65" s="79">
        <f t="shared" si="13"/>
        <v>0</v>
      </c>
    </row>
    <row r="66" spans="1:45" s="80" customFormat="1" x14ac:dyDescent="0.2">
      <c r="A66" s="51">
        <v>1.1000000000000001</v>
      </c>
      <c r="B66" s="51">
        <v>1</v>
      </c>
      <c r="C66" s="51" t="s">
        <v>68</v>
      </c>
      <c r="D66" s="51" t="s">
        <v>37</v>
      </c>
      <c r="E66" s="84">
        <v>44128</v>
      </c>
      <c r="F66" s="51"/>
      <c r="G66" s="51" t="s">
        <v>384</v>
      </c>
      <c r="H66" s="51"/>
      <c r="I66" s="51">
        <v>25</v>
      </c>
      <c r="J66" s="51"/>
      <c r="K66" s="51">
        <v>9</v>
      </c>
      <c r="L66" s="78">
        <v>0.65400462962962969</v>
      </c>
      <c r="M66" s="51">
        <v>270</v>
      </c>
      <c r="N66" s="51">
        <v>199.6</v>
      </c>
      <c r="O66" s="51"/>
      <c r="P66" s="51"/>
      <c r="Q66" s="76"/>
      <c r="R66" s="76"/>
      <c r="S66" s="51"/>
      <c r="T66" s="51"/>
      <c r="U66" s="51"/>
      <c r="V66" s="51"/>
      <c r="W66" s="51"/>
      <c r="X66" s="51"/>
      <c r="Y66" s="51"/>
      <c r="Z66" s="51"/>
      <c r="AA66" s="51">
        <v>-7.1999999999999995E-2</v>
      </c>
      <c r="AB66" s="51">
        <v>6.2248999999999999</v>
      </c>
      <c r="AC66" s="51">
        <v>7.0918000000000001</v>
      </c>
      <c r="AD66" s="51">
        <v>6.6265000000000001</v>
      </c>
      <c r="AE66" s="51">
        <v>0.4985</v>
      </c>
      <c r="AF66" s="51"/>
      <c r="AG66" s="51"/>
      <c r="AH66" s="51"/>
      <c r="AI66" s="51">
        <f t="shared" si="7"/>
        <v>115.86155378486052</v>
      </c>
      <c r="AJ66" s="51"/>
      <c r="AK66" s="51"/>
      <c r="AL66" s="51">
        <v>2020</v>
      </c>
      <c r="AM66" s="51" t="s">
        <v>1274</v>
      </c>
      <c r="AN66" s="79">
        <f t="shared" si="8"/>
        <v>-0.65400462962962969</v>
      </c>
      <c r="AO66" s="79">
        <f t="shared" si="9"/>
        <v>0</v>
      </c>
      <c r="AP66" s="79">
        <f t="shared" si="10"/>
        <v>-0.65400462962962969</v>
      </c>
      <c r="AQ66" s="79">
        <f t="shared" si="11"/>
        <v>0</v>
      </c>
      <c r="AR66" s="79">
        <f t="shared" si="12"/>
        <v>0</v>
      </c>
      <c r="AS66" s="79">
        <f t="shared" si="13"/>
        <v>0</v>
      </c>
    </row>
    <row r="67" spans="1:45" s="85" customFormat="1" x14ac:dyDescent="0.2">
      <c r="A67" s="51">
        <v>1.2</v>
      </c>
      <c r="B67" s="51">
        <v>1</v>
      </c>
      <c r="C67" s="51" t="s">
        <v>68</v>
      </c>
      <c r="D67" s="51" t="s">
        <v>37</v>
      </c>
      <c r="E67" s="84">
        <v>44128</v>
      </c>
      <c r="F67" s="51"/>
      <c r="G67" s="51" t="s">
        <v>385</v>
      </c>
      <c r="H67" s="51" t="s">
        <v>1239</v>
      </c>
      <c r="I67" s="51">
        <v>25</v>
      </c>
      <c r="J67" s="51"/>
      <c r="K67" s="51">
        <v>17</v>
      </c>
      <c r="L67" s="78">
        <v>0.65768518518518515</v>
      </c>
      <c r="M67" s="51">
        <v>273.89999999999998</v>
      </c>
      <c r="N67" s="51">
        <v>200</v>
      </c>
      <c r="O67" s="51"/>
      <c r="P67" s="51"/>
      <c r="Q67" s="76"/>
      <c r="R67" s="76"/>
      <c r="S67" s="51"/>
      <c r="T67" s="51"/>
      <c r="U67" s="51"/>
      <c r="V67" s="51"/>
      <c r="W67" s="51"/>
      <c r="X67" s="51"/>
      <c r="Y67" s="51"/>
      <c r="Z67" s="51"/>
      <c r="AA67" s="51">
        <v>-0.109</v>
      </c>
      <c r="AB67" s="51">
        <v>7.2436999999999996</v>
      </c>
      <c r="AC67" s="51">
        <v>7.9234999999999998</v>
      </c>
      <c r="AD67" s="51">
        <v>7.5640999999999998</v>
      </c>
      <c r="AE67" s="51">
        <v>0.54720000000000002</v>
      </c>
      <c r="AF67" s="51"/>
      <c r="AG67" s="51"/>
      <c r="AH67" s="51"/>
      <c r="AI67" s="51">
        <f t="shared" si="7"/>
        <v>112.17228464419466</v>
      </c>
      <c r="AJ67" s="51"/>
      <c r="AK67" s="51"/>
      <c r="AL67" s="51">
        <v>2020</v>
      </c>
      <c r="AM67" s="51" t="s">
        <v>1274</v>
      </c>
      <c r="AN67" s="79">
        <f t="shared" si="8"/>
        <v>-0.65768518518518515</v>
      </c>
      <c r="AO67" s="79">
        <f t="shared" si="9"/>
        <v>0</v>
      </c>
      <c r="AP67" s="79">
        <f t="shared" si="10"/>
        <v>-0.65768518518518515</v>
      </c>
      <c r="AQ67" s="79">
        <f t="shared" si="11"/>
        <v>0</v>
      </c>
      <c r="AR67" s="79">
        <f t="shared" si="12"/>
        <v>0</v>
      </c>
      <c r="AS67" s="79">
        <f t="shared" si="13"/>
        <v>0</v>
      </c>
    </row>
    <row r="68" spans="1:45" s="85" customFormat="1" x14ac:dyDescent="0.2">
      <c r="A68" s="51">
        <v>1.4</v>
      </c>
      <c r="B68" s="51">
        <v>1</v>
      </c>
      <c r="C68" s="51" t="s">
        <v>68</v>
      </c>
      <c r="D68" s="51" t="s">
        <v>37</v>
      </c>
      <c r="E68" s="84">
        <v>44128</v>
      </c>
      <c r="F68" s="51"/>
      <c r="G68" s="51" t="s">
        <v>387</v>
      </c>
      <c r="H68" s="51"/>
      <c r="I68" s="51">
        <v>25</v>
      </c>
      <c r="J68" s="51"/>
      <c r="K68" s="51">
        <v>0</v>
      </c>
      <c r="L68" s="89">
        <v>0.66666666666666663</v>
      </c>
      <c r="M68" s="51"/>
      <c r="N68" s="51"/>
      <c r="O68" s="51"/>
      <c r="P68" s="51"/>
      <c r="Q68" s="76"/>
      <c r="R68" s="76"/>
      <c r="S68" s="51"/>
      <c r="T68" s="51"/>
      <c r="U68" s="51"/>
      <c r="V68" s="51"/>
      <c r="W68" s="51"/>
      <c r="X68" s="51"/>
      <c r="Y68" s="51"/>
      <c r="Z68" s="51"/>
      <c r="AA68" s="51">
        <v>-0.13400000000000001</v>
      </c>
      <c r="AB68" s="51">
        <v>7.2267000000000001</v>
      </c>
      <c r="AC68" s="51">
        <v>7.7667000000000002</v>
      </c>
      <c r="AD68" s="51">
        <v>7.4659000000000004</v>
      </c>
      <c r="AE68" s="51">
        <v>0.49880000000000002</v>
      </c>
      <c r="AF68" s="51"/>
      <c r="AG68" s="51"/>
      <c r="AH68" s="51"/>
      <c r="AI68" s="51">
        <f t="shared" si="7"/>
        <v>125.75250836120375</v>
      </c>
      <c r="AJ68" s="51"/>
      <c r="AK68" s="51"/>
      <c r="AL68" s="51">
        <v>2020</v>
      </c>
      <c r="AM68" s="51" t="s">
        <v>1274</v>
      </c>
      <c r="AN68" s="79">
        <f t="shared" si="8"/>
        <v>-0.66666666666666663</v>
      </c>
      <c r="AO68" s="79">
        <f t="shared" si="9"/>
        <v>0</v>
      </c>
      <c r="AP68" s="79">
        <f t="shared" si="10"/>
        <v>-0.66666666666666663</v>
      </c>
      <c r="AQ68" s="79">
        <f t="shared" si="11"/>
        <v>0</v>
      </c>
      <c r="AR68" s="79">
        <f t="shared" si="12"/>
        <v>0</v>
      </c>
      <c r="AS68" s="79">
        <f t="shared" si="13"/>
        <v>0</v>
      </c>
    </row>
    <row r="69" spans="1:45" s="100" customFormat="1" x14ac:dyDescent="0.2">
      <c r="A69" s="29">
        <v>2.1</v>
      </c>
      <c r="B69" s="29">
        <v>5</v>
      </c>
      <c r="C69" s="29" t="s">
        <v>42</v>
      </c>
      <c r="D69" s="29" t="s">
        <v>39</v>
      </c>
      <c r="E69" s="97">
        <v>44128</v>
      </c>
      <c r="F69" s="29" t="s">
        <v>1319</v>
      </c>
      <c r="G69" s="51" t="s">
        <v>395</v>
      </c>
      <c r="H69" s="29"/>
      <c r="I69" s="29"/>
      <c r="J69" s="29"/>
      <c r="K69" s="51">
        <v>5</v>
      </c>
      <c r="L69" s="93">
        <v>0.70258101851851851</v>
      </c>
      <c r="M69" s="94">
        <v>275.60000000000002</v>
      </c>
      <c r="N69" s="29">
        <v>199.8</v>
      </c>
      <c r="O69" s="93">
        <v>0.70268518518518519</v>
      </c>
      <c r="P69" s="93">
        <v>0.70307870370370373</v>
      </c>
      <c r="Q69" s="95">
        <v>1</v>
      </c>
      <c r="R69" s="95">
        <v>1</v>
      </c>
      <c r="S69" s="96">
        <v>281.8</v>
      </c>
      <c r="T69" s="96">
        <v>214</v>
      </c>
      <c r="U69" s="29"/>
      <c r="V69" s="93">
        <v>0.70307870370370373</v>
      </c>
      <c r="W69" s="96">
        <v>284.5</v>
      </c>
      <c r="X69" s="96">
        <v>217.9</v>
      </c>
      <c r="Y69" s="93">
        <v>0.70484953703703701</v>
      </c>
      <c r="Z69" s="29"/>
      <c r="AA69" s="51">
        <v>-7.1669999999999998</v>
      </c>
      <c r="AB69" s="51">
        <v>7.2076000000000002</v>
      </c>
      <c r="AC69" s="51">
        <v>7.5644999999999998</v>
      </c>
      <c r="AD69" s="51">
        <v>7.4253</v>
      </c>
      <c r="AE69" s="51">
        <v>0.41770000000000002</v>
      </c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</row>
    <row r="70" spans="1:45" s="100" customFormat="1" x14ac:dyDescent="0.2">
      <c r="A70" s="29">
        <v>1.2</v>
      </c>
      <c r="B70" s="29">
        <v>5</v>
      </c>
      <c r="C70" s="29" t="s">
        <v>42</v>
      </c>
      <c r="D70" s="29" t="s">
        <v>39</v>
      </c>
      <c r="E70" s="97">
        <v>44128</v>
      </c>
      <c r="F70" s="29" t="s">
        <v>1320</v>
      </c>
      <c r="G70" s="51" t="s">
        <v>396</v>
      </c>
      <c r="H70" s="29"/>
      <c r="I70" s="29"/>
      <c r="J70" s="29"/>
      <c r="K70" s="29">
        <v>0</v>
      </c>
      <c r="L70" s="93">
        <v>0.70991898148148147</v>
      </c>
      <c r="M70" s="94">
        <v>271.10000000000002</v>
      </c>
      <c r="N70" s="29">
        <v>201.2</v>
      </c>
      <c r="O70" s="93">
        <v>0.70988425925925924</v>
      </c>
      <c r="P70" s="29"/>
      <c r="Q70" s="95">
        <v>0</v>
      </c>
      <c r="R70" s="95">
        <v>0</v>
      </c>
      <c r="S70" s="96"/>
      <c r="T70" s="96"/>
      <c r="U70" s="29"/>
      <c r="V70" s="29"/>
      <c r="W70" s="29"/>
      <c r="X70" s="29"/>
      <c r="Y70" s="93">
        <v>0.71159722222222221</v>
      </c>
      <c r="Z70" s="29"/>
      <c r="AA70" s="51">
        <v>-0.66400000000000003</v>
      </c>
      <c r="AB70" s="51">
        <v>7.2084000000000001</v>
      </c>
      <c r="AC70" s="51">
        <v>7.7401999999999997</v>
      </c>
      <c r="AD70" s="51">
        <v>7.5225</v>
      </c>
      <c r="AE70" s="51">
        <v>0.35270000000000001</v>
      </c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</row>
    <row r="71" spans="1:45" s="80" customFormat="1" x14ac:dyDescent="0.2">
      <c r="A71" s="29">
        <v>1.5</v>
      </c>
      <c r="B71" s="29">
        <v>5</v>
      </c>
      <c r="C71" s="29" t="s">
        <v>42</v>
      </c>
      <c r="D71" s="29" t="s">
        <v>39</v>
      </c>
      <c r="E71" s="97">
        <v>44128</v>
      </c>
      <c r="F71" s="29" t="s">
        <v>1321</v>
      </c>
      <c r="G71" s="80" t="s">
        <v>707</v>
      </c>
      <c r="H71" s="29"/>
      <c r="I71" s="29"/>
      <c r="J71" s="29"/>
      <c r="K71" s="108">
        <v>4</v>
      </c>
      <c r="L71" s="93">
        <v>0.71626157407407398</v>
      </c>
      <c r="M71" s="94">
        <v>272.10000000000002</v>
      </c>
      <c r="N71" s="29">
        <v>203.5</v>
      </c>
      <c r="O71" s="93">
        <v>0.71637731481481481</v>
      </c>
      <c r="P71" s="93">
        <v>0.71668981481481486</v>
      </c>
      <c r="Q71" s="95">
        <v>1</v>
      </c>
      <c r="R71" s="95">
        <v>1</v>
      </c>
      <c r="S71" s="96">
        <v>294.5</v>
      </c>
      <c r="T71" s="96">
        <v>220.1</v>
      </c>
      <c r="U71" s="29"/>
      <c r="V71" s="93">
        <v>0.71672453703703709</v>
      </c>
      <c r="W71" s="29">
        <v>302.3</v>
      </c>
      <c r="X71" s="29">
        <v>224</v>
      </c>
      <c r="Y71" s="93">
        <v>0.21755787037037036</v>
      </c>
      <c r="Z71" s="29"/>
      <c r="AA71" s="80">
        <v>-4.4950000000000001</v>
      </c>
      <c r="AB71" s="80">
        <v>7.3095999999999997</v>
      </c>
      <c r="AC71" s="80">
        <v>7.7454999999999998</v>
      </c>
      <c r="AD71" s="80">
        <v>7.5739999999999998</v>
      </c>
      <c r="AE71" s="80">
        <v>0.33800000000000002</v>
      </c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</row>
    <row r="72" spans="1:45" s="100" customFormat="1" x14ac:dyDescent="0.2">
      <c r="A72" s="80">
        <v>1.6</v>
      </c>
      <c r="B72" s="80">
        <v>5</v>
      </c>
      <c r="C72" s="80" t="s">
        <v>35</v>
      </c>
      <c r="D72" s="80" t="s">
        <v>37</v>
      </c>
      <c r="E72" s="111">
        <v>44128</v>
      </c>
      <c r="F72" s="80" t="s">
        <v>709</v>
      </c>
      <c r="G72" s="51" t="s">
        <v>397</v>
      </c>
      <c r="H72" s="80"/>
      <c r="I72" s="80"/>
      <c r="J72" s="80"/>
      <c r="K72" s="108">
        <v>0.5</v>
      </c>
      <c r="L72" s="112">
        <v>0.72548611111111105</v>
      </c>
      <c r="M72" s="80">
        <v>278.2</v>
      </c>
      <c r="N72" s="80">
        <v>205</v>
      </c>
      <c r="O72" s="112">
        <v>0.72564814814814815</v>
      </c>
      <c r="P72" s="112">
        <v>0.72635416666666675</v>
      </c>
      <c r="Q72" s="109">
        <v>1</v>
      </c>
      <c r="R72" s="109"/>
      <c r="S72" s="80">
        <v>295.60000000000002</v>
      </c>
      <c r="T72" s="80">
        <v>224.5</v>
      </c>
      <c r="U72" s="80"/>
      <c r="V72" s="112">
        <v>0.72640046296296301</v>
      </c>
      <c r="W72" s="80">
        <v>296.89999999999998</v>
      </c>
      <c r="X72" s="80">
        <v>227.2</v>
      </c>
      <c r="Y72" s="112">
        <v>0.7276273148148148</v>
      </c>
      <c r="Z72" s="80"/>
      <c r="AA72" s="80">
        <v>-4.08</v>
      </c>
      <c r="AB72" s="80">
        <v>7.2374999999999998</v>
      </c>
      <c r="AC72" s="80">
        <v>7.6253000000000002</v>
      </c>
      <c r="AD72" s="80">
        <v>7.4485999999999999</v>
      </c>
      <c r="AE72" s="80">
        <v>0.46010000000000001</v>
      </c>
      <c r="AF72" s="80"/>
      <c r="AG72" s="80"/>
      <c r="AH72" s="80"/>
      <c r="AI72" s="51">
        <f t="shared" ref="AI72:AI94" si="14">((AC72-AD72)/(AD72-AB72))*100</f>
        <v>83.704405495026165</v>
      </c>
      <c r="AJ72" s="80"/>
      <c r="AK72" s="80"/>
      <c r="AL72" s="51">
        <v>2020</v>
      </c>
      <c r="AM72" s="51" t="s">
        <v>1274</v>
      </c>
      <c r="AN72" s="79">
        <f t="shared" ref="AN72:AN94" si="15">O72-L72</f>
        <v>1.6203703703709937E-4</v>
      </c>
      <c r="AO72" s="79">
        <f t="shared" ref="AO72:AO94" si="16">P72-O72</f>
        <v>7.0601851851859188E-4</v>
      </c>
      <c r="AP72" s="79">
        <f t="shared" ref="AP72:AP94" si="17">P72-L72</f>
        <v>8.6805555555569125E-4</v>
      </c>
      <c r="AQ72" s="79">
        <f t="shared" ref="AQ72:AQ94" si="18">V72-P72</f>
        <v>4.6296296296266526E-5</v>
      </c>
      <c r="AR72" s="79">
        <f t="shared" ref="AR72:AR94" si="19">Y72-O72</f>
        <v>1.979166666666643E-3</v>
      </c>
      <c r="AS72" s="79">
        <f t="shared" ref="AS72:AS94" si="20">Y72-V72</f>
        <v>1.2268518518517846E-3</v>
      </c>
    </row>
    <row r="73" spans="1:45" s="80" customFormat="1" x14ac:dyDescent="0.2">
      <c r="A73" s="80">
        <v>2.2999999999999998</v>
      </c>
      <c r="B73" s="80">
        <v>5</v>
      </c>
      <c r="C73" s="80" t="s">
        <v>35</v>
      </c>
      <c r="D73" s="80" t="s">
        <v>37</v>
      </c>
      <c r="E73" s="111">
        <v>44128</v>
      </c>
      <c r="F73" s="80" t="s">
        <v>710</v>
      </c>
      <c r="G73" s="51" t="s">
        <v>398</v>
      </c>
      <c r="K73" s="51">
        <v>0</v>
      </c>
      <c r="L73" s="112">
        <v>0.72972222222222216</v>
      </c>
      <c r="M73" s="80">
        <v>275.10000000000002</v>
      </c>
      <c r="N73" s="80">
        <v>202</v>
      </c>
      <c r="O73" s="112">
        <v>0.72982638888888884</v>
      </c>
      <c r="Q73" s="109">
        <v>0</v>
      </c>
      <c r="R73" s="109"/>
      <c r="Y73" s="112">
        <v>0.73168981481481488</v>
      </c>
      <c r="AA73" s="80">
        <v>-2.4740000000000002</v>
      </c>
      <c r="AB73" s="80">
        <v>7.2422000000000004</v>
      </c>
      <c r="AC73" s="80">
        <v>7.7782</v>
      </c>
      <c r="AD73" s="80">
        <v>7.5170000000000003</v>
      </c>
      <c r="AE73" s="80">
        <v>0.48330000000000001</v>
      </c>
      <c r="AI73" s="51">
        <f t="shared" si="14"/>
        <v>95.050946142649096</v>
      </c>
      <c r="AL73" s="51">
        <v>2020</v>
      </c>
      <c r="AM73" s="51" t="s">
        <v>1274</v>
      </c>
      <c r="AN73" s="79">
        <f t="shared" si="15"/>
        <v>1.0416666666668295E-4</v>
      </c>
      <c r="AO73" s="79">
        <f t="shared" si="16"/>
        <v>-0.72982638888888884</v>
      </c>
      <c r="AP73" s="79">
        <f t="shared" si="17"/>
        <v>-0.72972222222222216</v>
      </c>
      <c r="AQ73" s="79">
        <f t="shared" si="18"/>
        <v>0</v>
      </c>
      <c r="AR73" s="79">
        <f t="shared" si="19"/>
        <v>1.8634259259260322E-3</v>
      </c>
      <c r="AS73" s="79">
        <f t="shared" si="20"/>
        <v>0.73168981481481488</v>
      </c>
    </row>
    <row r="74" spans="1:45" s="80" customFormat="1" x14ac:dyDescent="0.2">
      <c r="A74" s="80">
        <v>2.4</v>
      </c>
      <c r="B74" s="80">
        <v>5</v>
      </c>
      <c r="C74" s="80" t="s">
        <v>35</v>
      </c>
      <c r="D74" s="80" t="s">
        <v>37</v>
      </c>
      <c r="E74" s="111">
        <v>44128</v>
      </c>
      <c r="F74" s="80" t="s">
        <v>711</v>
      </c>
      <c r="G74" s="51" t="s">
        <v>399</v>
      </c>
      <c r="K74" s="51">
        <v>6</v>
      </c>
      <c r="L74" s="112">
        <v>0.73605324074074074</v>
      </c>
      <c r="M74" s="80">
        <v>265.89999999999998</v>
      </c>
      <c r="N74" s="80">
        <v>195</v>
      </c>
      <c r="O74" s="112">
        <v>0.73613425925925924</v>
      </c>
      <c r="P74" s="112">
        <v>0.73651620370370363</v>
      </c>
      <c r="Q74" s="109">
        <v>1</v>
      </c>
      <c r="R74" s="109"/>
      <c r="S74" s="80">
        <v>264.89999999999998</v>
      </c>
      <c r="T74" s="80">
        <v>210.9</v>
      </c>
      <c r="V74" s="112">
        <v>0.73668981481481488</v>
      </c>
      <c r="W74" s="80">
        <v>341.9</v>
      </c>
      <c r="X74" s="80">
        <v>235.8</v>
      </c>
      <c r="Y74" s="112">
        <v>0.73854166666666676</v>
      </c>
      <c r="AA74" s="80">
        <v>-4.5739999999999998</v>
      </c>
      <c r="AB74" s="80">
        <v>7.2458</v>
      </c>
      <c r="AC74" s="80">
        <v>7.6657000000000002</v>
      </c>
      <c r="AD74" s="80">
        <v>7.4790000000000001</v>
      </c>
      <c r="AE74" s="80">
        <v>0.5</v>
      </c>
      <c r="AI74" s="51">
        <f t="shared" si="14"/>
        <v>80.060034305317345</v>
      </c>
      <c r="AL74" s="51">
        <v>2020</v>
      </c>
      <c r="AM74" s="51" t="s">
        <v>1274</v>
      </c>
      <c r="AN74" s="79">
        <f t="shared" si="15"/>
        <v>8.1018518518494176E-5</v>
      </c>
      <c r="AO74" s="79">
        <f t="shared" si="16"/>
        <v>3.8194444444439313E-4</v>
      </c>
      <c r="AP74" s="79">
        <f t="shared" si="17"/>
        <v>4.629629629628873E-4</v>
      </c>
      <c r="AQ74" s="79">
        <f t="shared" si="18"/>
        <v>1.7361111111124927E-4</v>
      </c>
      <c r="AR74" s="79">
        <f t="shared" si="19"/>
        <v>2.4074074074075247E-3</v>
      </c>
      <c r="AS74" s="79">
        <f t="shared" si="20"/>
        <v>1.8518518518518823E-3</v>
      </c>
    </row>
    <row r="75" spans="1:45" s="80" customFormat="1" x14ac:dyDescent="0.2">
      <c r="A75" s="80">
        <v>1.3</v>
      </c>
      <c r="B75" s="80">
        <v>2</v>
      </c>
      <c r="C75" s="80" t="s">
        <v>68</v>
      </c>
      <c r="D75" s="80" t="s">
        <v>37</v>
      </c>
      <c r="E75" s="111">
        <v>44128</v>
      </c>
      <c r="F75" s="80" t="s">
        <v>756</v>
      </c>
      <c r="G75" s="51" t="s">
        <v>400</v>
      </c>
      <c r="K75" s="51">
        <v>0</v>
      </c>
      <c r="L75" s="112">
        <v>0.80868055555555562</v>
      </c>
      <c r="M75" s="80">
        <v>269.3</v>
      </c>
      <c r="N75" s="80">
        <v>206.5</v>
      </c>
      <c r="O75" s="112">
        <v>0.80876157407407412</v>
      </c>
      <c r="Q75" s="109">
        <v>0</v>
      </c>
      <c r="R75" s="109"/>
      <c r="Y75" s="112">
        <v>0.80967592592592597</v>
      </c>
      <c r="AA75" s="80">
        <v>-2.2829999999999999</v>
      </c>
      <c r="AB75" s="80">
        <v>7.2531999999999996</v>
      </c>
      <c r="AC75" s="80">
        <v>7.7769000000000004</v>
      </c>
      <c r="AD75" s="80">
        <v>7.4912000000000001</v>
      </c>
      <c r="AE75" s="80">
        <v>0.45889999999999997</v>
      </c>
      <c r="AI75" s="51">
        <f t="shared" si="14"/>
        <v>120.0420168067226</v>
      </c>
      <c r="AL75" s="51">
        <v>2020</v>
      </c>
      <c r="AM75" s="51" t="s">
        <v>1274</v>
      </c>
      <c r="AN75" s="79">
        <f t="shared" si="15"/>
        <v>8.1018518518494176E-5</v>
      </c>
      <c r="AO75" s="79">
        <f t="shared" si="16"/>
        <v>-0.80876157407407412</v>
      </c>
      <c r="AP75" s="79">
        <f t="shared" si="17"/>
        <v>-0.80868055555555562</v>
      </c>
      <c r="AQ75" s="79">
        <f t="shared" si="18"/>
        <v>0</v>
      </c>
      <c r="AR75" s="79">
        <f t="shared" si="19"/>
        <v>9.1435185185184675E-4</v>
      </c>
      <c r="AS75" s="79">
        <f t="shared" si="20"/>
        <v>0.80967592592592597</v>
      </c>
    </row>
    <row r="76" spans="1:45" s="80" customFormat="1" x14ac:dyDescent="0.2">
      <c r="A76" s="80">
        <v>1.1000000000000001</v>
      </c>
      <c r="B76" s="80">
        <v>2</v>
      </c>
      <c r="C76" s="80" t="s">
        <v>68</v>
      </c>
      <c r="D76" s="80" t="s">
        <v>37</v>
      </c>
      <c r="E76" s="111">
        <v>44128</v>
      </c>
      <c r="F76" s="80" t="s">
        <v>761</v>
      </c>
      <c r="G76" s="51" t="s">
        <v>402</v>
      </c>
      <c r="K76" s="51">
        <v>2</v>
      </c>
      <c r="L76" s="112">
        <v>0.81424768518518509</v>
      </c>
      <c r="M76" s="80">
        <v>267.8</v>
      </c>
      <c r="N76" s="80">
        <v>190.1</v>
      </c>
      <c r="O76" s="112">
        <v>0.81445601851851857</v>
      </c>
      <c r="P76" s="112">
        <v>0.8147106481481482</v>
      </c>
      <c r="Q76" s="109">
        <v>1</v>
      </c>
      <c r="R76" s="109"/>
      <c r="S76" s="80">
        <v>282.5</v>
      </c>
      <c r="T76" s="80">
        <v>198.6</v>
      </c>
      <c r="U76" s="80" t="s">
        <v>759</v>
      </c>
      <c r="V76" s="112">
        <v>0.81472222222222224</v>
      </c>
      <c r="W76" s="80">
        <v>289.10000000000002</v>
      </c>
      <c r="X76" s="80">
        <v>205.3</v>
      </c>
      <c r="Y76" s="112">
        <v>0.81537037037037041</v>
      </c>
      <c r="AA76" s="80">
        <v>-2.0510000000000002</v>
      </c>
      <c r="AB76" s="80">
        <v>7.1784999999999997</v>
      </c>
      <c r="AC76" s="80">
        <v>8.3880999999999997</v>
      </c>
      <c r="AD76" s="80">
        <v>7.7535999999999996</v>
      </c>
      <c r="AE76" s="80">
        <v>0.57640000000000002</v>
      </c>
      <c r="AI76" s="51">
        <f t="shared" si="14"/>
        <v>110.32863849765261</v>
      </c>
      <c r="AL76" s="50">
        <v>2020</v>
      </c>
      <c r="AM76" s="50" t="s">
        <v>1274</v>
      </c>
      <c r="AN76" s="79">
        <f t="shared" si="15"/>
        <v>2.0833333333347692E-4</v>
      </c>
      <c r="AO76" s="79">
        <f t="shared" si="16"/>
        <v>2.5462962962963243E-4</v>
      </c>
      <c r="AP76" s="79">
        <f t="shared" si="17"/>
        <v>4.6296296296310935E-4</v>
      </c>
      <c r="AQ76" s="79">
        <f t="shared" si="18"/>
        <v>1.1574074074038876E-5</v>
      </c>
      <c r="AR76" s="79">
        <f t="shared" si="19"/>
        <v>9.1435185185184675E-4</v>
      </c>
      <c r="AS76" s="79">
        <f t="shared" si="20"/>
        <v>6.4814814814817545E-4</v>
      </c>
    </row>
    <row r="77" spans="1:45" s="80" customFormat="1" x14ac:dyDescent="0.2">
      <c r="A77" s="80">
        <v>1.4</v>
      </c>
      <c r="B77" s="80">
        <v>2</v>
      </c>
      <c r="C77" s="80" t="s">
        <v>68</v>
      </c>
      <c r="D77" s="80" t="s">
        <v>37</v>
      </c>
      <c r="E77" s="111">
        <v>44128</v>
      </c>
      <c r="F77" s="80" t="s">
        <v>762</v>
      </c>
      <c r="G77" s="51" t="s">
        <v>403</v>
      </c>
      <c r="K77" s="51">
        <v>0</v>
      </c>
      <c r="L77" s="112">
        <v>0.82026620370370373</v>
      </c>
      <c r="M77" s="80">
        <v>275.8</v>
      </c>
      <c r="N77" s="80">
        <v>198.9</v>
      </c>
      <c r="O77" s="112">
        <v>0.82048611111111114</v>
      </c>
      <c r="Q77" s="109">
        <v>0</v>
      </c>
      <c r="R77" s="109"/>
      <c r="Y77" s="112">
        <v>0.82145833333333329</v>
      </c>
      <c r="AA77" s="80">
        <v>-2.0470000000000002</v>
      </c>
      <c r="AB77" s="80">
        <v>7.1494</v>
      </c>
      <c r="AC77" s="80">
        <v>8.5046999999999997</v>
      </c>
      <c r="AD77" s="80">
        <v>7.7462999999999997</v>
      </c>
      <c r="AE77" s="80">
        <v>0.71630000000000005</v>
      </c>
      <c r="AI77" s="51">
        <f t="shared" si="14"/>
        <v>127.05645836823594</v>
      </c>
      <c r="AL77" s="51">
        <v>2020</v>
      </c>
      <c r="AM77" s="51" t="s">
        <v>1274</v>
      </c>
      <c r="AN77" s="79">
        <f t="shared" si="15"/>
        <v>2.1990740740740478E-4</v>
      </c>
      <c r="AO77" s="79">
        <f t="shared" si="16"/>
        <v>-0.82048611111111114</v>
      </c>
      <c r="AP77" s="79">
        <f t="shared" si="17"/>
        <v>-0.82026620370370373</v>
      </c>
      <c r="AQ77" s="79">
        <f t="shared" si="18"/>
        <v>0</v>
      </c>
      <c r="AR77" s="79">
        <f t="shared" si="19"/>
        <v>9.7222222222215215E-4</v>
      </c>
      <c r="AS77" s="79">
        <f t="shared" si="20"/>
        <v>0.82145833333333329</v>
      </c>
    </row>
    <row r="78" spans="1:45" s="80" customFormat="1" x14ac:dyDescent="0.2">
      <c r="A78" s="80">
        <v>1.6</v>
      </c>
      <c r="B78" s="80">
        <v>2</v>
      </c>
      <c r="C78" s="80" t="s">
        <v>68</v>
      </c>
      <c r="D78" s="80" t="s">
        <v>37</v>
      </c>
      <c r="E78" s="111">
        <v>44128</v>
      </c>
      <c r="F78" s="80" t="s">
        <v>763</v>
      </c>
      <c r="G78" s="51" t="s">
        <v>405</v>
      </c>
      <c r="I78" s="80">
        <v>59</v>
      </c>
      <c r="J78" s="80">
        <v>21</v>
      </c>
      <c r="K78" s="51">
        <v>0</v>
      </c>
      <c r="L78" s="112">
        <v>0.82596064814814818</v>
      </c>
      <c r="M78" s="80">
        <v>270</v>
      </c>
      <c r="N78" s="80">
        <v>195.4</v>
      </c>
      <c r="O78" s="112">
        <v>0.82607638888888879</v>
      </c>
      <c r="Q78" s="109">
        <v>0</v>
      </c>
      <c r="R78" s="109"/>
      <c r="Y78" s="112">
        <v>0.82679398148148142</v>
      </c>
      <c r="AA78" s="80">
        <v>-0.78100000000000003</v>
      </c>
      <c r="AB78" s="80">
        <v>7.2058</v>
      </c>
      <c r="AC78" s="80">
        <v>7.8845999999999998</v>
      </c>
      <c r="AD78" s="80">
        <v>7.5346000000000002</v>
      </c>
      <c r="AE78" s="80">
        <v>0.36630000000000001</v>
      </c>
      <c r="AI78" s="51">
        <f t="shared" si="14"/>
        <v>106.44768856447671</v>
      </c>
      <c r="AL78" s="51">
        <v>2020</v>
      </c>
      <c r="AM78" s="51" t="s">
        <v>1274</v>
      </c>
      <c r="AN78" s="79">
        <f t="shared" si="15"/>
        <v>1.157407407406108E-4</v>
      </c>
      <c r="AO78" s="79">
        <f t="shared" si="16"/>
        <v>-0.82607638888888879</v>
      </c>
      <c r="AP78" s="79">
        <f t="shared" si="17"/>
        <v>-0.82596064814814818</v>
      </c>
      <c r="AQ78" s="79">
        <f t="shared" si="18"/>
        <v>0</v>
      </c>
      <c r="AR78" s="79">
        <f t="shared" si="19"/>
        <v>7.1759259259263075E-4</v>
      </c>
      <c r="AS78" s="79">
        <f t="shared" si="20"/>
        <v>0.82679398148148142</v>
      </c>
    </row>
    <row r="79" spans="1:45" s="80" customFormat="1" x14ac:dyDescent="0.2">
      <c r="A79" s="80">
        <v>2.1</v>
      </c>
      <c r="B79" s="80">
        <v>2</v>
      </c>
      <c r="C79" s="80" t="s">
        <v>68</v>
      </c>
      <c r="D79" s="80" t="s">
        <v>37</v>
      </c>
      <c r="E79" s="111">
        <v>44128</v>
      </c>
      <c r="F79" s="80" t="s">
        <v>764</v>
      </c>
      <c r="G79" s="51" t="s">
        <v>406</v>
      </c>
      <c r="I79" s="80">
        <v>59</v>
      </c>
      <c r="J79" s="80">
        <v>21</v>
      </c>
      <c r="K79" s="51">
        <v>0</v>
      </c>
      <c r="L79" s="112">
        <v>0.8300347222222223</v>
      </c>
      <c r="M79" s="80">
        <v>273.5</v>
      </c>
      <c r="N79" s="80">
        <v>193.6</v>
      </c>
      <c r="O79" s="112">
        <v>0.83020833333333333</v>
      </c>
      <c r="Q79" s="109">
        <v>0</v>
      </c>
      <c r="R79" s="109"/>
      <c r="Y79" s="112">
        <v>0.83114583333333336</v>
      </c>
      <c r="AA79" s="80">
        <v>-1.954</v>
      </c>
      <c r="AB79" s="80">
        <v>7.2157999999999998</v>
      </c>
      <c r="AC79" s="80">
        <v>8.5319000000000003</v>
      </c>
      <c r="AD79" s="80">
        <v>7.5755999999999997</v>
      </c>
      <c r="AE79" s="80">
        <v>0.54469999999999996</v>
      </c>
      <c r="AI79" s="51">
        <f t="shared" si="14"/>
        <v>265.78654808226815</v>
      </c>
      <c r="AL79" s="50">
        <v>2020</v>
      </c>
      <c r="AM79" s="50" t="s">
        <v>1274</v>
      </c>
      <c r="AN79" s="79">
        <f t="shared" si="15"/>
        <v>1.7361111111102723E-4</v>
      </c>
      <c r="AO79" s="79">
        <f t="shared" si="16"/>
        <v>-0.83020833333333333</v>
      </c>
      <c r="AP79" s="79">
        <f t="shared" si="17"/>
        <v>-0.8300347222222223</v>
      </c>
      <c r="AQ79" s="79">
        <f t="shared" si="18"/>
        <v>0</v>
      </c>
      <c r="AR79" s="79">
        <f t="shared" si="19"/>
        <v>9.3750000000003553E-4</v>
      </c>
      <c r="AS79" s="79">
        <f t="shared" si="20"/>
        <v>0.83114583333333336</v>
      </c>
    </row>
    <row r="80" spans="1:45" s="80" customFormat="1" x14ac:dyDescent="0.2">
      <c r="A80" s="80">
        <v>2.2000000000000002</v>
      </c>
      <c r="B80" s="80">
        <v>2</v>
      </c>
      <c r="C80" s="80" t="s">
        <v>68</v>
      </c>
      <c r="D80" s="80" t="s">
        <v>37</v>
      </c>
      <c r="E80" s="111">
        <v>44128</v>
      </c>
      <c r="F80" s="80" t="s">
        <v>765</v>
      </c>
      <c r="G80" s="51" t="s">
        <v>407</v>
      </c>
      <c r="I80" s="80">
        <v>58</v>
      </c>
      <c r="J80" s="80">
        <v>22</v>
      </c>
      <c r="K80" s="51">
        <v>0</v>
      </c>
      <c r="L80" s="112">
        <v>0.83642361111111108</v>
      </c>
      <c r="M80" s="80">
        <v>268.60000000000002</v>
      </c>
      <c r="N80" s="80">
        <v>191.4</v>
      </c>
      <c r="O80" s="112">
        <v>0.83657407407407414</v>
      </c>
      <c r="Q80" s="109">
        <v>0</v>
      </c>
      <c r="R80" s="109"/>
      <c r="Y80" s="112">
        <v>0.83729166666666666</v>
      </c>
      <c r="AA80" s="80">
        <v>-1.212</v>
      </c>
      <c r="AB80" s="80">
        <v>7.2771999999999997</v>
      </c>
      <c r="AC80" s="80">
        <v>7.8701999999999996</v>
      </c>
      <c r="AD80" s="80">
        <v>7.4964000000000004</v>
      </c>
      <c r="AE80" s="80">
        <v>0.46200000000000002</v>
      </c>
      <c r="AI80" s="51">
        <f t="shared" si="14"/>
        <v>170.52919708029106</v>
      </c>
      <c r="AL80" s="51">
        <v>2020</v>
      </c>
      <c r="AM80" s="51" t="s">
        <v>1274</v>
      </c>
      <c r="AN80" s="79">
        <f t="shared" si="15"/>
        <v>1.504629629630605E-4</v>
      </c>
      <c r="AO80" s="79">
        <f t="shared" si="16"/>
        <v>-0.83657407407407414</v>
      </c>
      <c r="AP80" s="79">
        <f t="shared" si="17"/>
        <v>-0.83642361111111108</v>
      </c>
      <c r="AQ80" s="79">
        <f t="shared" si="18"/>
        <v>0</v>
      </c>
      <c r="AR80" s="79">
        <f t="shared" si="19"/>
        <v>7.1759259259251973E-4</v>
      </c>
      <c r="AS80" s="79">
        <f t="shared" si="20"/>
        <v>0.83729166666666666</v>
      </c>
    </row>
    <row r="81" spans="1:45" s="80" customFormat="1" x14ac:dyDescent="0.2">
      <c r="A81" s="80">
        <v>2.2999999999999998</v>
      </c>
      <c r="B81" s="80">
        <v>2</v>
      </c>
      <c r="C81" s="80" t="s">
        <v>68</v>
      </c>
      <c r="D81" s="80" t="s">
        <v>37</v>
      </c>
      <c r="E81" s="111">
        <v>44128</v>
      </c>
      <c r="F81" s="80" t="s">
        <v>766</v>
      </c>
      <c r="G81" s="51" t="s">
        <v>408</v>
      </c>
      <c r="I81" s="80">
        <v>58</v>
      </c>
      <c r="J81" s="80">
        <v>22</v>
      </c>
      <c r="K81" s="51">
        <v>0</v>
      </c>
      <c r="L81" s="112">
        <v>0.84084490740740747</v>
      </c>
      <c r="M81" s="80">
        <v>259.3</v>
      </c>
      <c r="N81" s="80">
        <v>181.3</v>
      </c>
      <c r="O81" s="112">
        <v>0.84099537037037031</v>
      </c>
      <c r="Q81" s="109">
        <v>0</v>
      </c>
      <c r="R81" s="109"/>
      <c r="Y81" s="112">
        <v>0.84185185185185185</v>
      </c>
      <c r="AA81" s="80">
        <v>-1.262</v>
      </c>
      <c r="AB81" s="80">
        <v>7.2285000000000004</v>
      </c>
      <c r="AC81" s="80">
        <v>8.4882000000000009</v>
      </c>
      <c r="AD81" s="80">
        <v>7.8289999999999997</v>
      </c>
      <c r="AE81" s="80">
        <v>0.5</v>
      </c>
      <c r="AI81" s="51">
        <f t="shared" si="14"/>
        <v>109.7751873438804</v>
      </c>
      <c r="AL81" s="51">
        <v>2020</v>
      </c>
      <c r="AM81" s="51" t="s">
        <v>1274</v>
      </c>
      <c r="AN81" s="79">
        <f t="shared" si="15"/>
        <v>1.5046296296283845E-4</v>
      </c>
      <c r="AO81" s="79">
        <f t="shared" si="16"/>
        <v>-0.84099537037037031</v>
      </c>
      <c r="AP81" s="79">
        <f t="shared" si="17"/>
        <v>-0.84084490740740747</v>
      </c>
      <c r="AQ81" s="79">
        <f t="shared" si="18"/>
        <v>0</v>
      </c>
      <c r="AR81" s="79">
        <f t="shared" si="19"/>
        <v>8.5648148148154135E-4</v>
      </c>
      <c r="AS81" s="79">
        <f t="shared" si="20"/>
        <v>0.84185185185185185</v>
      </c>
    </row>
    <row r="82" spans="1:45" s="80" customFormat="1" x14ac:dyDescent="0.2">
      <c r="A82" s="80">
        <v>2.4</v>
      </c>
      <c r="B82" s="80">
        <v>2</v>
      </c>
      <c r="C82" s="80" t="s">
        <v>68</v>
      </c>
      <c r="D82" s="80" t="s">
        <v>37</v>
      </c>
      <c r="E82" s="111">
        <v>44128</v>
      </c>
      <c r="F82" s="80" t="s">
        <v>767</v>
      </c>
      <c r="G82" s="51" t="s">
        <v>409</v>
      </c>
      <c r="I82" s="80">
        <v>58</v>
      </c>
      <c r="J82" s="80">
        <v>22</v>
      </c>
      <c r="K82" s="51">
        <v>2.5</v>
      </c>
      <c r="L82" s="112">
        <v>0.84711805555555564</v>
      </c>
      <c r="M82" s="80">
        <v>276.89999999999998</v>
      </c>
      <c r="N82" s="80">
        <v>194.8</v>
      </c>
      <c r="O82" s="112">
        <v>0.84731481481481474</v>
      </c>
      <c r="P82" s="112">
        <v>0.84755787037037045</v>
      </c>
      <c r="Q82" s="109">
        <v>1</v>
      </c>
      <c r="R82" s="109"/>
      <c r="S82" s="80">
        <v>285.10000000000002</v>
      </c>
      <c r="T82" s="80">
        <v>207.9</v>
      </c>
      <c r="U82" s="80" t="s">
        <v>759</v>
      </c>
      <c r="V82" s="112">
        <v>0.84759259259259256</v>
      </c>
      <c r="W82" s="80">
        <v>315.89999999999998</v>
      </c>
      <c r="X82" s="80">
        <v>214.8</v>
      </c>
      <c r="Y82" s="112">
        <v>0.84824074074074074</v>
      </c>
      <c r="AA82" s="80">
        <v>-4.2240000000000002</v>
      </c>
      <c r="AB82" s="80">
        <v>7.1970999999999998</v>
      </c>
      <c r="AC82" s="80">
        <v>8.0281000000000002</v>
      </c>
      <c r="AD82" s="80">
        <v>7.6117999999999997</v>
      </c>
      <c r="AE82" s="80">
        <v>0.45810000000000001</v>
      </c>
      <c r="AI82" s="51">
        <f t="shared" si="14"/>
        <v>100.38582107547643</v>
      </c>
      <c r="AL82" s="51">
        <v>2020</v>
      </c>
      <c r="AM82" s="51" t="s">
        <v>1274</v>
      </c>
      <c r="AN82" s="79">
        <f t="shared" si="15"/>
        <v>1.9675925925910498E-4</v>
      </c>
      <c r="AO82" s="79">
        <f t="shared" si="16"/>
        <v>2.4305555555570457E-4</v>
      </c>
      <c r="AP82" s="79">
        <f t="shared" si="17"/>
        <v>4.3981481481480955E-4</v>
      </c>
      <c r="AQ82" s="79">
        <f t="shared" si="18"/>
        <v>3.4722222222116628E-5</v>
      </c>
      <c r="AR82" s="79">
        <f t="shared" si="19"/>
        <v>9.2592592592599665E-4</v>
      </c>
      <c r="AS82" s="79">
        <f t="shared" si="20"/>
        <v>6.4814814814817545E-4</v>
      </c>
    </row>
    <row r="83" spans="1:45" s="80" customFormat="1" x14ac:dyDescent="0.2">
      <c r="A83" s="80">
        <v>2.5</v>
      </c>
      <c r="B83" s="80">
        <v>2</v>
      </c>
      <c r="C83" s="80" t="s">
        <v>68</v>
      </c>
      <c r="D83" s="80" t="s">
        <v>37</v>
      </c>
      <c r="E83" s="111">
        <v>44128</v>
      </c>
      <c r="F83" s="80" t="s">
        <v>768</v>
      </c>
      <c r="G83" s="51" t="s">
        <v>410</v>
      </c>
      <c r="I83" s="80">
        <v>58</v>
      </c>
      <c r="J83" s="80">
        <v>22</v>
      </c>
      <c r="K83" s="51">
        <v>0</v>
      </c>
      <c r="L83" s="112">
        <v>0.85380787037037031</v>
      </c>
      <c r="M83" s="80" t="s">
        <v>769</v>
      </c>
      <c r="N83" s="80" t="s">
        <v>770</v>
      </c>
      <c r="O83" s="112">
        <v>0.85395833333333337</v>
      </c>
      <c r="Q83" s="109">
        <v>0</v>
      </c>
      <c r="R83" s="109"/>
      <c r="Y83" s="112">
        <v>0.85533564814814822</v>
      </c>
      <c r="Z83" s="80" t="s">
        <v>771</v>
      </c>
      <c r="AA83" s="80">
        <v>-1.998</v>
      </c>
      <c r="AB83" s="80">
        <v>7.2083000000000004</v>
      </c>
      <c r="AC83" s="80">
        <v>8.1113</v>
      </c>
      <c r="AD83" s="80">
        <v>7.6605999999999996</v>
      </c>
      <c r="AE83" s="80">
        <v>0.47060000000000002</v>
      </c>
      <c r="AI83" s="51">
        <f t="shared" si="14"/>
        <v>99.646252487287441</v>
      </c>
      <c r="AL83" s="51">
        <v>2020</v>
      </c>
      <c r="AM83" s="51" t="s">
        <v>1274</v>
      </c>
      <c r="AN83" s="79">
        <f t="shared" si="15"/>
        <v>1.504629629630605E-4</v>
      </c>
      <c r="AO83" s="79">
        <f t="shared" si="16"/>
        <v>-0.85395833333333337</v>
      </c>
      <c r="AP83" s="79">
        <f t="shared" si="17"/>
        <v>-0.85380787037037031</v>
      </c>
      <c r="AQ83" s="79">
        <f t="shared" si="18"/>
        <v>0</v>
      </c>
      <c r="AR83" s="79">
        <f t="shared" si="19"/>
        <v>1.3773148148148451E-3</v>
      </c>
      <c r="AS83" s="79">
        <f t="shared" si="20"/>
        <v>0.85533564814814822</v>
      </c>
    </row>
    <row r="84" spans="1:45" s="80" customFormat="1" x14ac:dyDescent="0.2">
      <c r="A84" s="80">
        <v>1.5</v>
      </c>
      <c r="B84" s="80">
        <v>2</v>
      </c>
      <c r="C84" s="80" t="s">
        <v>68</v>
      </c>
      <c r="D84" s="80" t="s">
        <v>37</v>
      </c>
      <c r="E84" s="111">
        <v>44128</v>
      </c>
      <c r="F84" s="80" t="s">
        <v>772</v>
      </c>
      <c r="G84" s="51" t="s">
        <v>411</v>
      </c>
      <c r="I84" s="80">
        <v>58</v>
      </c>
      <c r="J84" s="80">
        <v>22</v>
      </c>
      <c r="K84" s="51">
        <v>0</v>
      </c>
      <c r="L84" s="112">
        <v>0.8583912037037037</v>
      </c>
      <c r="M84" s="80">
        <v>269.10000000000002</v>
      </c>
      <c r="N84" s="80">
        <v>192.2</v>
      </c>
      <c r="O84" s="112">
        <v>0.85853009259259261</v>
      </c>
      <c r="Q84" s="109">
        <v>0</v>
      </c>
      <c r="R84" s="109"/>
      <c r="Y84" s="112">
        <v>0.85934027777777777</v>
      </c>
      <c r="AA84" s="80">
        <v>-0.998</v>
      </c>
      <c r="AB84" s="80">
        <v>7.2230999999999996</v>
      </c>
      <c r="AC84" s="80">
        <v>8.0200999999999993</v>
      </c>
      <c r="AD84" s="80">
        <v>7.5854999999999997</v>
      </c>
      <c r="AE84" s="80">
        <v>0.40689999999999998</v>
      </c>
      <c r="AI84" s="51">
        <f t="shared" si="14"/>
        <v>119.92273730684315</v>
      </c>
      <c r="AL84" s="51">
        <v>2020</v>
      </c>
      <c r="AM84" s="51" t="s">
        <v>1274</v>
      </c>
      <c r="AN84" s="79">
        <f t="shared" si="15"/>
        <v>1.388888888889106E-4</v>
      </c>
      <c r="AO84" s="79">
        <f t="shared" si="16"/>
        <v>-0.85853009259259261</v>
      </c>
      <c r="AP84" s="79">
        <f t="shared" si="17"/>
        <v>-0.8583912037037037</v>
      </c>
      <c r="AQ84" s="79">
        <f t="shared" si="18"/>
        <v>0</v>
      </c>
      <c r="AR84" s="79">
        <f t="shared" si="19"/>
        <v>8.101851851851638E-4</v>
      </c>
      <c r="AS84" s="79">
        <f t="shared" si="20"/>
        <v>0.85934027777777777</v>
      </c>
    </row>
    <row r="85" spans="1:45" s="80" customFormat="1" x14ac:dyDescent="0.2">
      <c r="A85" s="80">
        <v>1.1000000000000001</v>
      </c>
      <c r="B85" s="80">
        <v>6</v>
      </c>
      <c r="C85" s="80" t="s">
        <v>35</v>
      </c>
      <c r="D85" s="80" t="s">
        <v>37</v>
      </c>
      <c r="E85" s="111">
        <v>44128</v>
      </c>
      <c r="F85" s="80" t="s">
        <v>712</v>
      </c>
      <c r="G85" s="51" t="s">
        <v>413</v>
      </c>
      <c r="I85" s="80">
        <v>58</v>
      </c>
      <c r="J85" s="80">
        <v>22</v>
      </c>
      <c r="K85" s="51">
        <v>0</v>
      </c>
      <c r="L85" s="112">
        <v>0.86327546296296298</v>
      </c>
      <c r="M85" s="80">
        <v>279.5</v>
      </c>
      <c r="N85" s="80">
        <v>200.7</v>
      </c>
      <c r="O85" s="112">
        <v>0.86334490740740744</v>
      </c>
      <c r="Q85" s="109">
        <v>0</v>
      </c>
      <c r="R85" s="109"/>
      <c r="Y85" s="112">
        <v>0.86541666666666661</v>
      </c>
      <c r="AA85" s="80">
        <v>-4.4180000000000001</v>
      </c>
      <c r="AB85" s="80">
        <v>7.1722999999999999</v>
      </c>
      <c r="AC85" s="80">
        <v>7.7089999999999996</v>
      </c>
      <c r="AD85" s="80">
        <v>7.4932999999999996</v>
      </c>
      <c r="AE85" s="80">
        <v>0.5</v>
      </c>
      <c r="AI85" s="51">
        <f t="shared" si="14"/>
        <v>67.196261682243048</v>
      </c>
      <c r="AL85" s="51">
        <v>2020</v>
      </c>
      <c r="AM85" s="51" t="s">
        <v>1274</v>
      </c>
      <c r="AN85" s="79">
        <f t="shared" si="15"/>
        <v>6.94444444444553E-5</v>
      </c>
      <c r="AO85" s="79">
        <f t="shared" si="16"/>
        <v>-0.86334490740740744</v>
      </c>
      <c r="AP85" s="79">
        <f t="shared" si="17"/>
        <v>-0.86327546296296298</v>
      </c>
      <c r="AQ85" s="79">
        <f t="shared" si="18"/>
        <v>0</v>
      </c>
      <c r="AR85" s="79">
        <f t="shared" si="19"/>
        <v>2.071759259259176E-3</v>
      </c>
      <c r="AS85" s="79">
        <f t="shared" si="20"/>
        <v>0.86541666666666661</v>
      </c>
    </row>
    <row r="86" spans="1:45" s="80" customFormat="1" x14ac:dyDescent="0.2">
      <c r="A86" s="80">
        <v>1.2</v>
      </c>
      <c r="B86" s="80">
        <v>2</v>
      </c>
      <c r="C86" s="80" t="s">
        <v>68</v>
      </c>
      <c r="D86" s="80" t="s">
        <v>37</v>
      </c>
      <c r="E86" s="111">
        <v>44128</v>
      </c>
      <c r="F86" s="80" t="s">
        <v>757</v>
      </c>
      <c r="G86" s="51" t="s">
        <v>401</v>
      </c>
      <c r="K86" s="51">
        <v>5</v>
      </c>
      <c r="L86" s="80" t="s">
        <v>758</v>
      </c>
      <c r="O86" s="112">
        <v>0.81092592592592594</v>
      </c>
      <c r="P86" s="112">
        <v>0.81141203703703713</v>
      </c>
      <c r="Q86" s="109">
        <v>1</v>
      </c>
      <c r="R86" s="109"/>
      <c r="S86" s="80">
        <v>253.4</v>
      </c>
      <c r="T86" s="80">
        <v>204</v>
      </c>
      <c r="U86" s="80" t="s">
        <v>759</v>
      </c>
      <c r="V86" s="112">
        <v>0.81145833333333339</v>
      </c>
      <c r="W86" s="80">
        <v>276.8</v>
      </c>
      <c r="X86" s="80">
        <v>210.7</v>
      </c>
      <c r="Y86" s="112">
        <v>0.8122800925925926</v>
      </c>
      <c r="Z86" s="80" t="s">
        <v>760</v>
      </c>
      <c r="AA86" s="80">
        <v>-1.859</v>
      </c>
      <c r="AB86" s="80">
        <v>7.2557</v>
      </c>
      <c r="AC86" s="80">
        <v>8.2782</v>
      </c>
      <c r="AD86" s="80">
        <v>7.7408999999999999</v>
      </c>
      <c r="AE86" s="80">
        <v>0.58479999999999999</v>
      </c>
      <c r="AI86" s="51">
        <f t="shared" si="14"/>
        <v>110.73784006595224</v>
      </c>
      <c r="AL86" s="51">
        <v>2020</v>
      </c>
      <c r="AM86" s="51" t="s">
        <v>1274</v>
      </c>
      <c r="AN86" s="79" t="e">
        <f t="shared" si="15"/>
        <v>#VALUE!</v>
      </c>
      <c r="AO86" s="79">
        <f t="shared" si="16"/>
        <v>4.861111111111871E-4</v>
      </c>
      <c r="AP86" s="79" t="e">
        <f t="shared" si="17"/>
        <v>#VALUE!</v>
      </c>
      <c r="AQ86" s="79">
        <f t="shared" si="18"/>
        <v>4.6296296296266526E-5</v>
      </c>
      <c r="AR86" s="79">
        <f t="shared" si="19"/>
        <v>1.3541666666666563E-3</v>
      </c>
      <c r="AS86" s="79">
        <f t="shared" si="20"/>
        <v>8.2175925925920268E-4</v>
      </c>
    </row>
    <row r="87" spans="1:45" s="80" customFormat="1" x14ac:dyDescent="0.2">
      <c r="A87" s="51">
        <v>1.3</v>
      </c>
      <c r="B87" s="51">
        <v>1</v>
      </c>
      <c r="C87" s="51" t="s">
        <v>68</v>
      </c>
      <c r="D87" s="51" t="s">
        <v>37</v>
      </c>
      <c r="E87" s="84">
        <v>44128</v>
      </c>
      <c r="F87" s="51"/>
      <c r="G87" s="51" t="s">
        <v>386</v>
      </c>
      <c r="H87" s="51"/>
      <c r="I87" s="51">
        <v>25</v>
      </c>
      <c r="J87" s="51"/>
      <c r="K87" s="51">
        <v>0</v>
      </c>
      <c r="L87" s="78">
        <v>0.66275462962962961</v>
      </c>
      <c r="M87" s="51">
        <v>279.89999999999998</v>
      </c>
      <c r="N87" s="51">
        <v>213.7</v>
      </c>
      <c r="O87" s="51"/>
      <c r="P87" s="51"/>
      <c r="Q87" s="76">
        <v>0</v>
      </c>
      <c r="R87" s="76"/>
      <c r="S87" s="51"/>
      <c r="T87" s="51"/>
      <c r="U87" s="51"/>
      <c r="V87" s="51"/>
      <c r="W87" s="51"/>
      <c r="X87" s="51"/>
      <c r="Y87" s="51"/>
      <c r="Z87" s="51"/>
      <c r="AA87" s="51">
        <v>-0.113</v>
      </c>
      <c r="AB87" s="51">
        <v>7.2542</v>
      </c>
      <c r="AC87" s="51">
        <v>8.2371999999999996</v>
      </c>
      <c r="AD87" s="51">
        <v>7.6849999999999996</v>
      </c>
      <c r="AE87" s="51">
        <v>0.49640000000000001</v>
      </c>
      <c r="AF87" s="51"/>
      <c r="AG87" s="51"/>
      <c r="AH87" s="51"/>
      <c r="AI87" s="51">
        <f t="shared" si="14"/>
        <v>128.18012999071507</v>
      </c>
      <c r="AJ87" s="51"/>
      <c r="AK87" s="51"/>
      <c r="AL87" s="51">
        <v>2020</v>
      </c>
      <c r="AM87" s="51" t="s">
        <v>1274</v>
      </c>
      <c r="AN87" s="79">
        <f t="shared" si="15"/>
        <v>-0.66275462962962961</v>
      </c>
      <c r="AO87" s="79">
        <f t="shared" si="16"/>
        <v>0</v>
      </c>
      <c r="AP87" s="79">
        <f t="shared" si="17"/>
        <v>-0.66275462962962961</v>
      </c>
      <c r="AQ87" s="79">
        <f t="shared" si="18"/>
        <v>0</v>
      </c>
      <c r="AR87" s="79">
        <f t="shared" si="19"/>
        <v>0</v>
      </c>
      <c r="AS87" s="79">
        <f t="shared" si="20"/>
        <v>0</v>
      </c>
    </row>
    <row r="88" spans="1:45" s="80" customFormat="1" x14ac:dyDescent="0.2">
      <c r="A88" s="51">
        <v>1.5</v>
      </c>
      <c r="B88" s="51">
        <v>1</v>
      </c>
      <c r="C88" s="51" t="s">
        <v>68</v>
      </c>
      <c r="D88" s="51" t="s">
        <v>37</v>
      </c>
      <c r="E88" s="84">
        <v>44128</v>
      </c>
      <c r="F88" s="51"/>
      <c r="G88" s="51" t="s">
        <v>388</v>
      </c>
      <c r="H88" s="51"/>
      <c r="I88" s="51">
        <v>25</v>
      </c>
      <c r="J88" s="51"/>
      <c r="K88" s="51">
        <v>0</v>
      </c>
      <c r="L88" s="51"/>
      <c r="M88" s="51"/>
      <c r="N88" s="51"/>
      <c r="O88" s="51"/>
      <c r="P88" s="51"/>
      <c r="Q88" s="76">
        <v>0</v>
      </c>
      <c r="R88" s="76"/>
      <c r="S88" s="51"/>
      <c r="T88" s="51"/>
      <c r="U88" s="51"/>
      <c r="V88" s="51"/>
      <c r="W88" s="51"/>
      <c r="X88" s="51"/>
      <c r="Y88" s="51"/>
      <c r="Z88" s="51"/>
      <c r="AA88" s="51">
        <v>-8.4000000000000005E-2</v>
      </c>
      <c r="AB88" s="51">
        <v>7.2324000000000002</v>
      </c>
      <c r="AC88" s="51">
        <v>7.8318000000000003</v>
      </c>
      <c r="AD88" s="51">
        <v>7.4987000000000004</v>
      </c>
      <c r="AE88" s="51">
        <v>0.5494</v>
      </c>
      <c r="AF88" s="51"/>
      <c r="AG88" s="51"/>
      <c r="AH88" s="51"/>
      <c r="AI88" s="51">
        <f t="shared" si="14"/>
        <v>125.08449117536603</v>
      </c>
      <c r="AJ88" s="51"/>
      <c r="AK88" s="51"/>
      <c r="AL88" s="51">
        <v>2020</v>
      </c>
      <c r="AM88" s="51" t="s">
        <v>1274</v>
      </c>
      <c r="AN88" s="79">
        <f t="shared" si="15"/>
        <v>0</v>
      </c>
      <c r="AO88" s="79">
        <f t="shared" si="16"/>
        <v>0</v>
      </c>
      <c r="AP88" s="79">
        <f t="shared" si="17"/>
        <v>0</v>
      </c>
      <c r="AQ88" s="79">
        <f t="shared" si="18"/>
        <v>0</v>
      </c>
      <c r="AR88" s="79">
        <f t="shared" si="19"/>
        <v>0</v>
      </c>
      <c r="AS88" s="79">
        <f t="shared" si="20"/>
        <v>0</v>
      </c>
    </row>
    <row r="89" spans="1:45" s="80" customFormat="1" x14ac:dyDescent="0.2">
      <c r="A89" s="51">
        <v>1.6</v>
      </c>
      <c r="B89" s="51">
        <v>1</v>
      </c>
      <c r="C89" s="51" t="s">
        <v>68</v>
      </c>
      <c r="D89" s="51" t="s">
        <v>37</v>
      </c>
      <c r="E89" s="84">
        <v>44128</v>
      </c>
      <c r="F89" s="51"/>
      <c r="G89" s="51" t="s">
        <v>389</v>
      </c>
      <c r="H89" s="51"/>
      <c r="I89" s="51">
        <v>25</v>
      </c>
      <c r="J89" s="51"/>
      <c r="K89" s="51">
        <v>0</v>
      </c>
      <c r="L89" s="51"/>
      <c r="M89" s="51"/>
      <c r="N89" s="51"/>
      <c r="O89" s="51"/>
      <c r="P89" s="51"/>
      <c r="Q89" s="76">
        <v>0</v>
      </c>
      <c r="R89" s="76"/>
      <c r="S89" s="51"/>
      <c r="T89" s="51"/>
      <c r="U89" s="51"/>
      <c r="V89" s="51"/>
      <c r="W89" s="51"/>
      <c r="X89" s="51"/>
      <c r="Y89" s="51"/>
      <c r="Z89" s="51"/>
      <c r="AA89" s="51">
        <v>-0.186</v>
      </c>
      <c r="AB89" s="51">
        <v>7.2161999999999997</v>
      </c>
      <c r="AC89" s="51">
        <v>7.7119999999999997</v>
      </c>
      <c r="AD89" s="51">
        <v>7.4477000000000002</v>
      </c>
      <c r="AE89" s="51">
        <v>0.46729999999999999</v>
      </c>
      <c r="AF89" s="51"/>
      <c r="AG89" s="51"/>
      <c r="AH89" s="51"/>
      <c r="AI89" s="51">
        <f t="shared" si="14"/>
        <v>114.16846652267773</v>
      </c>
      <c r="AJ89" s="51"/>
      <c r="AK89" s="51"/>
      <c r="AL89" s="50">
        <v>2020</v>
      </c>
      <c r="AM89" s="50" t="s">
        <v>1274</v>
      </c>
      <c r="AN89" s="79">
        <f t="shared" si="15"/>
        <v>0</v>
      </c>
      <c r="AO89" s="79">
        <f t="shared" si="16"/>
        <v>0</v>
      </c>
      <c r="AP89" s="79">
        <f t="shared" si="17"/>
        <v>0</v>
      </c>
      <c r="AQ89" s="79">
        <f t="shared" si="18"/>
        <v>0</v>
      </c>
      <c r="AR89" s="79">
        <f t="shared" si="19"/>
        <v>0</v>
      </c>
      <c r="AS89" s="79">
        <f t="shared" si="20"/>
        <v>0</v>
      </c>
    </row>
    <row r="90" spans="1:45" s="80" customFormat="1" x14ac:dyDescent="0.2">
      <c r="A90" s="51">
        <v>2.1</v>
      </c>
      <c r="B90" s="51">
        <v>1</v>
      </c>
      <c r="C90" s="51" t="s">
        <v>68</v>
      </c>
      <c r="D90" s="51" t="s">
        <v>37</v>
      </c>
      <c r="E90" s="84">
        <v>44128</v>
      </c>
      <c r="F90" s="51"/>
      <c r="G90" s="51" t="s">
        <v>390</v>
      </c>
      <c r="H90" s="51"/>
      <c r="I90" s="51">
        <v>25</v>
      </c>
      <c r="J90" s="51"/>
      <c r="K90" s="51">
        <v>0</v>
      </c>
      <c r="L90" s="51"/>
      <c r="M90" s="51"/>
      <c r="N90" s="51"/>
      <c r="O90" s="51"/>
      <c r="P90" s="51"/>
      <c r="Q90" s="76">
        <v>0</v>
      </c>
      <c r="R90" s="76"/>
      <c r="S90" s="51"/>
      <c r="T90" s="51"/>
      <c r="U90" s="51"/>
      <c r="V90" s="51"/>
      <c r="W90" s="51"/>
      <c r="X90" s="51"/>
      <c r="Y90" s="51"/>
      <c r="Z90" s="51"/>
      <c r="AA90" s="51">
        <v>-0.13</v>
      </c>
      <c r="AB90" s="51">
        <v>7.1821999999999999</v>
      </c>
      <c r="AC90" s="51">
        <v>8.0084999999999997</v>
      </c>
      <c r="AD90" s="51">
        <v>7.8540000000000001</v>
      </c>
      <c r="AE90" s="51">
        <v>0.40429999999999999</v>
      </c>
      <c r="AF90" s="51"/>
      <c r="AG90" s="51"/>
      <c r="AH90" s="51"/>
      <c r="AI90" s="51">
        <f t="shared" si="14"/>
        <v>22.997916046442334</v>
      </c>
      <c r="AJ90" s="51"/>
      <c r="AK90" s="51"/>
      <c r="AL90" s="51">
        <v>2020</v>
      </c>
      <c r="AM90" s="51" t="s">
        <v>1274</v>
      </c>
      <c r="AN90" s="79">
        <f t="shared" si="15"/>
        <v>0</v>
      </c>
      <c r="AO90" s="79">
        <f t="shared" si="16"/>
        <v>0</v>
      </c>
      <c r="AP90" s="79">
        <f t="shared" si="17"/>
        <v>0</v>
      </c>
      <c r="AQ90" s="79">
        <f t="shared" si="18"/>
        <v>0</v>
      </c>
      <c r="AR90" s="79">
        <f t="shared" si="19"/>
        <v>0</v>
      </c>
      <c r="AS90" s="79">
        <f t="shared" si="20"/>
        <v>0</v>
      </c>
    </row>
    <row r="91" spans="1:45" s="80" customFormat="1" x14ac:dyDescent="0.2">
      <c r="A91" s="51">
        <v>2.2000000000000002</v>
      </c>
      <c r="B91" s="51">
        <v>1</v>
      </c>
      <c r="C91" s="51" t="s">
        <v>68</v>
      </c>
      <c r="D91" s="51" t="s">
        <v>37</v>
      </c>
      <c r="E91" s="84">
        <v>44128</v>
      </c>
      <c r="F91" s="51"/>
      <c r="G91" s="51" t="s">
        <v>391</v>
      </c>
      <c r="H91" s="51"/>
      <c r="I91" s="51">
        <v>25</v>
      </c>
      <c r="J91" s="51"/>
      <c r="K91" s="51">
        <v>0</v>
      </c>
      <c r="L91" s="51"/>
      <c r="M91" s="51"/>
      <c r="N91" s="51"/>
      <c r="O91" s="51"/>
      <c r="P91" s="51"/>
      <c r="Q91" s="76">
        <v>0</v>
      </c>
      <c r="R91" s="76"/>
      <c r="S91" s="51"/>
      <c r="T91" s="51"/>
      <c r="U91" s="51"/>
      <c r="V91" s="51"/>
      <c r="W91" s="51"/>
      <c r="X91" s="51"/>
      <c r="Y91" s="51"/>
      <c r="Z91" s="51"/>
      <c r="AA91" s="51">
        <v>-9.8000000000000004E-2</v>
      </c>
      <c r="AB91" s="51">
        <v>7.1294000000000004</v>
      </c>
      <c r="AC91" s="51">
        <v>7.9603000000000002</v>
      </c>
      <c r="AD91" s="51">
        <v>7.53</v>
      </c>
      <c r="AE91" s="51">
        <v>0.63729999999999998</v>
      </c>
      <c r="AF91" s="51"/>
      <c r="AG91" s="51"/>
      <c r="AH91" s="51"/>
      <c r="AI91" s="51">
        <f t="shared" si="14"/>
        <v>107.41387918122818</v>
      </c>
      <c r="AJ91" s="51"/>
      <c r="AK91" s="51"/>
      <c r="AL91" s="51">
        <v>2020</v>
      </c>
      <c r="AM91" s="51" t="s">
        <v>1274</v>
      </c>
      <c r="AN91" s="79">
        <f t="shared" si="15"/>
        <v>0</v>
      </c>
      <c r="AO91" s="79">
        <f t="shared" si="16"/>
        <v>0</v>
      </c>
      <c r="AP91" s="79">
        <f t="shared" si="17"/>
        <v>0</v>
      </c>
      <c r="AQ91" s="79">
        <f t="shared" si="18"/>
        <v>0</v>
      </c>
      <c r="AR91" s="79">
        <f t="shared" si="19"/>
        <v>0</v>
      </c>
      <c r="AS91" s="79">
        <f t="shared" si="20"/>
        <v>0</v>
      </c>
    </row>
    <row r="92" spans="1:45" s="80" customFormat="1" x14ac:dyDescent="0.2">
      <c r="A92" s="51">
        <v>2.2999999999999998</v>
      </c>
      <c r="B92" s="51">
        <v>1</v>
      </c>
      <c r="C92" s="51" t="s">
        <v>68</v>
      </c>
      <c r="D92" s="51" t="s">
        <v>37</v>
      </c>
      <c r="E92" s="84">
        <v>44128</v>
      </c>
      <c r="F92" s="51"/>
      <c r="G92" s="51" t="s">
        <v>392</v>
      </c>
      <c r="H92" s="51"/>
      <c r="I92" s="51">
        <v>25</v>
      </c>
      <c r="J92" s="51"/>
      <c r="K92" s="51">
        <v>0</v>
      </c>
      <c r="L92" s="51"/>
      <c r="M92" s="51"/>
      <c r="N92" s="51"/>
      <c r="O92" s="51"/>
      <c r="P92" s="51"/>
      <c r="Q92" s="76">
        <v>0</v>
      </c>
      <c r="R92" s="76"/>
      <c r="S92" s="51"/>
      <c r="T92" s="51"/>
      <c r="U92" s="51"/>
      <c r="V92" s="51"/>
      <c r="W92" s="51"/>
      <c r="X92" s="51"/>
      <c r="Y92" s="51"/>
      <c r="Z92" s="51"/>
      <c r="AA92" s="51">
        <v>-0.124</v>
      </c>
      <c r="AB92" s="51">
        <v>7.2049000000000003</v>
      </c>
      <c r="AC92" s="51">
        <v>7.8921000000000001</v>
      </c>
      <c r="AD92" s="51">
        <v>7.5448000000000004</v>
      </c>
      <c r="AE92" s="51">
        <v>0.44400000000000001</v>
      </c>
      <c r="AF92" s="51"/>
      <c r="AG92" s="51"/>
      <c r="AH92" s="51"/>
      <c r="AI92" s="51">
        <f t="shared" si="14"/>
        <v>102.17711091497488</v>
      </c>
      <c r="AJ92" s="51"/>
      <c r="AK92" s="51"/>
      <c r="AL92" s="51">
        <v>2020</v>
      </c>
      <c r="AM92" s="51" t="s">
        <v>1274</v>
      </c>
      <c r="AN92" s="79">
        <f t="shared" si="15"/>
        <v>0</v>
      </c>
      <c r="AO92" s="79">
        <f t="shared" si="16"/>
        <v>0</v>
      </c>
      <c r="AP92" s="79">
        <f t="shared" si="17"/>
        <v>0</v>
      </c>
      <c r="AQ92" s="79">
        <f t="shared" si="18"/>
        <v>0</v>
      </c>
      <c r="AR92" s="79">
        <f t="shared" si="19"/>
        <v>0</v>
      </c>
      <c r="AS92" s="79">
        <f t="shared" si="20"/>
        <v>0</v>
      </c>
    </row>
    <row r="93" spans="1:45" s="80" customFormat="1" x14ac:dyDescent="0.2">
      <c r="A93" s="51">
        <v>2.4</v>
      </c>
      <c r="B93" s="51">
        <v>1</v>
      </c>
      <c r="C93" s="51" t="s">
        <v>68</v>
      </c>
      <c r="D93" s="51" t="s">
        <v>37</v>
      </c>
      <c r="E93" s="84">
        <v>44128</v>
      </c>
      <c r="F93" s="51"/>
      <c r="G93" s="51" t="s">
        <v>393</v>
      </c>
      <c r="H93" s="51"/>
      <c r="I93" s="51">
        <v>25</v>
      </c>
      <c r="J93" s="51"/>
      <c r="K93" s="51">
        <v>0</v>
      </c>
      <c r="L93" s="51"/>
      <c r="M93" s="51"/>
      <c r="N93" s="51"/>
      <c r="O93" s="51"/>
      <c r="P93" s="51"/>
      <c r="Q93" s="76">
        <v>0</v>
      </c>
      <c r="R93" s="76"/>
      <c r="S93" s="51"/>
      <c r="T93" s="51"/>
      <c r="U93" s="51"/>
      <c r="V93" s="51"/>
      <c r="W93" s="51"/>
      <c r="X93" s="51"/>
      <c r="Y93" s="51"/>
      <c r="Z93" s="51"/>
      <c r="AA93" s="51">
        <v>-4.5999999999999999E-2</v>
      </c>
      <c r="AB93" s="51">
        <v>7.2374000000000001</v>
      </c>
      <c r="AC93" s="51">
        <v>7.8766999999999996</v>
      </c>
      <c r="AD93" s="51">
        <v>7.5427</v>
      </c>
      <c r="AE93" s="51">
        <v>0.45729999999999998</v>
      </c>
      <c r="AF93" s="51"/>
      <c r="AG93" s="51"/>
      <c r="AH93" s="51"/>
      <c r="AI93" s="51">
        <f t="shared" si="14"/>
        <v>109.40058958401563</v>
      </c>
      <c r="AJ93" s="51"/>
      <c r="AK93" s="51"/>
      <c r="AL93" s="51">
        <v>2020</v>
      </c>
      <c r="AM93" s="51" t="s">
        <v>1274</v>
      </c>
      <c r="AN93" s="79">
        <f t="shared" si="15"/>
        <v>0</v>
      </c>
      <c r="AO93" s="79">
        <f t="shared" si="16"/>
        <v>0</v>
      </c>
      <c r="AP93" s="79">
        <f t="shared" si="17"/>
        <v>0</v>
      </c>
      <c r="AQ93" s="79">
        <f t="shared" si="18"/>
        <v>0</v>
      </c>
      <c r="AR93" s="79">
        <f t="shared" si="19"/>
        <v>0</v>
      </c>
      <c r="AS93" s="79">
        <f t="shared" si="20"/>
        <v>0</v>
      </c>
    </row>
    <row r="94" spans="1:45" s="80" customFormat="1" x14ac:dyDescent="0.2">
      <c r="A94" s="51">
        <v>2.5</v>
      </c>
      <c r="B94" s="51">
        <v>1</v>
      </c>
      <c r="C94" s="51" t="s">
        <v>68</v>
      </c>
      <c r="D94" s="51" t="s">
        <v>37</v>
      </c>
      <c r="E94" s="84">
        <v>44128</v>
      </c>
      <c r="F94" s="51"/>
      <c r="G94" s="51" t="s">
        <v>394</v>
      </c>
      <c r="H94" s="51"/>
      <c r="I94" s="51"/>
      <c r="J94" s="51"/>
      <c r="K94" s="51">
        <v>0</v>
      </c>
      <c r="L94" s="51"/>
      <c r="M94" s="51"/>
      <c r="N94" s="51"/>
      <c r="O94" s="51"/>
      <c r="P94" s="51"/>
      <c r="Q94" s="76">
        <v>0</v>
      </c>
      <c r="R94" s="76"/>
      <c r="S94" s="51"/>
      <c r="T94" s="51"/>
      <c r="U94" s="51"/>
      <c r="V94" s="51"/>
      <c r="W94" s="51"/>
      <c r="X94" s="51"/>
      <c r="Y94" s="51"/>
      <c r="Z94" s="51"/>
      <c r="AA94" s="51">
        <v>-0.11</v>
      </c>
      <c r="AB94" s="51">
        <v>7.2271999999999998</v>
      </c>
      <c r="AC94" s="51">
        <v>8.1062999999999992</v>
      </c>
      <c r="AD94" s="51">
        <v>7.6425999999999998</v>
      </c>
      <c r="AE94" s="51">
        <v>0.34079999999999999</v>
      </c>
      <c r="AF94" s="51"/>
      <c r="AG94" s="51"/>
      <c r="AH94" s="51"/>
      <c r="AI94" s="51">
        <f t="shared" si="14"/>
        <v>111.62734713529112</v>
      </c>
      <c r="AJ94" s="51"/>
      <c r="AK94" s="51"/>
      <c r="AL94" s="51">
        <v>2020</v>
      </c>
      <c r="AM94" s="51" t="s">
        <v>1274</v>
      </c>
      <c r="AN94" s="79">
        <f t="shared" si="15"/>
        <v>0</v>
      </c>
      <c r="AO94" s="79">
        <f t="shared" si="16"/>
        <v>0</v>
      </c>
      <c r="AP94" s="79">
        <f t="shared" si="17"/>
        <v>0</v>
      </c>
      <c r="AQ94" s="79">
        <f t="shared" si="18"/>
        <v>0</v>
      </c>
      <c r="AR94" s="79">
        <f t="shared" si="19"/>
        <v>0</v>
      </c>
      <c r="AS94" s="79">
        <f t="shared" si="20"/>
        <v>0</v>
      </c>
    </row>
    <row r="95" spans="1:45" s="80" customFormat="1" x14ac:dyDescent="0.2">
      <c r="A95" s="29">
        <v>2.1</v>
      </c>
      <c r="B95" s="29">
        <v>3</v>
      </c>
      <c r="C95" s="29" t="s">
        <v>42</v>
      </c>
      <c r="D95" s="29" t="s">
        <v>53</v>
      </c>
      <c r="E95" s="97">
        <v>44128</v>
      </c>
      <c r="F95" s="29"/>
      <c r="G95" s="29" t="s">
        <v>1291</v>
      </c>
      <c r="H95" s="29"/>
      <c r="I95" s="29"/>
      <c r="J95" s="29"/>
      <c r="K95" s="29">
        <v>5</v>
      </c>
      <c r="L95" s="93">
        <v>0.4256712962962963</v>
      </c>
      <c r="M95" s="94">
        <v>319.2</v>
      </c>
      <c r="N95" s="29">
        <v>254.8</v>
      </c>
      <c r="O95" s="93">
        <v>0.42587962962962966</v>
      </c>
      <c r="P95" s="93">
        <v>0.43017361111111113</v>
      </c>
      <c r="Q95" s="95" t="s">
        <v>69</v>
      </c>
      <c r="R95" s="95">
        <v>1</v>
      </c>
      <c r="S95" s="96">
        <v>311.60000000000002</v>
      </c>
      <c r="T95" s="96">
        <v>253.1</v>
      </c>
      <c r="U95" s="93">
        <v>0.4302083333333333</v>
      </c>
      <c r="V95" s="93">
        <v>0.43025462962962963</v>
      </c>
      <c r="W95" s="29">
        <v>311.8</v>
      </c>
      <c r="X95" s="29">
        <v>255.2</v>
      </c>
      <c r="Y95" s="93">
        <v>0.43160879629629628</v>
      </c>
      <c r="Z95" s="29"/>
      <c r="AA95" s="80">
        <v>-6.0510000000000002</v>
      </c>
      <c r="AB95" s="80">
        <v>12.071099999999999</v>
      </c>
      <c r="AC95" s="80">
        <v>12.669600000000001</v>
      </c>
      <c r="AD95" s="80">
        <v>12.4216</v>
      </c>
      <c r="AE95" s="80">
        <v>1.1980999999999999</v>
      </c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</row>
    <row r="96" spans="1:45" s="85" customFormat="1" x14ac:dyDescent="0.2">
      <c r="A96" s="29">
        <v>2.2000000000000002</v>
      </c>
      <c r="B96" s="29">
        <v>3</v>
      </c>
      <c r="C96" s="29" t="s">
        <v>42</v>
      </c>
      <c r="D96" s="29" t="s">
        <v>53</v>
      </c>
      <c r="E96" s="97">
        <v>44128</v>
      </c>
      <c r="F96" s="29"/>
      <c r="G96" s="29" t="s">
        <v>1292</v>
      </c>
      <c r="H96" s="29"/>
      <c r="I96" s="29"/>
      <c r="J96" s="29"/>
      <c r="K96" s="29">
        <v>10</v>
      </c>
      <c r="L96" s="93">
        <v>0.43193287037037037</v>
      </c>
      <c r="M96" s="94">
        <v>305.3</v>
      </c>
      <c r="N96" s="29">
        <v>253.9</v>
      </c>
      <c r="O96" s="93">
        <v>0.43402777777777773</v>
      </c>
      <c r="P96" s="93">
        <v>0.43709490740740736</v>
      </c>
      <c r="Q96" s="95" t="s">
        <v>69</v>
      </c>
      <c r="R96" s="95">
        <v>1</v>
      </c>
      <c r="S96" s="96">
        <v>304.89999999999998</v>
      </c>
      <c r="T96" s="96">
        <v>248</v>
      </c>
      <c r="U96" s="93">
        <v>0.43717592592592597</v>
      </c>
      <c r="V96" s="93">
        <v>0.43722222222222223</v>
      </c>
      <c r="W96" s="29">
        <v>304.60000000000002</v>
      </c>
      <c r="X96" s="29">
        <v>245.3</v>
      </c>
      <c r="Y96" s="93">
        <v>0.44025462962962963</v>
      </c>
      <c r="Z96" s="29"/>
      <c r="AA96" s="80">
        <v>-3.8980000000000001</v>
      </c>
      <c r="AB96" s="80">
        <v>12.142300000000001</v>
      </c>
      <c r="AC96" s="80">
        <v>12.4841</v>
      </c>
      <c r="AD96" s="80">
        <v>12.345700000000001</v>
      </c>
      <c r="AE96" s="80">
        <v>1.5470999999999999</v>
      </c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</row>
    <row r="97" spans="1:45" s="80" customFormat="1" x14ac:dyDescent="0.2">
      <c r="A97" s="29">
        <v>2.4</v>
      </c>
      <c r="B97" s="29">
        <v>3</v>
      </c>
      <c r="C97" s="29" t="s">
        <v>42</v>
      </c>
      <c r="D97" s="29" t="s">
        <v>53</v>
      </c>
      <c r="E97" s="97">
        <v>44128</v>
      </c>
      <c r="F97" s="29"/>
      <c r="G97" s="29" t="s">
        <v>1294</v>
      </c>
      <c r="H97" s="29"/>
      <c r="I97" s="29"/>
      <c r="J97" s="29"/>
      <c r="K97" s="29">
        <v>8</v>
      </c>
      <c r="L97" s="93">
        <v>0.4445601851851852</v>
      </c>
      <c r="M97" s="94">
        <v>293.89999999999998</v>
      </c>
      <c r="N97" s="29">
        <v>246.7</v>
      </c>
      <c r="O97" s="93">
        <v>0.44620370370370371</v>
      </c>
      <c r="P97" s="93">
        <v>0.44971064814814815</v>
      </c>
      <c r="Q97" s="95" t="s">
        <v>69</v>
      </c>
      <c r="R97" s="95">
        <v>1</v>
      </c>
      <c r="S97" s="96">
        <v>294.3</v>
      </c>
      <c r="T97" s="96">
        <v>244.8</v>
      </c>
      <c r="U97" s="29"/>
      <c r="V97" s="93">
        <v>0.44998842592592592</v>
      </c>
      <c r="W97" s="29">
        <v>258.2</v>
      </c>
      <c r="X97" s="29">
        <v>221.3</v>
      </c>
      <c r="Y97" s="93">
        <v>0.45303240740740741</v>
      </c>
      <c r="Z97" s="29"/>
      <c r="AA97" s="80">
        <v>-3.9980000000000002</v>
      </c>
      <c r="AB97" s="80">
        <v>12.1165</v>
      </c>
      <c r="AC97" s="80">
        <v>12.617000000000001</v>
      </c>
      <c r="AD97" s="80">
        <v>12.401899999999999</v>
      </c>
      <c r="AE97" s="80">
        <v>1.7541</v>
      </c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</row>
    <row r="98" spans="1:45" s="80" customFormat="1" x14ac:dyDescent="0.2">
      <c r="A98" s="29">
        <v>2.5</v>
      </c>
      <c r="B98" s="29">
        <v>3</v>
      </c>
      <c r="C98" s="29" t="s">
        <v>42</v>
      </c>
      <c r="D98" s="29" t="s">
        <v>53</v>
      </c>
      <c r="E98" s="97">
        <v>44128</v>
      </c>
      <c r="F98" s="29"/>
      <c r="G98" s="29" t="s">
        <v>1295</v>
      </c>
      <c r="H98" s="29"/>
      <c r="I98" s="29"/>
      <c r="J98" s="29"/>
      <c r="K98" s="29">
        <v>4</v>
      </c>
      <c r="L98" s="93">
        <v>0.4533449074074074</v>
      </c>
      <c r="M98" s="94">
        <v>267.3</v>
      </c>
      <c r="N98" s="29">
        <v>240.5</v>
      </c>
      <c r="O98" s="93">
        <v>0.45394675925925926</v>
      </c>
      <c r="P98" s="93">
        <v>0.45763888888888887</v>
      </c>
      <c r="Q98" s="95" t="s">
        <v>69</v>
      </c>
      <c r="R98" s="95">
        <v>1</v>
      </c>
      <c r="S98" s="96">
        <v>269.3</v>
      </c>
      <c r="T98" s="96">
        <v>240.9</v>
      </c>
      <c r="U98" s="93">
        <v>0.45765046296296297</v>
      </c>
      <c r="V98" s="93">
        <v>0.45769675925925929</v>
      </c>
      <c r="W98" s="29">
        <v>269.3</v>
      </c>
      <c r="X98" s="29">
        <v>240.9</v>
      </c>
      <c r="Y98" s="93">
        <v>0.4588888888888889</v>
      </c>
      <c r="Z98" s="29"/>
      <c r="AA98" s="80">
        <v>-3.9529999999999998</v>
      </c>
      <c r="AB98" s="80">
        <v>12.2027</v>
      </c>
      <c r="AC98" s="80">
        <v>12.6206</v>
      </c>
      <c r="AD98" s="80">
        <v>12.432</v>
      </c>
      <c r="AE98" s="80">
        <v>1.3839999999999999</v>
      </c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</row>
    <row r="99" spans="1:45" s="80" customFormat="1" x14ac:dyDescent="0.2">
      <c r="A99" s="29">
        <v>1.1000000000000001</v>
      </c>
      <c r="B99" s="29">
        <v>4</v>
      </c>
      <c r="C99" s="29" t="s">
        <v>42</v>
      </c>
      <c r="D99" s="29" t="s">
        <v>53</v>
      </c>
      <c r="E99" s="97">
        <v>44128</v>
      </c>
      <c r="F99" s="29"/>
      <c r="G99" s="29" t="s">
        <v>1296</v>
      </c>
      <c r="H99" s="29"/>
      <c r="I99" s="29"/>
      <c r="J99" s="29"/>
      <c r="K99" s="29">
        <v>11</v>
      </c>
      <c r="L99" s="93">
        <v>0.4607060185185185</v>
      </c>
      <c r="M99" s="94">
        <v>272</v>
      </c>
      <c r="N99" s="29">
        <v>241</v>
      </c>
      <c r="O99" s="93">
        <v>0.46226851851851852</v>
      </c>
      <c r="P99" s="93">
        <v>0.46714120370370371</v>
      </c>
      <c r="Q99" s="95" t="s">
        <v>69</v>
      </c>
      <c r="R99" s="95">
        <v>1</v>
      </c>
      <c r="S99" s="96">
        <v>270.5</v>
      </c>
      <c r="T99" s="96">
        <v>242.3</v>
      </c>
      <c r="U99" s="93">
        <v>0.46721064814814817</v>
      </c>
      <c r="V99" s="93">
        <v>0.46726851851851853</v>
      </c>
      <c r="W99" s="29" t="s">
        <v>1338</v>
      </c>
      <c r="X99" s="29" t="s">
        <v>1338</v>
      </c>
      <c r="Y99" s="93">
        <v>0.4685185185185185</v>
      </c>
      <c r="Z99" s="29"/>
      <c r="AA99" s="80">
        <v>-2.8460000000000001</v>
      </c>
      <c r="AB99" s="80">
        <v>12.2095</v>
      </c>
      <c r="AC99" s="80">
        <v>12.670999999999999</v>
      </c>
      <c r="AD99" s="80">
        <v>12.456099999999999</v>
      </c>
      <c r="AE99" s="80">
        <v>1.4728000000000001</v>
      </c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</row>
    <row r="100" spans="1:45" s="80" customFormat="1" x14ac:dyDescent="0.2">
      <c r="A100" s="29">
        <v>1.2</v>
      </c>
      <c r="B100" s="29">
        <v>4</v>
      </c>
      <c r="C100" s="29" t="s">
        <v>42</v>
      </c>
      <c r="D100" s="29" t="s">
        <v>53</v>
      </c>
      <c r="E100" s="97">
        <v>44128</v>
      </c>
      <c r="F100" s="29"/>
      <c r="G100" s="29" t="s">
        <v>1297</v>
      </c>
      <c r="H100" s="29"/>
      <c r="I100" s="29"/>
      <c r="J100" s="29"/>
      <c r="K100" s="29">
        <v>34</v>
      </c>
      <c r="L100" s="93">
        <v>0.46883101851851849</v>
      </c>
      <c r="M100" s="94">
        <v>277.2</v>
      </c>
      <c r="N100" s="29">
        <v>243.4</v>
      </c>
      <c r="O100" s="93">
        <v>0.47059027777777779</v>
      </c>
      <c r="P100" s="93">
        <v>0.47356481481481483</v>
      </c>
      <c r="Q100" s="95" t="s">
        <v>69</v>
      </c>
      <c r="R100" s="95">
        <v>1</v>
      </c>
      <c r="S100" s="96">
        <v>302.89999999999998</v>
      </c>
      <c r="T100" s="96">
        <v>245.4</v>
      </c>
      <c r="U100" s="93">
        <v>0.473599537037037</v>
      </c>
      <c r="V100" s="93">
        <v>0.4736805555555556</v>
      </c>
      <c r="W100" s="29">
        <v>302.89999999999998</v>
      </c>
      <c r="X100" s="29">
        <v>246.5</v>
      </c>
      <c r="Y100" s="93">
        <v>0.47531250000000003</v>
      </c>
      <c r="Z100" s="29"/>
      <c r="AA100" s="80">
        <v>-3.2290000000000001</v>
      </c>
      <c r="AB100" s="80">
        <v>12.1027</v>
      </c>
      <c r="AC100" s="80">
        <v>12.8743</v>
      </c>
      <c r="AD100" s="80">
        <v>12.3428</v>
      </c>
      <c r="AE100" s="80">
        <v>3.4489999999999998</v>
      </c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</row>
    <row r="101" spans="1:45" s="80" customFormat="1" x14ac:dyDescent="0.2">
      <c r="A101" s="29">
        <v>1.3</v>
      </c>
      <c r="B101" s="29">
        <v>4</v>
      </c>
      <c r="C101" s="29" t="s">
        <v>42</v>
      </c>
      <c r="D101" s="29" t="s">
        <v>53</v>
      </c>
      <c r="E101" s="97">
        <v>44128</v>
      </c>
      <c r="F101" s="29"/>
      <c r="G101" s="29" t="s">
        <v>1298</v>
      </c>
      <c r="H101" s="29"/>
      <c r="I101" s="29"/>
      <c r="J101" s="29"/>
      <c r="K101" s="29">
        <v>23</v>
      </c>
      <c r="L101" s="93">
        <v>0.4763425925925926</v>
      </c>
      <c r="M101" s="94">
        <v>242.4</v>
      </c>
      <c r="N101" s="29">
        <v>216.8</v>
      </c>
      <c r="O101" s="93">
        <v>0.47744212962962962</v>
      </c>
      <c r="P101" s="93">
        <v>0.4774768518518519</v>
      </c>
      <c r="Q101" s="95">
        <v>1</v>
      </c>
      <c r="R101" s="95">
        <v>1</v>
      </c>
      <c r="S101" s="96">
        <v>265.10000000000002</v>
      </c>
      <c r="T101" s="96">
        <v>231.5</v>
      </c>
      <c r="U101" s="93">
        <v>0.47751157407407407</v>
      </c>
      <c r="V101" s="93">
        <v>0.47760416666666666</v>
      </c>
      <c r="W101" s="96">
        <v>273.2</v>
      </c>
      <c r="X101" s="96">
        <v>243.1</v>
      </c>
      <c r="Y101" s="93">
        <v>0.47855324074074074</v>
      </c>
      <c r="Z101" s="29"/>
      <c r="AA101" s="80">
        <v>-3.3380000000000001</v>
      </c>
      <c r="AB101" s="80">
        <v>12.174300000000001</v>
      </c>
      <c r="AC101" s="80">
        <v>12.683999999999999</v>
      </c>
      <c r="AD101" s="80">
        <v>12.4434</v>
      </c>
      <c r="AE101" s="80">
        <v>1.5306999999999999</v>
      </c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</row>
    <row r="102" spans="1:45" s="80" customFormat="1" x14ac:dyDescent="0.2">
      <c r="A102" s="29">
        <v>1.4</v>
      </c>
      <c r="B102" s="29">
        <v>4</v>
      </c>
      <c r="C102" s="29" t="s">
        <v>42</v>
      </c>
      <c r="D102" s="29" t="s">
        <v>53</v>
      </c>
      <c r="E102" s="97">
        <v>44128</v>
      </c>
      <c r="F102" s="29"/>
      <c r="G102" s="29" t="s">
        <v>1299</v>
      </c>
      <c r="H102" s="29"/>
      <c r="I102" s="29"/>
      <c r="J102" s="29"/>
      <c r="K102" s="29">
        <v>22</v>
      </c>
      <c r="L102" s="93">
        <v>0.47953703703703704</v>
      </c>
      <c r="M102" s="94">
        <v>267.60000000000002</v>
      </c>
      <c r="N102" s="29">
        <v>238.2</v>
      </c>
      <c r="O102" s="93">
        <v>0.47979166666666667</v>
      </c>
      <c r="P102" s="93">
        <v>0.48431712962962964</v>
      </c>
      <c r="Q102" s="95" t="s">
        <v>69</v>
      </c>
      <c r="R102" s="95">
        <v>1</v>
      </c>
      <c r="S102" s="96">
        <v>276.7</v>
      </c>
      <c r="T102" s="96">
        <v>239.6</v>
      </c>
      <c r="U102" s="93">
        <v>0.48435185185185187</v>
      </c>
      <c r="V102" s="93">
        <v>0.48443287037037036</v>
      </c>
      <c r="W102" s="96">
        <v>282.10000000000002</v>
      </c>
      <c r="X102" s="96">
        <v>249.8</v>
      </c>
      <c r="Y102" s="93">
        <v>0.48703703703703699</v>
      </c>
      <c r="Z102" s="29"/>
      <c r="AA102" s="80">
        <v>-3.302</v>
      </c>
      <c r="AB102" s="80">
        <v>12.2469</v>
      </c>
      <c r="AC102" s="80">
        <v>12.935499999999999</v>
      </c>
      <c r="AD102" s="80">
        <v>12.617699999999999</v>
      </c>
      <c r="AE102" s="80">
        <v>1.6194</v>
      </c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</row>
    <row r="103" spans="1:45" s="80" customFormat="1" x14ac:dyDescent="0.2">
      <c r="A103" s="29">
        <v>1.5</v>
      </c>
      <c r="B103" s="29">
        <v>4</v>
      </c>
      <c r="C103" s="29" t="s">
        <v>42</v>
      </c>
      <c r="D103" s="29" t="s">
        <v>53</v>
      </c>
      <c r="E103" s="97">
        <v>44128</v>
      </c>
      <c r="F103" s="29"/>
      <c r="G103" s="29" t="s">
        <v>1300</v>
      </c>
      <c r="H103" s="29"/>
      <c r="I103" s="29"/>
      <c r="J103" s="29"/>
      <c r="K103" s="29">
        <v>18</v>
      </c>
      <c r="L103" s="93">
        <v>0.48728009259259258</v>
      </c>
      <c r="M103" s="94">
        <v>290.39999999999998</v>
      </c>
      <c r="N103" s="29">
        <v>248.3</v>
      </c>
      <c r="O103" s="93">
        <v>0.48878472222222219</v>
      </c>
      <c r="P103" s="93">
        <v>0.4919560185185185</v>
      </c>
      <c r="Q103" s="95" t="s">
        <v>69</v>
      </c>
      <c r="R103" s="95">
        <v>1</v>
      </c>
      <c r="S103" s="96">
        <v>294.5</v>
      </c>
      <c r="T103" s="96">
        <v>246.1</v>
      </c>
      <c r="U103" s="93">
        <v>0.49203703703703705</v>
      </c>
      <c r="V103" s="93">
        <v>0.49204861111111109</v>
      </c>
      <c r="W103" s="96">
        <v>323.39999999999998</v>
      </c>
      <c r="X103" s="96">
        <v>246.5</v>
      </c>
      <c r="Y103" s="93">
        <v>0.49387731481481478</v>
      </c>
      <c r="Z103" s="29"/>
      <c r="AA103" s="80">
        <v>-1.6519999999999999</v>
      </c>
      <c r="AB103" s="80">
        <v>12.190300000000001</v>
      </c>
      <c r="AC103" s="80">
        <v>12.6404</v>
      </c>
      <c r="AD103" s="80">
        <v>12.409599999999999</v>
      </c>
      <c r="AE103" s="80">
        <v>1.5504</v>
      </c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</row>
    <row r="104" spans="1:45" s="80" customFormat="1" x14ac:dyDescent="0.2">
      <c r="A104" s="29">
        <v>2.1</v>
      </c>
      <c r="B104" s="29">
        <v>4</v>
      </c>
      <c r="C104" s="29" t="s">
        <v>42</v>
      </c>
      <c r="D104" s="29" t="s">
        <v>53</v>
      </c>
      <c r="E104" s="97">
        <v>44128</v>
      </c>
      <c r="F104" s="29"/>
      <c r="G104" s="29" t="s">
        <v>1301</v>
      </c>
      <c r="H104" s="29"/>
      <c r="I104" s="29"/>
      <c r="J104" s="29"/>
      <c r="K104" s="29">
        <v>9</v>
      </c>
      <c r="L104" s="93">
        <v>0.49420138888888893</v>
      </c>
      <c r="M104" s="94">
        <v>280.89999999999998</v>
      </c>
      <c r="N104" s="29">
        <v>244.6</v>
      </c>
      <c r="O104" s="93">
        <v>0.49516203703703704</v>
      </c>
      <c r="P104" s="93">
        <v>0.49850694444444449</v>
      </c>
      <c r="Q104" s="95" t="s">
        <v>69</v>
      </c>
      <c r="R104" s="95">
        <v>1</v>
      </c>
      <c r="S104" s="96">
        <v>281.89999999999998</v>
      </c>
      <c r="T104" s="96">
        <v>241.2</v>
      </c>
      <c r="U104" s="93">
        <v>0.49854166666666666</v>
      </c>
      <c r="V104" s="93">
        <v>0.49858796296296298</v>
      </c>
      <c r="W104" s="96">
        <v>276.3</v>
      </c>
      <c r="X104" s="96">
        <v>254.2</v>
      </c>
      <c r="Y104" s="93">
        <v>0.50199074074074079</v>
      </c>
      <c r="Z104" s="29"/>
      <c r="AA104" s="80">
        <v>-1.8819999999999999</v>
      </c>
      <c r="AB104" s="80">
        <v>12.0769</v>
      </c>
      <c r="AC104" s="80">
        <v>12.498100000000001</v>
      </c>
      <c r="AD104" s="80">
        <v>12.3011</v>
      </c>
      <c r="AE104" s="80">
        <v>1.5845</v>
      </c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</row>
    <row r="105" spans="1:45" s="80" customFormat="1" x14ac:dyDescent="0.2">
      <c r="A105" s="29">
        <v>2.2999999999999998</v>
      </c>
      <c r="B105" s="29">
        <v>4</v>
      </c>
      <c r="C105" s="29" t="s">
        <v>42</v>
      </c>
      <c r="D105" s="29" t="s">
        <v>53</v>
      </c>
      <c r="E105" s="97">
        <v>44128</v>
      </c>
      <c r="F105" s="29"/>
      <c r="G105" s="29" t="s">
        <v>1302</v>
      </c>
      <c r="H105" s="29"/>
      <c r="I105" s="29"/>
      <c r="J105" s="29"/>
      <c r="K105" s="29">
        <v>3</v>
      </c>
      <c r="L105" s="93">
        <v>0.50219907407407405</v>
      </c>
      <c r="M105" s="94">
        <v>279.2</v>
      </c>
      <c r="N105" s="29">
        <v>242</v>
      </c>
      <c r="O105" s="93">
        <v>0.50239583333333326</v>
      </c>
      <c r="P105" s="93">
        <v>0.50716435185185182</v>
      </c>
      <c r="Q105" s="95" t="s">
        <v>69</v>
      </c>
      <c r="R105" s="95">
        <v>1</v>
      </c>
      <c r="S105" s="96">
        <v>268.60000000000002</v>
      </c>
      <c r="T105" s="96">
        <v>238.9</v>
      </c>
      <c r="U105" s="93">
        <v>0.50717592592592597</v>
      </c>
      <c r="V105" s="93">
        <v>0.50718750000000001</v>
      </c>
      <c r="W105" s="96">
        <v>268.60000000000002</v>
      </c>
      <c r="X105" s="96">
        <v>238.9</v>
      </c>
      <c r="Y105" s="93">
        <v>0.50791666666666668</v>
      </c>
      <c r="Z105" s="29"/>
      <c r="AA105" s="80">
        <v>-4.0460000000000003</v>
      </c>
      <c r="AB105" s="80">
        <v>12.2249</v>
      </c>
      <c r="AC105" s="80">
        <v>12.645899999999999</v>
      </c>
      <c r="AD105" s="80">
        <v>12.4681</v>
      </c>
      <c r="AE105" s="80">
        <v>1.1204000000000001</v>
      </c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</row>
    <row r="106" spans="1:45" s="80" customFormat="1" x14ac:dyDescent="0.2">
      <c r="A106" s="29">
        <v>2.4</v>
      </c>
      <c r="B106" s="29">
        <v>4</v>
      </c>
      <c r="C106" s="29" t="s">
        <v>42</v>
      </c>
      <c r="D106" s="29" t="s">
        <v>53</v>
      </c>
      <c r="E106" s="97">
        <v>44128</v>
      </c>
      <c r="F106" s="29"/>
      <c r="G106" s="29" t="s">
        <v>1303</v>
      </c>
      <c r="H106" s="29"/>
      <c r="I106" s="29"/>
      <c r="J106" s="29"/>
      <c r="K106" s="29"/>
      <c r="L106" s="93">
        <v>0.50854166666666667</v>
      </c>
      <c r="M106" s="94">
        <v>281.60000000000002</v>
      </c>
      <c r="N106" s="29">
        <v>242.5</v>
      </c>
      <c r="O106" s="93">
        <v>0.50896990740740744</v>
      </c>
      <c r="P106" s="29"/>
      <c r="Q106" s="95">
        <v>0</v>
      </c>
      <c r="R106" s="95">
        <v>1</v>
      </c>
      <c r="S106" s="96"/>
      <c r="T106" s="96"/>
      <c r="U106" s="29"/>
      <c r="V106" s="29"/>
      <c r="W106" s="29"/>
      <c r="X106" s="29"/>
      <c r="Y106" s="93">
        <v>0.51269675925925928</v>
      </c>
      <c r="Z106" s="29"/>
      <c r="AA106" s="51">
        <v>-2.274</v>
      </c>
      <c r="AB106" s="51">
        <v>12.0251</v>
      </c>
      <c r="AC106" s="51">
        <v>12.5877</v>
      </c>
      <c r="AD106" s="51">
        <v>12.315</v>
      </c>
      <c r="AE106" s="51">
        <v>1.4892000000000001</v>
      </c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</row>
    <row r="107" spans="1:45" s="80" customFormat="1" x14ac:dyDescent="0.2">
      <c r="A107" s="29">
        <v>2.5</v>
      </c>
      <c r="B107" s="29">
        <v>4</v>
      </c>
      <c r="C107" s="29" t="s">
        <v>42</v>
      </c>
      <c r="D107" s="29" t="s">
        <v>53</v>
      </c>
      <c r="E107" s="97">
        <v>44128</v>
      </c>
      <c r="F107" s="29"/>
      <c r="G107" s="29" t="s">
        <v>1304</v>
      </c>
      <c r="H107" s="29"/>
      <c r="I107" s="29"/>
      <c r="J107" s="29"/>
      <c r="K107" s="29">
        <v>4</v>
      </c>
      <c r="L107" s="93">
        <v>0.51417824074074081</v>
      </c>
      <c r="M107" s="94">
        <v>266.89999999999998</v>
      </c>
      <c r="N107" s="29">
        <v>234.9</v>
      </c>
      <c r="O107" s="93">
        <v>0.51468749999999996</v>
      </c>
      <c r="P107" s="93">
        <v>0.52113425925925927</v>
      </c>
      <c r="Q107" s="95" t="s">
        <v>69</v>
      </c>
      <c r="R107" s="95">
        <v>1</v>
      </c>
      <c r="S107" s="96">
        <v>282.60000000000002</v>
      </c>
      <c r="T107" s="96">
        <v>239.7</v>
      </c>
      <c r="U107" s="93">
        <v>0.52119212962962969</v>
      </c>
      <c r="V107" s="93">
        <v>0.52123842592592595</v>
      </c>
      <c r="W107" s="29">
        <v>285.2</v>
      </c>
      <c r="X107" s="29">
        <v>242.1</v>
      </c>
      <c r="Y107" s="93">
        <v>0.5231365740740741</v>
      </c>
      <c r="Z107" s="29"/>
      <c r="AA107" s="51">
        <v>-1.6479999999999999</v>
      </c>
      <c r="AB107" s="51">
        <v>12.186999999999999</v>
      </c>
      <c r="AC107" s="51">
        <v>12.7065</v>
      </c>
      <c r="AD107" s="51">
        <v>12.446199999999999</v>
      </c>
      <c r="AE107" s="51">
        <v>1.4876</v>
      </c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</row>
    <row r="108" spans="1:45" s="80" customFormat="1" ht="17.25" customHeight="1" x14ac:dyDescent="0.2">
      <c r="A108" s="29">
        <v>1.3</v>
      </c>
      <c r="B108" s="29">
        <v>5</v>
      </c>
      <c r="C108" s="29" t="s">
        <v>42</v>
      </c>
      <c r="D108" s="29" t="s">
        <v>53</v>
      </c>
      <c r="E108" s="97">
        <v>44128</v>
      </c>
      <c r="F108" s="29"/>
      <c r="G108" s="29" t="s">
        <v>1305</v>
      </c>
      <c r="H108" s="29"/>
      <c r="I108" s="29"/>
      <c r="J108" s="29"/>
      <c r="K108" s="29">
        <v>25</v>
      </c>
      <c r="L108" s="93">
        <v>0.62846064814814817</v>
      </c>
      <c r="M108" s="94">
        <v>229.2</v>
      </c>
      <c r="N108" s="29">
        <v>204.6</v>
      </c>
      <c r="O108" s="93">
        <v>0.62848379629629625</v>
      </c>
      <c r="P108" s="93">
        <v>0.6321296296296296</v>
      </c>
      <c r="Q108" s="95" t="s">
        <v>69</v>
      </c>
      <c r="R108" s="95">
        <v>1</v>
      </c>
      <c r="S108" s="96">
        <v>244.5</v>
      </c>
      <c r="T108" s="96">
        <v>208.8</v>
      </c>
      <c r="U108" s="93">
        <v>0.63222222222222224</v>
      </c>
      <c r="V108" s="93">
        <v>0.63232638888888892</v>
      </c>
      <c r="W108" s="96">
        <v>245</v>
      </c>
      <c r="X108" s="96">
        <v>212.9</v>
      </c>
      <c r="Y108" s="93">
        <v>0.6334953703703704</v>
      </c>
      <c r="Z108" s="29"/>
      <c r="AA108" s="51">
        <v>-4.8840000000000003</v>
      </c>
      <c r="AB108" s="51">
        <v>7.2236000000000002</v>
      </c>
      <c r="AC108" s="51">
        <v>7.7356999999999996</v>
      </c>
      <c r="AD108" s="51">
        <v>7.5217999999999998</v>
      </c>
      <c r="AE108" s="51">
        <v>2.5169000000000001</v>
      </c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</row>
    <row r="109" spans="1:45" s="85" customFormat="1" ht="17.25" customHeight="1" x14ac:dyDescent="0.2">
      <c r="A109" s="29">
        <v>1.4</v>
      </c>
      <c r="B109" s="29">
        <v>5</v>
      </c>
      <c r="C109" s="29" t="s">
        <v>42</v>
      </c>
      <c r="D109" s="29" t="s">
        <v>53</v>
      </c>
      <c r="E109" s="97">
        <v>44128</v>
      </c>
      <c r="F109" s="29"/>
      <c r="G109" s="29" t="s">
        <v>1306</v>
      </c>
      <c r="H109" s="29"/>
      <c r="I109" s="29"/>
      <c r="J109" s="29"/>
      <c r="K109" s="29">
        <v>26</v>
      </c>
      <c r="L109" s="93">
        <v>0.63415509259259262</v>
      </c>
      <c r="M109" s="94">
        <v>255.3</v>
      </c>
      <c r="N109" s="29">
        <v>214.7</v>
      </c>
      <c r="O109" s="93">
        <v>0.63435185185185183</v>
      </c>
      <c r="P109" s="93">
        <v>0.6393402777777778</v>
      </c>
      <c r="Q109" s="95" t="s">
        <v>69</v>
      </c>
      <c r="R109" s="95">
        <v>1</v>
      </c>
      <c r="S109" s="96">
        <v>250.4</v>
      </c>
      <c r="T109" s="96">
        <v>213.3</v>
      </c>
      <c r="U109" s="93">
        <v>0.63936342592592588</v>
      </c>
      <c r="V109" s="93">
        <v>0.63939814814814822</v>
      </c>
      <c r="W109" s="96">
        <v>252.5</v>
      </c>
      <c r="X109" s="96">
        <v>223.7</v>
      </c>
      <c r="Y109" s="93">
        <v>0.64038194444444441</v>
      </c>
      <c r="Z109" s="29"/>
      <c r="AA109" s="51">
        <v>-5.0979999999999999</v>
      </c>
      <c r="AB109" s="51">
        <v>7.2066999999999997</v>
      </c>
      <c r="AC109" s="51">
        <v>7.9527999999999999</v>
      </c>
      <c r="AD109" s="51">
        <v>7.6504000000000003</v>
      </c>
      <c r="AE109" s="51">
        <v>1.0724</v>
      </c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</row>
    <row r="110" spans="1:45" s="51" customFormat="1" x14ac:dyDescent="0.2">
      <c r="A110" s="29">
        <v>2.5</v>
      </c>
      <c r="B110" s="29">
        <v>5</v>
      </c>
      <c r="C110" s="29" t="s">
        <v>42</v>
      </c>
      <c r="D110" s="29" t="s">
        <v>53</v>
      </c>
      <c r="E110" s="97">
        <v>44128</v>
      </c>
      <c r="F110" s="29"/>
      <c r="G110" s="29" t="s">
        <v>1307</v>
      </c>
      <c r="H110" s="29"/>
      <c r="I110" s="29"/>
      <c r="J110" s="29"/>
      <c r="K110" s="29">
        <v>7</v>
      </c>
      <c r="L110" s="93">
        <v>0.64380787037037035</v>
      </c>
      <c r="M110" s="94">
        <v>292</v>
      </c>
      <c r="N110" s="29">
        <v>232.8</v>
      </c>
      <c r="O110" s="93"/>
      <c r="P110" s="93">
        <v>0.64841435185185181</v>
      </c>
      <c r="Q110" s="95" t="s">
        <v>69</v>
      </c>
      <c r="R110" s="95">
        <v>1</v>
      </c>
      <c r="S110" s="96">
        <v>298.5</v>
      </c>
      <c r="T110" s="96">
        <v>230.9</v>
      </c>
      <c r="U110" s="93">
        <v>0.64846064814814819</v>
      </c>
      <c r="V110" s="93">
        <v>0.64849537037037031</v>
      </c>
      <c r="W110" s="96">
        <v>293.39999999999998</v>
      </c>
      <c r="X110" s="96">
        <v>230.9</v>
      </c>
      <c r="Y110" s="93">
        <v>0.64945601851851853</v>
      </c>
      <c r="Z110" s="29"/>
      <c r="AA110" s="51">
        <v>-5.2450000000000001</v>
      </c>
      <c r="AB110" s="51">
        <v>7.1332000000000004</v>
      </c>
      <c r="AC110" s="51">
        <v>7.3639000000000001</v>
      </c>
      <c r="AD110" s="51">
        <v>7.2686000000000002</v>
      </c>
      <c r="AE110" s="51">
        <v>1.0553999999999999</v>
      </c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</row>
    <row r="111" spans="1:45" s="51" customFormat="1" x14ac:dyDescent="0.2">
      <c r="A111" s="29">
        <v>1.1000000000000001</v>
      </c>
      <c r="B111" s="29">
        <v>1</v>
      </c>
      <c r="C111" s="29" t="s">
        <v>77</v>
      </c>
      <c r="D111" s="29" t="s">
        <v>53</v>
      </c>
      <c r="E111" s="97">
        <v>44128</v>
      </c>
      <c r="F111" s="29"/>
      <c r="G111" s="29" t="s">
        <v>1308</v>
      </c>
      <c r="H111" s="29"/>
      <c r="I111" s="29"/>
      <c r="J111" s="29"/>
      <c r="K111" s="29">
        <v>39</v>
      </c>
      <c r="L111" s="93">
        <v>0.65236111111111106</v>
      </c>
      <c r="M111" s="94">
        <v>255.4</v>
      </c>
      <c r="N111" s="29">
        <v>214.3</v>
      </c>
      <c r="O111" s="93">
        <v>0.65372685185185186</v>
      </c>
      <c r="P111" s="93">
        <v>0.65378472222222228</v>
      </c>
      <c r="Q111" s="95">
        <v>1</v>
      </c>
      <c r="R111" s="95">
        <v>1</v>
      </c>
      <c r="S111" s="96">
        <v>229.6</v>
      </c>
      <c r="T111" s="96">
        <v>209.1</v>
      </c>
      <c r="U111" s="93">
        <v>0.65380787037037036</v>
      </c>
      <c r="V111" s="93">
        <v>0.65396990740740735</v>
      </c>
      <c r="W111" s="96">
        <v>251.4</v>
      </c>
      <c r="X111" s="96">
        <v>226.2</v>
      </c>
      <c r="Y111" s="93">
        <v>0.65487268518518515</v>
      </c>
      <c r="Z111" s="29"/>
      <c r="AA111" s="51">
        <v>-7.1999999999999995E-2</v>
      </c>
      <c r="AB111" s="51">
        <v>6.2248999999999999</v>
      </c>
      <c r="AC111" s="51">
        <v>7.0918000000000001</v>
      </c>
      <c r="AD111" s="51">
        <v>6.6265000000000001</v>
      </c>
      <c r="AE111" s="51">
        <v>4.9212999999999996</v>
      </c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</row>
    <row r="112" spans="1:45" s="51" customFormat="1" x14ac:dyDescent="0.2">
      <c r="A112" s="29">
        <v>1.2</v>
      </c>
      <c r="B112" s="29">
        <v>1</v>
      </c>
      <c r="C112" s="29" t="s">
        <v>77</v>
      </c>
      <c r="D112" s="29" t="s">
        <v>53</v>
      </c>
      <c r="E112" s="97">
        <v>44128</v>
      </c>
      <c r="F112" s="29"/>
      <c r="G112" s="29" t="s">
        <v>1309</v>
      </c>
      <c r="H112" s="29"/>
      <c r="I112" s="29"/>
      <c r="J112" s="29"/>
      <c r="K112" s="29">
        <v>21</v>
      </c>
      <c r="L112" s="93">
        <v>0.65652777777777771</v>
      </c>
      <c r="M112" s="94">
        <v>228.8</v>
      </c>
      <c r="N112" s="29">
        <v>207.9</v>
      </c>
      <c r="O112" s="29"/>
      <c r="P112" s="93">
        <v>0.65710648148148143</v>
      </c>
      <c r="Q112" s="95">
        <v>1</v>
      </c>
      <c r="R112" s="95">
        <v>0</v>
      </c>
      <c r="S112" s="96">
        <v>249.7</v>
      </c>
      <c r="T112" s="96">
        <v>206.4</v>
      </c>
      <c r="U112" s="93">
        <v>0.65716435185185185</v>
      </c>
      <c r="V112" s="93">
        <v>0.65748842592592593</v>
      </c>
      <c r="W112" s="96">
        <v>286.3</v>
      </c>
      <c r="X112" s="96">
        <v>244.2</v>
      </c>
      <c r="Y112" s="93">
        <v>0.66091435185185188</v>
      </c>
      <c r="Z112" s="29"/>
      <c r="AA112" s="51">
        <v>-0.109</v>
      </c>
      <c r="AB112" s="51">
        <v>7.2436999999999996</v>
      </c>
      <c r="AC112" s="51">
        <v>7.9234999999999998</v>
      </c>
      <c r="AD112" s="51">
        <v>7.5640999999999998</v>
      </c>
      <c r="AE112" s="51">
        <v>3.1326000000000001</v>
      </c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</row>
    <row r="113" spans="1:45" s="51" customFormat="1" x14ac:dyDescent="0.2">
      <c r="A113" s="80">
        <v>1.3</v>
      </c>
      <c r="B113" s="80">
        <v>1</v>
      </c>
      <c r="C113" s="80" t="s">
        <v>68</v>
      </c>
      <c r="D113" s="80" t="s">
        <v>36</v>
      </c>
      <c r="E113" s="111">
        <v>44128</v>
      </c>
      <c r="F113" s="80" t="s">
        <v>746</v>
      </c>
      <c r="G113" s="29" t="s">
        <v>1516</v>
      </c>
      <c r="H113" s="80"/>
      <c r="I113" s="80"/>
      <c r="J113" s="80"/>
      <c r="K113" s="29">
        <v>23</v>
      </c>
      <c r="L113" s="112">
        <v>0.66189814814814818</v>
      </c>
      <c r="M113" s="80">
        <v>279</v>
      </c>
      <c r="N113" s="80">
        <v>225.7</v>
      </c>
      <c r="O113" s="80"/>
      <c r="P113" s="112">
        <v>0.6624768518518519</v>
      </c>
      <c r="Q113" s="109">
        <v>1</v>
      </c>
      <c r="R113" s="109">
        <v>0</v>
      </c>
      <c r="S113" s="80">
        <v>282.2</v>
      </c>
      <c r="T113" s="80">
        <v>217.3</v>
      </c>
      <c r="U113" s="93">
        <v>0.62093750000000003</v>
      </c>
      <c r="V113" s="93">
        <v>0.62097222222222204</v>
      </c>
      <c r="W113" s="80">
        <v>335.3</v>
      </c>
      <c r="X113" s="80">
        <v>246</v>
      </c>
      <c r="Y113" s="112">
        <v>0.66494212962962962</v>
      </c>
      <c r="Z113" s="80" t="s">
        <v>748</v>
      </c>
      <c r="AA113" s="51">
        <v>-0.113</v>
      </c>
      <c r="AB113" s="51">
        <v>7.2542</v>
      </c>
      <c r="AC113" s="51">
        <v>8.2371999999999996</v>
      </c>
      <c r="AD113" s="51">
        <v>7.6849999999999996</v>
      </c>
      <c r="AE113" s="80">
        <v>3.2273000000000001</v>
      </c>
      <c r="AF113" s="80"/>
      <c r="AG113" s="80"/>
      <c r="AH113" s="80"/>
      <c r="AI113" s="51">
        <f>((AC113-AD113)/(AD113-AB113))*100</f>
        <v>128.18012999071507</v>
      </c>
      <c r="AJ113" s="80"/>
      <c r="AK113" s="80"/>
      <c r="AL113" s="51">
        <v>2020</v>
      </c>
      <c r="AM113" s="51" t="s">
        <v>1274</v>
      </c>
      <c r="AN113" s="79">
        <f>O113-L113</f>
        <v>-0.66189814814814818</v>
      </c>
      <c r="AO113" s="79">
        <f>P113-O113</f>
        <v>0.6624768518518519</v>
      </c>
      <c r="AP113" s="79">
        <f>P113-L113</f>
        <v>5.7870370370372015E-4</v>
      </c>
      <c r="AQ113" s="79">
        <f>V113-P113</f>
        <v>-4.1504629629629863E-2</v>
      </c>
      <c r="AR113" s="79">
        <f>Y113-O113</f>
        <v>0.66494212962962962</v>
      </c>
      <c r="AS113" s="79">
        <f>Y113-V113</f>
        <v>4.3969907407407582E-2</v>
      </c>
    </row>
    <row r="114" spans="1:45" s="51" customFormat="1" x14ac:dyDescent="0.2">
      <c r="A114" s="80">
        <v>1.4</v>
      </c>
      <c r="B114" s="80">
        <v>1</v>
      </c>
      <c r="C114" s="80" t="s">
        <v>68</v>
      </c>
      <c r="D114" s="80" t="s">
        <v>36</v>
      </c>
      <c r="E114" s="111">
        <v>44128</v>
      </c>
      <c r="F114" s="80" t="s">
        <v>749</v>
      </c>
      <c r="G114" s="29" t="s">
        <v>1311</v>
      </c>
      <c r="H114" s="80"/>
      <c r="I114" s="80"/>
      <c r="J114" s="80"/>
      <c r="K114" s="108">
        <v>32</v>
      </c>
      <c r="L114" s="112">
        <v>0.66584490740740743</v>
      </c>
      <c r="M114" s="80">
        <v>272</v>
      </c>
      <c r="N114" s="80">
        <v>225.5</v>
      </c>
      <c r="O114" s="80"/>
      <c r="P114" s="112">
        <v>0.66665509259259259</v>
      </c>
      <c r="Q114" s="109">
        <v>1</v>
      </c>
      <c r="R114" s="109">
        <v>0</v>
      </c>
      <c r="S114" s="80">
        <v>278.39999999999998</v>
      </c>
      <c r="T114" s="80">
        <v>223</v>
      </c>
      <c r="U114" s="112">
        <v>0.66666666666666663</v>
      </c>
      <c r="V114" s="112">
        <v>0.66702546296296295</v>
      </c>
      <c r="W114" s="80">
        <v>300.89999999999998</v>
      </c>
      <c r="X114" s="80">
        <v>249</v>
      </c>
      <c r="Y114" s="112">
        <v>0.66793981481481479</v>
      </c>
      <c r="Z114" s="80" t="s">
        <v>750</v>
      </c>
      <c r="AA114" s="51">
        <v>-0.13400000000000001</v>
      </c>
      <c r="AB114" s="51">
        <v>7.2267000000000001</v>
      </c>
      <c r="AC114" s="51">
        <v>7.7667000000000002</v>
      </c>
      <c r="AD114" s="51">
        <v>7.4659000000000004</v>
      </c>
      <c r="AE114" s="80">
        <v>4.0750999999999999</v>
      </c>
      <c r="AF114" s="80"/>
      <c r="AG114" s="80"/>
      <c r="AH114" s="80"/>
      <c r="AI114" s="51">
        <f>((AC114-AD114)/(AD114-AB114))*100</f>
        <v>125.75250836120375</v>
      </c>
      <c r="AJ114" s="80"/>
      <c r="AK114" s="80"/>
      <c r="AL114" s="51">
        <v>2020</v>
      </c>
      <c r="AM114" s="51" t="s">
        <v>1274</v>
      </c>
      <c r="AN114" s="79">
        <f>O114-L114</f>
        <v>-0.66584490740740743</v>
      </c>
      <c r="AO114" s="79">
        <f>P114-O114</f>
        <v>0.66665509259259259</v>
      </c>
      <c r="AP114" s="79">
        <f>P114-L114</f>
        <v>8.101851851851638E-4</v>
      </c>
      <c r="AQ114" s="79">
        <f>V114-P114</f>
        <v>3.7037037037035425E-4</v>
      </c>
      <c r="AR114" s="79">
        <f>Y114-O114</f>
        <v>0.66793981481481479</v>
      </c>
      <c r="AS114" s="79">
        <f>Y114-V114</f>
        <v>9.1435185185184675E-4</v>
      </c>
    </row>
    <row r="115" spans="1:45" s="51" customFormat="1" x14ac:dyDescent="0.2">
      <c r="A115" s="80">
        <v>1.5</v>
      </c>
      <c r="B115" s="80">
        <v>1</v>
      </c>
      <c r="C115" s="80" t="s">
        <v>68</v>
      </c>
      <c r="D115" s="80" t="s">
        <v>36</v>
      </c>
      <c r="E115" s="111">
        <v>44128</v>
      </c>
      <c r="F115" s="80" t="s">
        <v>751</v>
      </c>
      <c r="G115" s="29" t="s">
        <v>1312</v>
      </c>
      <c r="H115" s="80"/>
      <c r="I115" s="80"/>
      <c r="J115" s="80"/>
      <c r="K115" s="108">
        <v>40</v>
      </c>
      <c r="L115" s="112">
        <v>0.66973379629629637</v>
      </c>
      <c r="M115" s="80">
        <v>269.60000000000002</v>
      </c>
      <c r="N115" s="80">
        <v>222.1</v>
      </c>
      <c r="O115" s="112"/>
      <c r="P115" s="112">
        <v>0.67055555555555557</v>
      </c>
      <c r="Q115" s="109">
        <v>1</v>
      </c>
      <c r="R115" s="109">
        <v>0</v>
      </c>
      <c r="S115" s="80">
        <v>294.3</v>
      </c>
      <c r="T115" s="80">
        <v>218.6</v>
      </c>
      <c r="U115" s="112">
        <v>0.67056712962962972</v>
      </c>
      <c r="V115" s="112">
        <v>0.67096064814814815</v>
      </c>
      <c r="W115" s="80">
        <v>324.8</v>
      </c>
      <c r="X115" s="80">
        <v>241.2</v>
      </c>
      <c r="Y115" s="112">
        <v>0.6728587962962963</v>
      </c>
      <c r="Z115" s="80" t="s">
        <v>752</v>
      </c>
      <c r="AA115" s="51">
        <v>-8.4000000000000005E-2</v>
      </c>
      <c r="AB115" s="51">
        <v>7.2324000000000002</v>
      </c>
      <c r="AC115" s="51">
        <v>7.8318000000000003</v>
      </c>
      <c r="AD115" s="51">
        <v>7.4987000000000004</v>
      </c>
      <c r="AE115" s="80">
        <v>4.0787000000000004</v>
      </c>
      <c r="AF115" s="80"/>
      <c r="AG115" s="80"/>
      <c r="AH115" s="80"/>
      <c r="AI115" s="51">
        <f>((AC115-AD115)/(AD115-AB115))*100</f>
        <v>125.08449117536603</v>
      </c>
      <c r="AJ115" s="80"/>
      <c r="AK115" s="80"/>
      <c r="AL115" s="50">
        <v>2020</v>
      </c>
      <c r="AM115" s="50" t="s">
        <v>1274</v>
      </c>
      <c r="AN115" s="79">
        <f>O115-L115</f>
        <v>-0.66973379629629637</v>
      </c>
      <c r="AO115" s="79">
        <f>P115-O115</f>
        <v>0.67055555555555557</v>
      </c>
      <c r="AP115" s="79">
        <f>P115-L115</f>
        <v>8.2175925925920268E-4</v>
      </c>
      <c r="AQ115" s="79">
        <f>V115-P115</f>
        <v>4.050925925925819E-4</v>
      </c>
      <c r="AR115" s="79">
        <f>Y115-O115</f>
        <v>0.6728587962962963</v>
      </c>
      <c r="AS115" s="79">
        <f>Y115-V115</f>
        <v>1.8981481481481488E-3</v>
      </c>
    </row>
    <row r="116" spans="1:45" s="51" customFormat="1" x14ac:dyDescent="0.2">
      <c r="A116" s="80">
        <v>1.6</v>
      </c>
      <c r="B116" s="80">
        <v>1</v>
      </c>
      <c r="C116" s="80" t="s">
        <v>68</v>
      </c>
      <c r="D116" s="80" t="s">
        <v>36</v>
      </c>
      <c r="E116" s="111">
        <v>44128</v>
      </c>
      <c r="F116" s="80" t="s">
        <v>753</v>
      </c>
      <c r="G116" s="29" t="s">
        <v>1313</v>
      </c>
      <c r="H116" s="80"/>
      <c r="I116" s="80"/>
      <c r="J116" s="80"/>
      <c r="K116" s="29">
        <v>35</v>
      </c>
      <c r="L116" s="112">
        <v>0.67344907407407406</v>
      </c>
      <c r="M116" s="80">
        <v>281.8</v>
      </c>
      <c r="N116" s="80">
        <v>222</v>
      </c>
      <c r="O116" s="93">
        <v>0.67377314814814815</v>
      </c>
      <c r="P116" s="112">
        <v>0.67391203703703706</v>
      </c>
      <c r="Q116" s="109">
        <v>1</v>
      </c>
      <c r="R116" s="109">
        <v>0</v>
      </c>
      <c r="S116" s="80">
        <v>277.5</v>
      </c>
      <c r="T116" s="80">
        <v>216.2</v>
      </c>
      <c r="U116" s="112">
        <v>0.67391203703703706</v>
      </c>
      <c r="V116" s="112">
        <v>0.67424768518518519</v>
      </c>
      <c r="W116" s="80">
        <v>359.7</v>
      </c>
      <c r="X116" s="80">
        <v>241</v>
      </c>
      <c r="Y116" s="80" t="s">
        <v>754</v>
      </c>
      <c r="Z116" s="80" t="s">
        <v>755</v>
      </c>
      <c r="AA116" s="51">
        <v>-0.186</v>
      </c>
      <c r="AB116" s="51">
        <v>7.2161999999999997</v>
      </c>
      <c r="AC116" s="51">
        <v>7.7119999999999997</v>
      </c>
      <c r="AD116" s="51">
        <v>7.4477000000000002</v>
      </c>
      <c r="AE116" s="80">
        <v>2.9491000000000001</v>
      </c>
      <c r="AF116" s="80"/>
      <c r="AG116" s="80"/>
      <c r="AH116" s="80"/>
      <c r="AI116" s="51">
        <f>((AC116-AD116)/(AD116-AB116))*100</f>
        <v>114.16846652267773</v>
      </c>
      <c r="AJ116" s="80"/>
      <c r="AK116" s="80"/>
      <c r="AL116" s="51">
        <v>2020</v>
      </c>
      <c r="AM116" s="51" t="s">
        <v>1274</v>
      </c>
      <c r="AN116" s="79">
        <f>O116-L116</f>
        <v>3.2407407407408773E-4</v>
      </c>
      <c r="AO116" s="79">
        <f>P116-O116</f>
        <v>1.388888888889106E-4</v>
      </c>
      <c r="AP116" s="79">
        <f>P116-L116</f>
        <v>4.6296296296299833E-4</v>
      </c>
      <c r="AQ116" s="79">
        <f>V116-P116</f>
        <v>3.356481481481266E-4</v>
      </c>
      <c r="AR116" s="79" t="e">
        <f>Y116-O116</f>
        <v>#VALUE!</v>
      </c>
      <c r="AS116" s="79" t="e">
        <f>Y116-V116</f>
        <v>#VALUE!</v>
      </c>
    </row>
    <row r="117" spans="1:45" s="51" customFormat="1" x14ac:dyDescent="0.2">
      <c r="A117" s="29">
        <v>2.1</v>
      </c>
      <c r="B117" s="29">
        <v>1</v>
      </c>
      <c r="C117" s="29" t="s">
        <v>77</v>
      </c>
      <c r="D117" s="29" t="s">
        <v>53</v>
      </c>
      <c r="E117" s="97">
        <v>44128</v>
      </c>
      <c r="F117" s="29"/>
      <c r="G117" s="29" t="s">
        <v>1314</v>
      </c>
      <c r="H117" s="29"/>
      <c r="I117" s="29"/>
      <c r="J117" s="29"/>
      <c r="K117" s="29">
        <v>27</v>
      </c>
      <c r="L117" s="93">
        <v>0.67723379629629632</v>
      </c>
      <c r="M117" s="94">
        <v>294.60000000000002</v>
      </c>
      <c r="N117" s="29">
        <v>231.1</v>
      </c>
      <c r="O117" s="29"/>
      <c r="P117" s="93">
        <v>0.67775462962962962</v>
      </c>
      <c r="Q117" s="95">
        <v>1</v>
      </c>
      <c r="R117" s="95">
        <v>0</v>
      </c>
      <c r="S117" s="96">
        <v>288.3</v>
      </c>
      <c r="T117" s="96">
        <v>224.5</v>
      </c>
      <c r="U117" s="93">
        <v>0.67793981481481491</v>
      </c>
      <c r="V117" s="93">
        <v>0.67813657407407402</v>
      </c>
      <c r="W117" s="96">
        <v>323</v>
      </c>
      <c r="X117" s="96">
        <v>256</v>
      </c>
      <c r="Y117" s="93">
        <v>0.67876157407407411</v>
      </c>
      <c r="Z117" s="29"/>
      <c r="AA117" s="51">
        <v>-0.13</v>
      </c>
      <c r="AB117" s="51">
        <v>7.1821999999999999</v>
      </c>
      <c r="AC117" s="51">
        <v>8.0084999999999997</v>
      </c>
      <c r="AD117" s="51">
        <v>7.8540000000000001</v>
      </c>
      <c r="AE117" s="51">
        <v>3.1574</v>
      </c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</row>
    <row r="118" spans="1:45" s="51" customFormat="1" x14ac:dyDescent="0.2">
      <c r="A118" s="29">
        <v>2.2000000000000002</v>
      </c>
      <c r="B118" s="29">
        <v>1</v>
      </c>
      <c r="C118" s="29" t="s">
        <v>77</v>
      </c>
      <c r="D118" s="29" t="s">
        <v>53</v>
      </c>
      <c r="E118" s="97">
        <v>44128</v>
      </c>
      <c r="F118" s="29"/>
      <c r="G118" s="29" t="s">
        <v>1315</v>
      </c>
      <c r="H118" s="29"/>
      <c r="I118" s="29"/>
      <c r="J118" s="29"/>
      <c r="K118" s="29">
        <v>26</v>
      </c>
      <c r="L118" s="93">
        <v>0.68103009259259262</v>
      </c>
      <c r="M118" s="94">
        <v>309.10000000000002</v>
      </c>
      <c r="N118" s="29">
        <v>235.1</v>
      </c>
      <c r="O118" s="29"/>
      <c r="P118" s="93">
        <v>0.68166666666666664</v>
      </c>
      <c r="Q118" s="95">
        <v>1</v>
      </c>
      <c r="R118" s="95">
        <v>0</v>
      </c>
      <c r="S118" s="96">
        <v>281</v>
      </c>
      <c r="T118" s="96">
        <v>216.1</v>
      </c>
      <c r="U118" s="93">
        <v>0.68170138888888887</v>
      </c>
      <c r="V118" s="93">
        <v>0.68239583333333342</v>
      </c>
      <c r="W118" s="96">
        <v>293.2</v>
      </c>
      <c r="X118" s="96">
        <v>225.9</v>
      </c>
      <c r="Y118" s="93">
        <v>0.6834837962962963</v>
      </c>
      <c r="Z118" s="29"/>
      <c r="AA118" s="51">
        <v>-9.8000000000000004E-2</v>
      </c>
      <c r="AB118" s="51">
        <v>7.1294000000000004</v>
      </c>
      <c r="AC118" s="51">
        <v>7.9603000000000002</v>
      </c>
      <c r="AD118" s="51">
        <v>7.53</v>
      </c>
      <c r="AE118" s="51">
        <v>4.4889000000000001</v>
      </c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</row>
    <row r="119" spans="1:45" s="51" customFormat="1" x14ac:dyDescent="0.2">
      <c r="A119" s="29">
        <v>2.2999999999999998</v>
      </c>
      <c r="B119" s="29">
        <v>1</v>
      </c>
      <c r="C119" s="29" t="s">
        <v>77</v>
      </c>
      <c r="D119" s="29" t="s">
        <v>53</v>
      </c>
      <c r="E119" s="97">
        <v>44128</v>
      </c>
      <c r="F119" s="29"/>
      <c r="G119" s="29" t="s">
        <v>1316</v>
      </c>
      <c r="H119" s="29"/>
      <c r="I119" s="29"/>
      <c r="J119" s="29"/>
      <c r="K119" s="29">
        <v>33</v>
      </c>
      <c r="L119" s="93">
        <v>0.68543981481481486</v>
      </c>
      <c r="M119" s="94">
        <v>252.7</v>
      </c>
      <c r="N119" s="29">
        <v>215</v>
      </c>
      <c r="O119" s="29"/>
      <c r="P119" s="93">
        <v>0.68606481481481485</v>
      </c>
      <c r="Q119" s="95">
        <v>1</v>
      </c>
      <c r="R119" s="95">
        <v>0</v>
      </c>
      <c r="S119" s="96">
        <v>256.2</v>
      </c>
      <c r="T119" s="96">
        <v>209.8</v>
      </c>
      <c r="U119" s="93">
        <v>0.68608796296296293</v>
      </c>
      <c r="V119" s="93">
        <v>0.6865162037037037</v>
      </c>
      <c r="W119" s="96">
        <v>374.1</v>
      </c>
      <c r="X119" s="96">
        <v>315.8</v>
      </c>
      <c r="Y119" s="93">
        <v>0.68748842592592585</v>
      </c>
      <c r="Z119" s="29" t="s">
        <v>58</v>
      </c>
      <c r="AA119" s="51">
        <v>-0.124</v>
      </c>
      <c r="AB119" s="51">
        <v>7.2049000000000003</v>
      </c>
      <c r="AC119" s="51">
        <v>7.8921000000000001</v>
      </c>
      <c r="AD119" s="51">
        <v>7.5448000000000004</v>
      </c>
      <c r="AE119" s="51">
        <v>4.3691000000000004</v>
      </c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</row>
    <row r="120" spans="1:45" s="51" customFormat="1" x14ac:dyDescent="0.2">
      <c r="A120" s="29">
        <v>2.4</v>
      </c>
      <c r="B120" s="29">
        <v>1</v>
      </c>
      <c r="C120" s="29" t="s">
        <v>77</v>
      </c>
      <c r="D120" s="29" t="s">
        <v>53</v>
      </c>
      <c r="E120" s="97">
        <v>44128</v>
      </c>
      <c r="F120" s="29"/>
      <c r="G120" s="29" t="s">
        <v>1317</v>
      </c>
      <c r="H120" s="29"/>
      <c r="I120" s="29"/>
      <c r="J120" s="29"/>
      <c r="K120" s="29">
        <v>24</v>
      </c>
      <c r="L120" s="93">
        <v>0.68956018518518514</v>
      </c>
      <c r="M120" s="94">
        <v>242.8</v>
      </c>
      <c r="N120" s="29">
        <v>208.3</v>
      </c>
      <c r="O120" s="29"/>
      <c r="P120" s="93">
        <v>0.69011574074074078</v>
      </c>
      <c r="Q120" s="95">
        <v>1</v>
      </c>
      <c r="R120" s="95">
        <v>0</v>
      </c>
      <c r="S120" s="96">
        <v>274.8</v>
      </c>
      <c r="T120" s="96">
        <v>211.5</v>
      </c>
      <c r="U120" s="93">
        <v>0.69016203703703705</v>
      </c>
      <c r="V120" s="93">
        <v>0.69063657407407408</v>
      </c>
      <c r="W120" s="96">
        <v>311.8</v>
      </c>
      <c r="X120" s="96">
        <v>244.4</v>
      </c>
      <c r="Y120" s="93">
        <v>0.69138888888888894</v>
      </c>
      <c r="Z120" s="29" t="s">
        <v>58</v>
      </c>
      <c r="AA120" s="51">
        <v>-4.5999999999999999E-2</v>
      </c>
      <c r="AB120" s="51">
        <v>7.2374000000000001</v>
      </c>
      <c r="AC120" s="51">
        <v>7.8766999999999996</v>
      </c>
      <c r="AD120" s="51">
        <v>7.5427</v>
      </c>
      <c r="AE120" s="51">
        <v>3.4950000000000001</v>
      </c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</row>
    <row r="121" spans="1:45" s="51" customFormat="1" x14ac:dyDescent="0.2">
      <c r="A121" s="29">
        <v>2.5</v>
      </c>
      <c r="B121" s="29">
        <v>1</v>
      </c>
      <c r="C121" s="29" t="s">
        <v>77</v>
      </c>
      <c r="D121" s="29" t="s">
        <v>53</v>
      </c>
      <c r="E121" s="97">
        <v>44128</v>
      </c>
      <c r="F121" s="29"/>
      <c r="G121" s="29" t="s">
        <v>1318</v>
      </c>
      <c r="H121" s="29"/>
      <c r="I121" s="29"/>
      <c r="J121" s="29"/>
      <c r="K121" s="29">
        <v>15</v>
      </c>
      <c r="L121" s="93">
        <v>0.69266203703703699</v>
      </c>
      <c r="M121" s="94">
        <v>269.8</v>
      </c>
      <c r="N121" s="29">
        <v>218.7</v>
      </c>
      <c r="O121" s="29"/>
      <c r="P121" s="93">
        <v>0.69325231481481486</v>
      </c>
      <c r="Q121" s="95">
        <v>1</v>
      </c>
      <c r="R121" s="95">
        <v>0</v>
      </c>
      <c r="S121" s="96">
        <v>271.7</v>
      </c>
      <c r="T121" s="96">
        <v>214.4</v>
      </c>
      <c r="U121" s="93">
        <v>0.69329861111111113</v>
      </c>
      <c r="V121" s="93">
        <v>0.69335648148148143</v>
      </c>
      <c r="W121" s="96">
        <v>271.8</v>
      </c>
      <c r="X121" s="96">
        <v>216.9</v>
      </c>
      <c r="Y121" s="93">
        <v>0.69368055555555552</v>
      </c>
      <c r="Z121" s="29" t="s">
        <v>58</v>
      </c>
      <c r="AA121" s="51">
        <v>-0.11</v>
      </c>
      <c r="AB121" s="51">
        <v>7.2271999999999998</v>
      </c>
      <c r="AC121" s="51">
        <v>8.1062999999999992</v>
      </c>
      <c r="AD121" s="51">
        <v>7.6425999999999998</v>
      </c>
      <c r="AE121" s="51">
        <v>2.3285999999999998</v>
      </c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</row>
    <row r="122" spans="1:45" s="51" customFormat="1" x14ac:dyDescent="0.2">
      <c r="A122" s="29">
        <v>2.1</v>
      </c>
      <c r="B122" s="29">
        <v>2</v>
      </c>
      <c r="C122" s="29" t="s">
        <v>77</v>
      </c>
      <c r="D122" s="29" t="s">
        <v>53</v>
      </c>
      <c r="E122" s="97">
        <v>44128</v>
      </c>
      <c r="F122" s="29" t="s">
        <v>1322</v>
      </c>
      <c r="G122" s="29"/>
      <c r="H122" s="29"/>
      <c r="I122" s="29"/>
      <c r="J122" s="29"/>
      <c r="K122" s="29"/>
      <c r="L122" s="93">
        <v>0.834050925925926</v>
      </c>
      <c r="M122" s="94">
        <v>275.2</v>
      </c>
      <c r="N122" s="29">
        <v>200.3</v>
      </c>
      <c r="O122" s="29"/>
      <c r="P122" s="93">
        <v>0.83466435185185184</v>
      </c>
      <c r="Q122" s="95">
        <v>1</v>
      </c>
      <c r="R122" s="95">
        <v>0</v>
      </c>
      <c r="S122" s="96">
        <v>245.8</v>
      </c>
      <c r="T122" s="96">
        <v>191.9</v>
      </c>
      <c r="U122" s="93">
        <v>0.83468749999999992</v>
      </c>
      <c r="V122" s="93">
        <v>0.83491898148148147</v>
      </c>
      <c r="W122" s="29">
        <v>259.39999999999998</v>
      </c>
      <c r="X122" s="29">
        <v>219.5</v>
      </c>
      <c r="Y122" s="93">
        <v>0.83681712962962962</v>
      </c>
      <c r="Z122" s="29"/>
      <c r="AA122" s="80">
        <v>-1.954</v>
      </c>
      <c r="AB122" s="80">
        <v>7.2157999999999998</v>
      </c>
      <c r="AC122" s="80">
        <v>8.5319000000000003</v>
      </c>
      <c r="AD122" s="80">
        <v>7.5755999999999997</v>
      </c>
      <c r="AE122" s="80">
        <v>3.6214</v>
      </c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</row>
    <row r="123" spans="1:45" s="51" customFormat="1" x14ac:dyDescent="0.2">
      <c r="A123" s="29">
        <v>1.6</v>
      </c>
      <c r="B123" s="29">
        <v>2</v>
      </c>
      <c r="C123" s="29" t="s">
        <v>77</v>
      </c>
      <c r="D123" s="29" t="s">
        <v>53</v>
      </c>
      <c r="E123" s="97">
        <v>44128</v>
      </c>
      <c r="F123" s="29" t="s">
        <v>1323</v>
      </c>
      <c r="G123" s="29"/>
      <c r="H123" s="29"/>
      <c r="I123" s="29"/>
      <c r="J123" s="29"/>
      <c r="K123" s="29"/>
      <c r="L123" s="93">
        <v>0.83842592592592602</v>
      </c>
      <c r="M123" s="94">
        <v>240.4</v>
      </c>
      <c r="N123" s="29">
        <v>205</v>
      </c>
      <c r="O123" s="29"/>
      <c r="P123" s="93">
        <v>0.83940972222222221</v>
      </c>
      <c r="Q123" s="95">
        <v>1</v>
      </c>
      <c r="R123" s="95">
        <v>0</v>
      </c>
      <c r="S123" s="96">
        <v>250.7</v>
      </c>
      <c r="T123" s="96">
        <v>203.3</v>
      </c>
      <c r="U123" s="93">
        <v>0.8394328703703704</v>
      </c>
      <c r="V123" s="93">
        <v>0.83940972222222221</v>
      </c>
      <c r="W123" s="29">
        <v>262.5</v>
      </c>
      <c r="X123" s="29">
        <v>214.2</v>
      </c>
      <c r="Y123" s="93">
        <v>0.84052083333333327</v>
      </c>
      <c r="Z123" s="29"/>
      <c r="AA123" s="80">
        <v>-0.78100000000000003</v>
      </c>
      <c r="AB123" s="80">
        <v>7.2058</v>
      </c>
      <c r="AC123" s="80">
        <v>7.8845999999999998</v>
      </c>
      <c r="AD123" s="80">
        <v>7.5346000000000002</v>
      </c>
      <c r="AE123" s="80">
        <v>2.7469999999999999</v>
      </c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</row>
    <row r="124" spans="1:45" s="51" customFormat="1" x14ac:dyDescent="0.2">
      <c r="A124" s="29">
        <v>2.2000000000000002</v>
      </c>
      <c r="B124" s="29">
        <v>2</v>
      </c>
      <c r="C124" s="29" t="s">
        <v>77</v>
      </c>
      <c r="D124" s="29" t="s">
        <v>53</v>
      </c>
      <c r="E124" s="97">
        <v>44128</v>
      </c>
      <c r="F124" s="29" t="s">
        <v>1324</v>
      </c>
      <c r="G124" s="29"/>
      <c r="H124" s="29"/>
      <c r="I124" s="29"/>
      <c r="J124" s="29"/>
      <c r="K124" s="29"/>
      <c r="L124" s="93">
        <v>0.84149305555555554</v>
      </c>
      <c r="M124" s="94">
        <v>236.8</v>
      </c>
      <c r="N124" s="29">
        <v>203.3</v>
      </c>
      <c r="O124" s="29"/>
      <c r="P124" s="93">
        <v>0.84201388888888884</v>
      </c>
      <c r="Q124" s="95">
        <v>1</v>
      </c>
      <c r="R124" s="95">
        <v>0</v>
      </c>
      <c r="S124" s="96">
        <v>241.4</v>
      </c>
      <c r="T124" s="96">
        <v>203.5</v>
      </c>
      <c r="U124" s="93">
        <v>0.84253472222222225</v>
      </c>
      <c r="V124" s="93">
        <v>0.84259259259259256</v>
      </c>
      <c r="W124" s="29">
        <v>252.2</v>
      </c>
      <c r="X124" s="29">
        <v>211.7</v>
      </c>
      <c r="Y124" s="93">
        <v>0.84321759259259255</v>
      </c>
      <c r="Z124" s="29"/>
      <c r="AA124" s="80">
        <v>-1.212</v>
      </c>
      <c r="AB124" s="80">
        <v>7.2771999999999997</v>
      </c>
      <c r="AC124" s="80">
        <v>7.8701999999999996</v>
      </c>
      <c r="AD124" s="80">
        <v>7.4964000000000004</v>
      </c>
      <c r="AE124" s="80">
        <v>3.3193000000000001</v>
      </c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</row>
    <row r="125" spans="1:45" s="51" customFormat="1" x14ac:dyDescent="0.2">
      <c r="A125" s="29">
        <v>2.2999999999999998</v>
      </c>
      <c r="B125" s="29">
        <v>2</v>
      </c>
      <c r="C125" s="29" t="s">
        <v>77</v>
      </c>
      <c r="D125" s="29" t="s">
        <v>53</v>
      </c>
      <c r="E125" s="97">
        <v>44128</v>
      </c>
      <c r="F125" s="29" t="s">
        <v>1325</v>
      </c>
      <c r="G125" s="29"/>
      <c r="H125" s="29"/>
      <c r="I125" s="29"/>
      <c r="J125" s="29"/>
      <c r="K125" s="29"/>
      <c r="L125" s="93">
        <v>0.84406250000000005</v>
      </c>
      <c r="M125" s="94">
        <v>245.5</v>
      </c>
      <c r="N125" s="29">
        <v>211.3</v>
      </c>
      <c r="O125" s="29"/>
      <c r="P125" s="93">
        <v>0.84468750000000004</v>
      </c>
      <c r="Q125" s="95">
        <v>1</v>
      </c>
      <c r="R125" s="95">
        <v>0</v>
      </c>
      <c r="S125" s="96">
        <v>231.7</v>
      </c>
      <c r="T125" s="96">
        <v>204</v>
      </c>
      <c r="U125" s="93">
        <v>0.84478009259259268</v>
      </c>
      <c r="V125" s="93">
        <v>0.84512731481481485</v>
      </c>
      <c r="W125" s="29">
        <v>250.7</v>
      </c>
      <c r="X125" s="29">
        <v>216.3</v>
      </c>
      <c r="Y125" s="93">
        <v>0.84686342592592589</v>
      </c>
      <c r="Z125" s="29"/>
      <c r="AA125" s="80">
        <v>-1.262</v>
      </c>
      <c r="AB125" s="80">
        <v>7.2285000000000004</v>
      </c>
      <c r="AC125" s="80">
        <v>8.4882000000000009</v>
      </c>
      <c r="AD125" s="80">
        <v>7.8289999999999997</v>
      </c>
      <c r="AE125" s="80">
        <v>4.8487999999999998</v>
      </c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</row>
    <row r="126" spans="1:45" s="51" customFormat="1" x14ac:dyDescent="0.2">
      <c r="A126" s="29">
        <v>2.2999999999999998</v>
      </c>
      <c r="B126" s="29">
        <v>2</v>
      </c>
      <c r="C126" s="29" t="s">
        <v>77</v>
      </c>
      <c r="D126" s="29" t="s">
        <v>53</v>
      </c>
      <c r="E126" s="97">
        <v>44128</v>
      </c>
      <c r="F126" s="29" t="s">
        <v>1326</v>
      </c>
      <c r="G126" s="29"/>
      <c r="H126" s="29" t="s">
        <v>1339</v>
      </c>
      <c r="I126" s="29"/>
      <c r="J126" s="29"/>
      <c r="K126" s="29"/>
      <c r="L126" s="93">
        <v>0.84769675925925936</v>
      </c>
      <c r="M126" s="94">
        <v>219.2</v>
      </c>
      <c r="N126" s="29">
        <v>204.3</v>
      </c>
      <c r="O126" s="29"/>
      <c r="P126" s="93">
        <v>0.84824074074074074</v>
      </c>
      <c r="Q126" s="95">
        <v>1</v>
      </c>
      <c r="R126" s="95">
        <v>0</v>
      </c>
      <c r="S126" s="96">
        <v>223.1</v>
      </c>
      <c r="T126" s="96">
        <v>197</v>
      </c>
      <c r="U126" s="93">
        <v>0.84851851851851856</v>
      </c>
      <c r="V126" s="93">
        <v>0.84861111111111109</v>
      </c>
      <c r="W126" s="29">
        <v>260.10000000000002</v>
      </c>
      <c r="X126" s="29">
        <v>233.7</v>
      </c>
      <c r="Y126" s="93">
        <v>0.84870370370370374</v>
      </c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</row>
    <row r="127" spans="1:45" s="51" customFormat="1" x14ac:dyDescent="0.2">
      <c r="A127" s="29">
        <v>2.5</v>
      </c>
      <c r="B127" s="29">
        <v>2</v>
      </c>
      <c r="C127" s="29" t="s">
        <v>77</v>
      </c>
      <c r="D127" s="29" t="s">
        <v>53</v>
      </c>
      <c r="E127" s="97">
        <v>44128</v>
      </c>
      <c r="F127" s="29" t="s">
        <v>1327</v>
      </c>
      <c r="G127" s="29"/>
      <c r="H127" s="29"/>
      <c r="I127" s="29"/>
      <c r="J127" s="29"/>
      <c r="K127" s="29"/>
      <c r="L127" s="93">
        <v>0.85263888888888895</v>
      </c>
      <c r="M127" s="94">
        <v>217.8</v>
      </c>
      <c r="N127" s="29">
        <v>206.4</v>
      </c>
      <c r="O127" s="29"/>
      <c r="P127" s="93">
        <v>0.85331018518518509</v>
      </c>
      <c r="Q127" s="95">
        <v>1</v>
      </c>
      <c r="R127" s="95">
        <v>0</v>
      </c>
      <c r="S127" s="96">
        <v>218.1</v>
      </c>
      <c r="T127" s="96">
        <v>203.2</v>
      </c>
      <c r="U127" s="93">
        <v>0.85340277777777773</v>
      </c>
      <c r="V127" s="93">
        <v>0.8536921296296297</v>
      </c>
      <c r="W127" s="29">
        <v>232.8</v>
      </c>
      <c r="X127" s="29">
        <v>238</v>
      </c>
      <c r="Y127" s="93">
        <v>0.85651620370370374</v>
      </c>
      <c r="Z127" s="29"/>
      <c r="AA127" s="80">
        <v>-1.998</v>
      </c>
      <c r="AB127" s="80">
        <v>7.2083000000000004</v>
      </c>
      <c r="AC127" s="80">
        <v>8.1113</v>
      </c>
      <c r="AD127" s="80">
        <v>7.6605999999999996</v>
      </c>
      <c r="AE127" s="80">
        <v>4.4435000000000002</v>
      </c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</row>
    <row r="128" spans="1:45" s="51" customFormat="1" x14ac:dyDescent="0.2">
      <c r="A128" s="29">
        <v>1.5</v>
      </c>
      <c r="B128" s="29">
        <v>2</v>
      </c>
      <c r="C128" s="29" t="s">
        <v>77</v>
      </c>
      <c r="D128" s="29" t="s">
        <v>53</v>
      </c>
      <c r="E128" s="97">
        <v>44128</v>
      </c>
      <c r="F128" s="29" t="s">
        <v>1328</v>
      </c>
      <c r="G128" s="29"/>
      <c r="H128" s="29"/>
      <c r="I128" s="29"/>
      <c r="J128" s="29"/>
      <c r="K128" s="29"/>
      <c r="L128" s="93">
        <v>0.85765046296296299</v>
      </c>
      <c r="M128" s="94">
        <v>224.5</v>
      </c>
      <c r="N128" s="29">
        <v>209.2</v>
      </c>
      <c r="O128" s="29"/>
      <c r="P128" s="93">
        <v>0.8586111111111111</v>
      </c>
      <c r="Q128" s="95">
        <v>1</v>
      </c>
      <c r="R128" s="95">
        <v>0</v>
      </c>
      <c r="S128" s="96">
        <v>221.5</v>
      </c>
      <c r="T128" s="96">
        <v>211.8</v>
      </c>
      <c r="U128" s="93">
        <v>0.85863425925925929</v>
      </c>
      <c r="V128" s="93">
        <v>0.8587731481481482</v>
      </c>
      <c r="W128" s="29">
        <v>247.6</v>
      </c>
      <c r="X128" s="29">
        <v>230.9</v>
      </c>
      <c r="Y128" s="93">
        <v>0.86060185185185178</v>
      </c>
      <c r="Z128" s="29"/>
      <c r="AA128" s="80">
        <v>-0.998</v>
      </c>
      <c r="AB128" s="80">
        <v>7.2230999999999996</v>
      </c>
      <c r="AC128" s="80">
        <v>8.0200999999999993</v>
      </c>
      <c r="AD128" s="80">
        <v>7.5854999999999997</v>
      </c>
      <c r="AE128" s="80">
        <v>3.3096000000000001</v>
      </c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</row>
    <row r="129" spans="1:45" s="51" customFormat="1" x14ac:dyDescent="0.2">
      <c r="A129" s="86">
        <v>1.1000000000000001</v>
      </c>
      <c r="B129" s="86">
        <v>1</v>
      </c>
      <c r="C129" s="86" t="s">
        <v>42</v>
      </c>
      <c r="D129" s="86" t="s">
        <v>53</v>
      </c>
      <c r="E129" s="97">
        <v>44128</v>
      </c>
      <c r="F129" s="86" t="s">
        <v>1329</v>
      </c>
      <c r="G129" s="86"/>
      <c r="H129" s="86"/>
      <c r="I129" s="86"/>
      <c r="J129" s="86"/>
      <c r="K129" s="86"/>
      <c r="L129" s="105">
        <v>0.86241898148148144</v>
      </c>
      <c r="M129" s="102">
        <v>224.2</v>
      </c>
      <c r="N129" s="86">
        <v>209.8</v>
      </c>
      <c r="O129" s="105">
        <v>0.86328703703703702</v>
      </c>
      <c r="P129" s="86"/>
      <c r="Q129" s="103">
        <v>0</v>
      </c>
      <c r="R129" s="103">
        <v>1</v>
      </c>
      <c r="S129" s="104"/>
      <c r="T129" s="104"/>
      <c r="U129" s="86"/>
      <c r="V129" s="86"/>
      <c r="W129" s="86"/>
      <c r="X129" s="86"/>
      <c r="Y129" s="105">
        <v>0.86906250000000007</v>
      </c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</row>
    <row r="130" spans="1:45" s="51" customFormat="1" x14ac:dyDescent="0.2">
      <c r="A130" s="29">
        <v>2.2999999999999998</v>
      </c>
      <c r="B130" s="29">
        <v>3</v>
      </c>
      <c r="C130" s="29" t="s">
        <v>42</v>
      </c>
      <c r="D130" s="29" t="s">
        <v>53</v>
      </c>
      <c r="E130" s="97">
        <v>44128</v>
      </c>
      <c r="F130" s="29"/>
      <c r="G130" s="29" t="s">
        <v>1293</v>
      </c>
      <c r="H130" s="29"/>
      <c r="I130" s="29"/>
      <c r="J130" s="29"/>
      <c r="K130" s="29">
        <v>14</v>
      </c>
      <c r="L130" s="29" t="s">
        <v>1338</v>
      </c>
      <c r="M130" s="94" t="s">
        <v>1338</v>
      </c>
      <c r="N130" s="29" t="s">
        <v>1338</v>
      </c>
      <c r="O130" s="29" t="s">
        <v>1338</v>
      </c>
      <c r="P130" s="93">
        <v>0.44319444444444445</v>
      </c>
      <c r="Q130" s="95" t="s">
        <v>69</v>
      </c>
      <c r="R130" s="95">
        <v>1</v>
      </c>
      <c r="S130" s="96">
        <v>282.2</v>
      </c>
      <c r="T130" s="96">
        <v>242</v>
      </c>
      <c r="U130" s="93">
        <v>0.44322916666666662</v>
      </c>
      <c r="V130" s="93">
        <v>0.44327546296296294</v>
      </c>
      <c r="W130" s="29">
        <v>279</v>
      </c>
      <c r="X130" s="29">
        <v>241.8</v>
      </c>
      <c r="Y130" s="93">
        <v>0.44429398148148147</v>
      </c>
      <c r="Z130" s="29"/>
      <c r="AA130" s="80">
        <v>-2.9830000000000001</v>
      </c>
      <c r="AB130" s="80">
        <v>12.2363</v>
      </c>
      <c r="AC130" s="80">
        <v>12.789</v>
      </c>
      <c r="AD130" s="80">
        <v>12.540900000000001</v>
      </c>
      <c r="AE130" s="80">
        <v>1.1734</v>
      </c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</row>
    <row r="131" spans="1:45" s="51" customFormat="1" x14ac:dyDescent="0.2">
      <c r="E131" s="84">
        <v>44128</v>
      </c>
      <c r="G131" s="51" t="s">
        <v>404</v>
      </c>
      <c r="H131" s="51" t="s">
        <v>412</v>
      </c>
      <c r="Q131" s="76"/>
      <c r="R131" s="76"/>
      <c r="AN131" s="29"/>
      <c r="AO131" s="29"/>
      <c r="AP131" s="29"/>
      <c r="AQ131" s="29"/>
      <c r="AR131" s="29"/>
      <c r="AS131" s="29"/>
    </row>
    <row r="132" spans="1:45" s="51" customFormat="1" x14ac:dyDescent="0.2">
      <c r="A132" s="30">
        <v>1.5</v>
      </c>
      <c r="B132" s="30">
        <v>4</v>
      </c>
      <c r="C132" s="30" t="s">
        <v>215</v>
      </c>
      <c r="D132" s="30" t="s">
        <v>37</v>
      </c>
      <c r="E132" s="31">
        <v>44129</v>
      </c>
      <c r="F132" s="30"/>
      <c r="G132" s="30" t="s">
        <v>224</v>
      </c>
      <c r="H132" s="29" t="s">
        <v>1246</v>
      </c>
      <c r="I132" s="30">
        <v>48</v>
      </c>
      <c r="J132" s="30">
        <v>17</v>
      </c>
      <c r="K132" s="30">
        <v>0</v>
      </c>
      <c r="L132" s="92">
        <v>2.4444444444444446E-2</v>
      </c>
      <c r="M132" s="30">
        <v>198.9</v>
      </c>
      <c r="N132" s="30">
        <v>199.1</v>
      </c>
      <c r="O132" s="93">
        <v>2.4548611111111115E-2</v>
      </c>
      <c r="P132" s="30"/>
      <c r="Q132" s="32">
        <v>0</v>
      </c>
      <c r="R132" s="32">
        <v>1</v>
      </c>
      <c r="S132" s="30"/>
      <c r="T132" s="30"/>
      <c r="U132" s="30"/>
      <c r="V132" s="30"/>
      <c r="W132" s="30"/>
      <c r="X132" s="30"/>
      <c r="Y132" s="93">
        <v>2.5405092592592594E-2</v>
      </c>
      <c r="Z132" s="30"/>
      <c r="AA132" s="30">
        <v>-2.5179999999999998</v>
      </c>
      <c r="AB132" s="30">
        <v>12.1121</v>
      </c>
      <c r="AC132" s="30">
        <v>12.777799999999999</v>
      </c>
      <c r="AD132" s="30">
        <v>12.3819</v>
      </c>
      <c r="AE132" s="30">
        <v>0.54579999999999995</v>
      </c>
      <c r="AF132" s="30">
        <v>66</v>
      </c>
      <c r="AG132" s="30">
        <v>100</v>
      </c>
      <c r="AH132" s="30"/>
      <c r="AI132" s="51">
        <f t="shared" ref="AI132:AI163" si="21">((AC132-AD132)/(AD132-AB132))*100</f>
        <v>146.73832468495152</v>
      </c>
      <c r="AJ132" s="30"/>
      <c r="AK132" s="30"/>
      <c r="AL132" s="51">
        <v>2020</v>
      </c>
      <c r="AM132" s="51" t="s">
        <v>1274</v>
      </c>
      <c r="AN132" s="79">
        <f t="shared" ref="AN132:AN163" si="22">O132-L132</f>
        <v>1.0416666666666907E-4</v>
      </c>
      <c r="AO132" s="79">
        <f t="shared" ref="AO132:AO163" si="23">P132-O132</f>
        <v>-2.4548611111111115E-2</v>
      </c>
      <c r="AP132" s="79">
        <f t="shared" ref="AP132:AP163" si="24">P132-L132</f>
        <v>-2.4444444444444446E-2</v>
      </c>
      <c r="AQ132" s="79">
        <f t="shared" ref="AQ132:AQ163" si="25">V132-P132</f>
        <v>0</v>
      </c>
      <c r="AR132" s="79">
        <f t="shared" ref="AR132:AR163" si="26">Y132-O132</f>
        <v>8.564814814814789E-4</v>
      </c>
      <c r="AS132" s="79">
        <f t="shared" ref="AS132:AS163" si="27">Y132-V132</f>
        <v>2.5405092592592594E-2</v>
      </c>
    </row>
    <row r="133" spans="1:45" s="51" customFormat="1" x14ac:dyDescent="0.2">
      <c r="A133" s="80">
        <v>1.1000000000000001</v>
      </c>
      <c r="B133" s="80">
        <v>3</v>
      </c>
      <c r="C133" s="80" t="s">
        <v>68</v>
      </c>
      <c r="D133" s="80" t="s">
        <v>37</v>
      </c>
      <c r="E133" s="111">
        <v>44129</v>
      </c>
      <c r="F133" s="80" t="s">
        <v>773</v>
      </c>
      <c r="G133" s="30" t="s">
        <v>1512</v>
      </c>
      <c r="H133" s="80"/>
      <c r="I133" s="80">
        <v>66</v>
      </c>
      <c r="J133" s="80">
        <v>20</v>
      </c>
      <c r="K133" s="108">
        <v>27</v>
      </c>
      <c r="L133" s="112">
        <v>0.38605324074074071</v>
      </c>
      <c r="M133" s="80">
        <v>266.60000000000002</v>
      </c>
      <c r="N133" s="80">
        <v>197.1</v>
      </c>
      <c r="O133" s="112">
        <v>0.38624999999999998</v>
      </c>
      <c r="P133" s="112">
        <v>0.38628472222222227</v>
      </c>
      <c r="Q133" s="109">
        <v>1</v>
      </c>
      <c r="R133" s="109"/>
      <c r="S133" s="80">
        <v>264.2</v>
      </c>
      <c r="T133" s="80">
        <v>194.5</v>
      </c>
      <c r="U133" s="80" t="s">
        <v>759</v>
      </c>
      <c r="V133" s="112">
        <v>0.38633101851851853</v>
      </c>
      <c r="W133" s="80">
        <v>304.10000000000002</v>
      </c>
      <c r="X133" s="80">
        <v>209.5</v>
      </c>
      <c r="Y133" s="112">
        <v>0.38697916666666665</v>
      </c>
      <c r="Z133" s="80"/>
      <c r="AA133" s="80">
        <v>-3.4319999999999999</v>
      </c>
      <c r="AB133" s="80">
        <v>7.2510000000000003</v>
      </c>
      <c r="AC133" s="80">
        <v>8.0305999999999997</v>
      </c>
      <c r="AD133" s="80">
        <v>7.5838999999999999</v>
      </c>
      <c r="AE133" s="80">
        <v>0.52270000000000005</v>
      </c>
      <c r="AF133" s="80"/>
      <c r="AG133" s="80"/>
      <c r="AH133" s="80"/>
      <c r="AI133" s="51">
        <f t="shared" si="21"/>
        <v>134.18443977170335</v>
      </c>
      <c r="AJ133" s="80"/>
      <c r="AK133" s="80"/>
      <c r="AL133" s="51">
        <v>2020</v>
      </c>
      <c r="AM133" s="51" t="s">
        <v>1274</v>
      </c>
      <c r="AN133" s="79">
        <f t="shared" si="22"/>
        <v>1.9675925925927151E-4</v>
      </c>
      <c r="AO133" s="79">
        <f t="shared" si="23"/>
        <v>3.4722222222283161E-5</v>
      </c>
      <c r="AP133" s="79">
        <f t="shared" si="24"/>
        <v>2.3148148148155467E-4</v>
      </c>
      <c r="AQ133" s="79">
        <f t="shared" si="25"/>
        <v>4.6296296296266526E-5</v>
      </c>
      <c r="AR133" s="79">
        <f t="shared" si="26"/>
        <v>7.2916666666666963E-4</v>
      </c>
      <c r="AS133" s="79">
        <f t="shared" si="27"/>
        <v>6.4814814814811994E-4</v>
      </c>
    </row>
    <row r="134" spans="1:45" s="51" customFormat="1" x14ac:dyDescent="0.2">
      <c r="A134" s="80">
        <v>1.2</v>
      </c>
      <c r="B134" s="80">
        <v>3</v>
      </c>
      <c r="C134" s="80" t="s">
        <v>68</v>
      </c>
      <c r="D134" s="80" t="s">
        <v>37</v>
      </c>
      <c r="E134" s="111">
        <v>44129</v>
      </c>
      <c r="F134" s="80" t="s">
        <v>774</v>
      </c>
      <c r="G134" s="30" t="s">
        <v>1509</v>
      </c>
      <c r="H134" s="80"/>
      <c r="I134" s="80">
        <v>65</v>
      </c>
      <c r="J134" s="80">
        <v>21</v>
      </c>
      <c r="K134" s="108">
        <v>22.5</v>
      </c>
      <c r="L134" s="112">
        <v>0.39187499999999997</v>
      </c>
      <c r="M134" s="80">
        <v>277.7</v>
      </c>
      <c r="N134" s="80">
        <v>191.5</v>
      </c>
      <c r="O134" s="112">
        <v>0.39200231481481485</v>
      </c>
      <c r="P134" s="112">
        <v>0.39212962962962966</v>
      </c>
      <c r="Q134" s="109">
        <v>1</v>
      </c>
      <c r="R134" s="109"/>
      <c r="S134" s="80">
        <v>242.9</v>
      </c>
      <c r="T134" s="80">
        <v>197.1</v>
      </c>
      <c r="U134" s="80" t="s">
        <v>759</v>
      </c>
      <c r="V134" s="112">
        <v>0.39230324074074074</v>
      </c>
      <c r="W134" s="80">
        <v>293.8</v>
      </c>
      <c r="X134" s="80">
        <v>214.7</v>
      </c>
      <c r="Y134" s="112">
        <v>0.39274305555555555</v>
      </c>
      <c r="Z134" s="80"/>
      <c r="AA134" s="80">
        <v>-3.5379999999999998</v>
      </c>
      <c r="AB134" s="80">
        <v>7.2716000000000003</v>
      </c>
      <c r="AC134" s="80">
        <v>8.0927000000000007</v>
      </c>
      <c r="AD134" s="80">
        <v>7.5784000000000002</v>
      </c>
      <c r="AE134" s="80">
        <v>0.42359999999999998</v>
      </c>
      <c r="AF134" s="80"/>
      <c r="AG134" s="80"/>
      <c r="AH134" s="80"/>
      <c r="AI134" s="51">
        <f t="shared" si="21"/>
        <v>167.63363754889195</v>
      </c>
      <c r="AJ134" s="80"/>
      <c r="AK134" s="80"/>
      <c r="AL134" s="50">
        <v>2020</v>
      </c>
      <c r="AM134" s="50" t="s">
        <v>1274</v>
      </c>
      <c r="AN134" s="79">
        <f t="shared" si="22"/>
        <v>1.2731481481487172E-4</v>
      </c>
      <c r="AO134" s="79">
        <f t="shared" si="23"/>
        <v>1.2731481481481621E-4</v>
      </c>
      <c r="AP134" s="79">
        <f t="shared" si="24"/>
        <v>2.5462962962968794E-4</v>
      </c>
      <c r="AQ134" s="79">
        <f t="shared" si="25"/>
        <v>1.7361111111108274E-4</v>
      </c>
      <c r="AR134" s="79">
        <f t="shared" si="26"/>
        <v>7.407407407407085E-4</v>
      </c>
      <c r="AS134" s="79">
        <f t="shared" si="27"/>
        <v>4.3981481481480955E-4</v>
      </c>
    </row>
    <row r="135" spans="1:45" s="51" customFormat="1" x14ac:dyDescent="0.2">
      <c r="A135" s="80">
        <v>1.3</v>
      </c>
      <c r="B135" s="80">
        <v>3</v>
      </c>
      <c r="C135" s="80" t="s">
        <v>68</v>
      </c>
      <c r="D135" s="80" t="s">
        <v>37</v>
      </c>
      <c r="E135" s="111">
        <v>44129</v>
      </c>
      <c r="F135" s="80" t="s">
        <v>775</v>
      </c>
      <c r="G135" s="30" t="s">
        <v>1510</v>
      </c>
      <c r="H135" s="80"/>
      <c r="I135" s="80">
        <v>65</v>
      </c>
      <c r="J135" s="80">
        <v>20</v>
      </c>
      <c r="K135" s="108">
        <v>0</v>
      </c>
      <c r="L135" s="112">
        <v>0.44979166666666665</v>
      </c>
      <c r="M135" s="80">
        <v>268.7</v>
      </c>
      <c r="N135" s="80">
        <v>190.3</v>
      </c>
      <c r="O135" s="112">
        <v>0.44990740740740742</v>
      </c>
      <c r="P135" s="80"/>
      <c r="Q135" s="109">
        <v>0</v>
      </c>
      <c r="R135" s="109"/>
      <c r="S135" s="80"/>
      <c r="T135" s="80"/>
      <c r="U135" s="80"/>
      <c r="V135" s="80"/>
      <c r="W135" s="80"/>
      <c r="X135" s="80"/>
      <c r="Y135" s="112">
        <v>0.4508449074074074</v>
      </c>
      <c r="Z135" s="80"/>
      <c r="AA135" s="80">
        <v>-4.1440000000000001</v>
      </c>
      <c r="AB135" s="80">
        <v>12.113799999999999</v>
      </c>
      <c r="AC135" s="80">
        <v>12.650399999999999</v>
      </c>
      <c r="AD135" s="80" t="s">
        <v>759</v>
      </c>
      <c r="AE135" s="80">
        <v>0.55230000000000001</v>
      </c>
      <c r="AF135" s="80"/>
      <c r="AG135" s="80"/>
      <c r="AH135" s="80"/>
      <c r="AI135" s="51" t="e">
        <f t="shared" si="21"/>
        <v>#VALUE!</v>
      </c>
      <c r="AJ135" s="80"/>
      <c r="AK135" s="80"/>
      <c r="AL135" s="51">
        <v>2020</v>
      </c>
      <c r="AM135" s="51" t="s">
        <v>1274</v>
      </c>
      <c r="AN135" s="79">
        <f t="shared" si="22"/>
        <v>1.1574074074077734E-4</v>
      </c>
      <c r="AO135" s="79">
        <f t="shared" si="23"/>
        <v>-0.44990740740740742</v>
      </c>
      <c r="AP135" s="79">
        <f t="shared" si="24"/>
        <v>-0.44979166666666665</v>
      </c>
      <c r="AQ135" s="79">
        <f t="shared" si="25"/>
        <v>0</v>
      </c>
      <c r="AR135" s="79">
        <f t="shared" si="26"/>
        <v>9.3749999999998002E-4</v>
      </c>
      <c r="AS135" s="79">
        <f t="shared" si="27"/>
        <v>0.4508449074074074</v>
      </c>
    </row>
    <row r="136" spans="1:45" s="51" customFormat="1" x14ac:dyDescent="0.2">
      <c r="A136" s="80">
        <v>1.4</v>
      </c>
      <c r="B136" s="80">
        <v>3</v>
      </c>
      <c r="C136" s="80" t="s">
        <v>68</v>
      </c>
      <c r="D136" s="80" t="s">
        <v>37</v>
      </c>
      <c r="E136" s="111">
        <v>44129</v>
      </c>
      <c r="F136" s="80" t="s">
        <v>776</v>
      </c>
      <c r="G136" s="30" t="s">
        <v>1511</v>
      </c>
      <c r="H136" s="80"/>
      <c r="I136" s="80">
        <v>64</v>
      </c>
      <c r="J136" s="80">
        <v>21</v>
      </c>
      <c r="K136" s="108">
        <v>10</v>
      </c>
      <c r="L136" s="112">
        <v>0.45369212962962963</v>
      </c>
      <c r="M136" s="80">
        <v>268.5</v>
      </c>
      <c r="N136" s="80">
        <v>190.1</v>
      </c>
      <c r="O136" s="112">
        <v>0.45380787037037035</v>
      </c>
      <c r="P136" s="112">
        <v>0.45420138888888889</v>
      </c>
      <c r="Q136" s="109">
        <v>1</v>
      </c>
      <c r="R136" s="109"/>
      <c r="S136" s="80">
        <v>276.8</v>
      </c>
      <c r="T136" s="80">
        <v>199.9</v>
      </c>
      <c r="U136" s="80" t="s">
        <v>759</v>
      </c>
      <c r="V136" s="112">
        <v>0.45422453703703702</v>
      </c>
      <c r="W136" s="80">
        <v>286.10000000000002</v>
      </c>
      <c r="X136" s="80">
        <v>206.3</v>
      </c>
      <c r="Y136" s="112">
        <v>0.4548611111111111</v>
      </c>
      <c r="Z136" s="80"/>
      <c r="AA136" s="80">
        <v>-3.3769999999999998</v>
      </c>
      <c r="AB136" s="80">
        <v>7.1845999999999997</v>
      </c>
      <c r="AC136" s="80">
        <v>7.6928000000000001</v>
      </c>
      <c r="AD136" s="80">
        <v>7.5362999999999998</v>
      </c>
      <c r="AE136" s="80">
        <v>0.55859999999999999</v>
      </c>
      <c r="AF136" s="80"/>
      <c r="AG136" s="80"/>
      <c r="AH136" s="80"/>
      <c r="AI136" s="51">
        <f t="shared" si="21"/>
        <v>44.498151833949464</v>
      </c>
      <c r="AJ136" s="80"/>
      <c r="AK136" s="80"/>
      <c r="AL136" s="51">
        <v>2020</v>
      </c>
      <c r="AM136" s="51" t="s">
        <v>1274</v>
      </c>
      <c r="AN136" s="79">
        <f t="shared" si="22"/>
        <v>1.1574074074072183E-4</v>
      </c>
      <c r="AO136" s="79">
        <f t="shared" si="23"/>
        <v>3.9351851851854303E-4</v>
      </c>
      <c r="AP136" s="79">
        <f t="shared" si="24"/>
        <v>5.0925925925926485E-4</v>
      </c>
      <c r="AQ136" s="79">
        <f t="shared" si="25"/>
        <v>2.3148148148133263E-5</v>
      </c>
      <c r="AR136" s="79">
        <f t="shared" si="26"/>
        <v>1.0532407407407574E-3</v>
      </c>
      <c r="AS136" s="79">
        <f t="shared" si="27"/>
        <v>6.3657407407408106E-4</v>
      </c>
    </row>
    <row r="137" spans="1:45" s="51" customFormat="1" x14ac:dyDescent="0.2">
      <c r="A137" s="80">
        <v>1.5</v>
      </c>
      <c r="B137" s="80">
        <v>3</v>
      </c>
      <c r="C137" s="80" t="s">
        <v>68</v>
      </c>
      <c r="D137" s="80" t="s">
        <v>37</v>
      </c>
      <c r="E137" s="111">
        <v>44129</v>
      </c>
      <c r="F137" s="80" t="s">
        <v>777</v>
      </c>
      <c r="G137" s="30" t="s">
        <v>38</v>
      </c>
      <c r="H137" s="80"/>
      <c r="I137" s="80">
        <v>63</v>
      </c>
      <c r="J137" s="80">
        <v>21</v>
      </c>
      <c r="K137" s="30">
        <v>13</v>
      </c>
      <c r="L137" s="112">
        <v>0.4572222222222222</v>
      </c>
      <c r="M137" s="80">
        <v>274.2</v>
      </c>
      <c r="N137" s="80">
        <v>193.6</v>
      </c>
      <c r="O137" s="112">
        <v>0.45741898148148147</v>
      </c>
      <c r="P137" s="112">
        <v>0.45754629629629634</v>
      </c>
      <c r="Q137" s="109">
        <v>1</v>
      </c>
      <c r="R137" s="109"/>
      <c r="S137" s="80">
        <v>268.3</v>
      </c>
      <c r="T137" s="80">
        <v>199</v>
      </c>
      <c r="U137" s="80" t="s">
        <v>759</v>
      </c>
      <c r="V137" s="112">
        <v>0.45765046296296297</v>
      </c>
      <c r="W137" s="80">
        <v>337.2</v>
      </c>
      <c r="X137" s="80">
        <v>222.2</v>
      </c>
      <c r="Y137" s="112">
        <v>0.45821759259259259</v>
      </c>
      <c r="Z137" s="80"/>
      <c r="AA137" s="80">
        <v>-3.1280000000000001</v>
      </c>
      <c r="AB137" s="80">
        <v>7.2572000000000001</v>
      </c>
      <c r="AC137" s="80">
        <v>7.9789000000000003</v>
      </c>
      <c r="AD137" s="80">
        <v>7.6144999999999996</v>
      </c>
      <c r="AE137" s="80">
        <v>0.48870000000000002</v>
      </c>
      <c r="AF137" s="80"/>
      <c r="AG137" s="80"/>
      <c r="AH137" s="80"/>
      <c r="AI137" s="51">
        <f t="shared" si="21"/>
        <v>101.98712566470786</v>
      </c>
      <c r="AJ137" s="80"/>
      <c r="AK137" s="80"/>
      <c r="AL137" s="51">
        <v>2020</v>
      </c>
      <c r="AM137" s="51" t="s">
        <v>1274</v>
      </c>
      <c r="AN137" s="79">
        <f t="shared" si="22"/>
        <v>1.9675925925927151E-4</v>
      </c>
      <c r="AO137" s="79">
        <f t="shared" si="23"/>
        <v>1.2731481481487172E-4</v>
      </c>
      <c r="AP137" s="79">
        <f t="shared" si="24"/>
        <v>3.2407407407414324E-4</v>
      </c>
      <c r="AQ137" s="79">
        <f t="shared" si="25"/>
        <v>1.0416666666662744E-4</v>
      </c>
      <c r="AR137" s="79">
        <f t="shared" si="26"/>
        <v>7.9861111111112493E-4</v>
      </c>
      <c r="AS137" s="79">
        <f t="shared" si="27"/>
        <v>5.6712962962962576E-4</v>
      </c>
    </row>
    <row r="138" spans="1:45" s="51" customFormat="1" x14ac:dyDescent="0.2">
      <c r="A138" s="80">
        <v>1.5</v>
      </c>
      <c r="B138" s="80">
        <v>4</v>
      </c>
      <c r="C138" s="80" t="s">
        <v>68</v>
      </c>
      <c r="D138" s="80" t="s">
        <v>37</v>
      </c>
      <c r="E138" s="111">
        <v>44129</v>
      </c>
      <c r="F138" s="80" t="s">
        <v>778</v>
      </c>
      <c r="G138" s="30" t="s">
        <v>41</v>
      </c>
      <c r="H138" s="80"/>
      <c r="I138" s="80">
        <v>62</v>
      </c>
      <c r="J138" s="80">
        <v>21</v>
      </c>
      <c r="K138" s="30">
        <v>7</v>
      </c>
      <c r="L138" s="112">
        <v>0.4600231481481481</v>
      </c>
      <c r="M138" s="80">
        <v>280.2</v>
      </c>
      <c r="N138" s="80">
        <v>194.6</v>
      </c>
      <c r="O138" s="112">
        <v>0.46019675925925929</v>
      </c>
      <c r="P138" s="112">
        <v>0.46046296296296302</v>
      </c>
      <c r="Q138" s="109">
        <v>1</v>
      </c>
      <c r="R138" s="109"/>
      <c r="S138" s="80">
        <v>278.5</v>
      </c>
      <c r="T138" s="80">
        <v>201.5</v>
      </c>
      <c r="U138" s="80" t="s">
        <v>759</v>
      </c>
      <c r="V138" s="112">
        <v>0.46056712962962965</v>
      </c>
      <c r="W138" s="80">
        <v>342.3</v>
      </c>
      <c r="X138" s="80">
        <v>212.5</v>
      </c>
      <c r="Y138" s="112">
        <v>0.46109953703703704</v>
      </c>
      <c r="Z138" s="80"/>
      <c r="AA138" s="80">
        <v>-1.3819999999999999</v>
      </c>
      <c r="AB138" s="80">
        <v>7.1985999999999999</v>
      </c>
      <c r="AC138" s="80">
        <v>8.1631</v>
      </c>
      <c r="AD138" s="80">
        <v>7.5941999999999998</v>
      </c>
      <c r="AE138" s="80">
        <v>0.62649999999999995</v>
      </c>
      <c r="AF138" s="80"/>
      <c r="AG138" s="80"/>
      <c r="AH138" s="80"/>
      <c r="AI138" s="51">
        <f t="shared" si="21"/>
        <v>143.80687563195153</v>
      </c>
      <c r="AJ138" s="80"/>
      <c r="AK138" s="80"/>
      <c r="AL138" s="51">
        <v>2020</v>
      </c>
      <c r="AM138" s="51" t="s">
        <v>1274</v>
      </c>
      <c r="AN138" s="79">
        <f t="shared" si="22"/>
        <v>1.7361111111119376E-4</v>
      </c>
      <c r="AO138" s="79">
        <f t="shared" si="23"/>
        <v>2.6620370370372681E-4</v>
      </c>
      <c r="AP138" s="79">
        <f t="shared" si="24"/>
        <v>4.3981481481492057E-4</v>
      </c>
      <c r="AQ138" s="79">
        <f t="shared" si="25"/>
        <v>1.0416666666662744E-4</v>
      </c>
      <c r="AR138" s="79">
        <f t="shared" si="26"/>
        <v>9.0277777777775237E-4</v>
      </c>
      <c r="AS138" s="79">
        <f t="shared" si="27"/>
        <v>5.3240740740739811E-4</v>
      </c>
    </row>
    <row r="139" spans="1:45" s="51" customFormat="1" x14ac:dyDescent="0.2">
      <c r="A139" s="80">
        <v>2.1</v>
      </c>
      <c r="B139" s="80">
        <v>3</v>
      </c>
      <c r="C139" s="80" t="s">
        <v>68</v>
      </c>
      <c r="D139" s="80" t="s">
        <v>37</v>
      </c>
      <c r="E139" s="111">
        <v>44129</v>
      </c>
      <c r="F139" s="80" t="s">
        <v>779</v>
      </c>
      <c r="G139" s="30" t="s">
        <v>44</v>
      </c>
      <c r="H139" s="80"/>
      <c r="I139" s="80">
        <v>61</v>
      </c>
      <c r="J139" s="80">
        <v>21</v>
      </c>
      <c r="K139" s="30">
        <v>10</v>
      </c>
      <c r="L139" s="112">
        <v>0.46622685185185181</v>
      </c>
      <c r="M139" s="80">
        <v>273.8</v>
      </c>
      <c r="N139" s="80">
        <v>187.6</v>
      </c>
      <c r="O139" s="112">
        <v>0.46635416666666668</v>
      </c>
      <c r="P139" s="112">
        <v>0.46653935185185186</v>
      </c>
      <c r="Q139" s="109">
        <v>1</v>
      </c>
      <c r="R139" s="109"/>
      <c r="S139" s="80">
        <v>258.5</v>
      </c>
      <c r="T139" s="80">
        <v>192.9</v>
      </c>
      <c r="U139" s="80" t="s">
        <v>759</v>
      </c>
      <c r="V139" s="112">
        <v>0.46657407407407409</v>
      </c>
      <c r="W139" s="80">
        <v>307.3</v>
      </c>
      <c r="X139" s="80">
        <v>203.7</v>
      </c>
      <c r="Y139" s="112">
        <v>0.4672337962962963</v>
      </c>
      <c r="Z139" s="80"/>
      <c r="AA139" s="80">
        <v>-5.9480000000000004</v>
      </c>
      <c r="AB139" s="80">
        <v>7.1784999999999997</v>
      </c>
      <c r="AC139" s="80">
        <v>7.9877000000000002</v>
      </c>
      <c r="AD139" s="80">
        <v>7.6265999999999998</v>
      </c>
      <c r="AE139" s="80">
        <v>0.47799999999999998</v>
      </c>
      <c r="AF139" s="80"/>
      <c r="AG139" s="80"/>
      <c r="AH139" s="80"/>
      <c r="AI139" s="51">
        <f t="shared" si="21"/>
        <v>80.584690917206046</v>
      </c>
      <c r="AJ139" s="80"/>
      <c r="AK139" s="80"/>
      <c r="AL139" s="51">
        <v>2020</v>
      </c>
      <c r="AM139" s="51" t="s">
        <v>1274</v>
      </c>
      <c r="AN139" s="79">
        <f t="shared" si="22"/>
        <v>1.2731481481487172E-4</v>
      </c>
      <c r="AO139" s="79">
        <f t="shared" si="23"/>
        <v>1.8518518518517713E-4</v>
      </c>
      <c r="AP139" s="79">
        <f t="shared" si="24"/>
        <v>3.1250000000004885E-4</v>
      </c>
      <c r="AQ139" s="79">
        <f t="shared" si="25"/>
        <v>3.472222222222765E-5</v>
      </c>
      <c r="AR139" s="79">
        <f t="shared" si="26"/>
        <v>8.796296296296191E-4</v>
      </c>
      <c r="AS139" s="79">
        <f t="shared" si="27"/>
        <v>6.5972222222221433E-4</v>
      </c>
    </row>
    <row r="140" spans="1:45" s="51" customFormat="1" x14ac:dyDescent="0.2">
      <c r="A140" s="80">
        <v>2.2000000000000002</v>
      </c>
      <c r="B140" s="80">
        <v>3</v>
      </c>
      <c r="C140" s="80" t="s">
        <v>68</v>
      </c>
      <c r="D140" s="80" t="s">
        <v>37</v>
      </c>
      <c r="E140" s="111">
        <v>44129</v>
      </c>
      <c r="F140" s="80" t="s">
        <v>780</v>
      </c>
      <c r="G140" s="30" t="s">
        <v>45</v>
      </c>
      <c r="H140" s="80"/>
      <c r="I140" s="80">
        <v>61</v>
      </c>
      <c r="J140" s="80">
        <v>21</v>
      </c>
      <c r="K140" s="30">
        <v>0</v>
      </c>
      <c r="L140" s="112">
        <v>0.46850694444444446</v>
      </c>
      <c r="M140" s="80">
        <v>272.89999999999998</v>
      </c>
      <c r="N140" s="80">
        <v>190.7</v>
      </c>
      <c r="O140" s="112">
        <v>0.46868055555555554</v>
      </c>
      <c r="P140" s="80"/>
      <c r="Q140" s="109">
        <v>0</v>
      </c>
      <c r="R140" s="109"/>
      <c r="S140" s="80"/>
      <c r="T140" s="80"/>
      <c r="U140" s="80"/>
      <c r="V140" s="80"/>
      <c r="W140" s="80"/>
      <c r="X140" s="112"/>
      <c r="Y140" s="112">
        <v>0.46953703703703703</v>
      </c>
      <c r="Z140" s="80"/>
      <c r="AA140" s="80">
        <v>-3.298</v>
      </c>
      <c r="AB140" s="80">
        <v>7.1406000000000001</v>
      </c>
      <c r="AC140" s="80">
        <v>8.2421000000000006</v>
      </c>
      <c r="AD140" s="80">
        <v>7.6376999999999997</v>
      </c>
      <c r="AE140" s="80">
        <v>0.58609999999999995</v>
      </c>
      <c r="AF140" s="80"/>
      <c r="AG140" s="80"/>
      <c r="AH140" s="80"/>
      <c r="AI140" s="51">
        <f t="shared" si="21"/>
        <v>121.58519412593067</v>
      </c>
      <c r="AJ140" s="80"/>
      <c r="AK140" s="80"/>
      <c r="AL140" s="50">
        <v>2020</v>
      </c>
      <c r="AM140" s="50" t="s">
        <v>1274</v>
      </c>
      <c r="AN140" s="79">
        <f t="shared" si="22"/>
        <v>1.7361111111108274E-4</v>
      </c>
      <c r="AO140" s="79">
        <f t="shared" si="23"/>
        <v>-0.46868055555555554</v>
      </c>
      <c r="AP140" s="79">
        <f t="shared" si="24"/>
        <v>-0.46850694444444446</v>
      </c>
      <c r="AQ140" s="79">
        <f t="shared" si="25"/>
        <v>0</v>
      </c>
      <c r="AR140" s="79">
        <f t="shared" si="26"/>
        <v>8.5648148148148584E-4</v>
      </c>
      <c r="AS140" s="79">
        <f t="shared" si="27"/>
        <v>0.46953703703703703</v>
      </c>
    </row>
    <row r="141" spans="1:45" s="51" customFormat="1" x14ac:dyDescent="0.2">
      <c r="A141" s="80">
        <v>2.2999999999999998</v>
      </c>
      <c r="B141" s="80">
        <v>3</v>
      </c>
      <c r="C141" s="80" t="s">
        <v>68</v>
      </c>
      <c r="D141" s="80" t="s">
        <v>37</v>
      </c>
      <c r="E141" s="111">
        <v>44129</v>
      </c>
      <c r="F141" s="80" t="s">
        <v>781</v>
      </c>
      <c r="G141" s="30" t="s">
        <v>46</v>
      </c>
      <c r="H141" s="80"/>
      <c r="I141" s="80">
        <v>61</v>
      </c>
      <c r="J141" s="80">
        <v>21</v>
      </c>
      <c r="K141" s="30">
        <v>0</v>
      </c>
      <c r="L141" s="112">
        <v>0.47297453703703707</v>
      </c>
      <c r="M141" s="80">
        <v>272.60000000000002</v>
      </c>
      <c r="N141" s="80">
        <v>189.9</v>
      </c>
      <c r="O141" s="112">
        <v>0.47313657407407406</v>
      </c>
      <c r="P141" s="80"/>
      <c r="Q141" s="109">
        <v>0</v>
      </c>
      <c r="R141" s="109"/>
      <c r="S141" s="80"/>
      <c r="T141" s="80"/>
      <c r="U141" s="80"/>
      <c r="V141" s="80"/>
      <c r="W141" s="80"/>
      <c r="X141" s="80"/>
      <c r="Y141" s="112">
        <v>0.47424768518518517</v>
      </c>
      <c r="Z141" s="80" t="s">
        <v>783</v>
      </c>
      <c r="AA141" s="80">
        <v>-3.964</v>
      </c>
      <c r="AB141" s="80">
        <v>7.2195999999999998</v>
      </c>
      <c r="AC141" s="80">
        <v>8.5503999999999998</v>
      </c>
      <c r="AD141" s="80">
        <v>7.9386000000000001</v>
      </c>
      <c r="AE141" s="80">
        <v>0.49430000000000002</v>
      </c>
      <c r="AF141" s="80"/>
      <c r="AG141" s="80"/>
      <c r="AH141" s="80"/>
      <c r="AI141" s="51">
        <f t="shared" si="21"/>
        <v>85.09040333796932</v>
      </c>
      <c r="AJ141" s="80"/>
      <c r="AK141" s="80"/>
      <c r="AL141" s="50">
        <v>2020</v>
      </c>
      <c r="AM141" s="50" t="s">
        <v>1274</v>
      </c>
      <c r="AN141" s="79">
        <f t="shared" si="22"/>
        <v>1.6203703703698835E-4</v>
      </c>
      <c r="AO141" s="79">
        <f t="shared" si="23"/>
        <v>-0.47313657407407406</v>
      </c>
      <c r="AP141" s="79">
        <f t="shared" si="24"/>
        <v>-0.47297453703703707</v>
      </c>
      <c r="AQ141" s="79">
        <f t="shared" si="25"/>
        <v>0</v>
      </c>
      <c r="AR141" s="79">
        <f t="shared" si="26"/>
        <v>1.1111111111111183E-3</v>
      </c>
      <c r="AS141" s="79">
        <f t="shared" si="27"/>
        <v>0.47424768518518517</v>
      </c>
    </row>
    <row r="142" spans="1:45" s="51" customFormat="1" x14ac:dyDescent="0.2">
      <c r="A142" s="80">
        <v>2.4</v>
      </c>
      <c r="B142" s="80">
        <v>3</v>
      </c>
      <c r="C142" s="80" t="s">
        <v>68</v>
      </c>
      <c r="D142" s="80" t="s">
        <v>37</v>
      </c>
      <c r="E142" s="111">
        <v>44129</v>
      </c>
      <c r="F142" s="80" t="s">
        <v>784</v>
      </c>
      <c r="G142" s="30" t="s">
        <v>47</v>
      </c>
      <c r="H142" s="80"/>
      <c r="I142" s="80">
        <v>61</v>
      </c>
      <c r="J142" s="80">
        <v>21</v>
      </c>
      <c r="K142" s="30">
        <v>0</v>
      </c>
      <c r="L142" s="112">
        <v>0.47712962962962963</v>
      </c>
      <c r="M142" s="80">
        <v>276.7</v>
      </c>
      <c r="N142" s="80">
        <v>192.8</v>
      </c>
      <c r="O142" s="112">
        <v>0.47736111111111112</v>
      </c>
      <c r="P142" s="80"/>
      <c r="Q142" s="109">
        <v>0</v>
      </c>
      <c r="R142" s="109"/>
      <c r="S142" s="80"/>
      <c r="T142" s="80"/>
      <c r="U142" s="80"/>
      <c r="V142" s="80"/>
      <c r="W142" s="80"/>
      <c r="X142" s="80"/>
      <c r="Y142" s="112">
        <v>0.47839120370370369</v>
      </c>
      <c r="Z142" s="80"/>
      <c r="AA142" s="80">
        <v>-1.218</v>
      </c>
      <c r="AB142" s="80">
        <v>7.2135999999999996</v>
      </c>
      <c r="AC142" s="80">
        <v>8.1149000000000004</v>
      </c>
      <c r="AD142" s="80" t="s">
        <v>759</v>
      </c>
      <c r="AE142" s="80">
        <v>0.59460000000000002</v>
      </c>
      <c r="AF142" s="80"/>
      <c r="AG142" s="80"/>
      <c r="AH142" s="80"/>
      <c r="AI142" s="51" t="e">
        <f t="shared" si="21"/>
        <v>#VALUE!</v>
      </c>
      <c r="AJ142" s="80"/>
      <c r="AK142" s="80"/>
      <c r="AL142" s="51">
        <v>2020</v>
      </c>
      <c r="AM142" s="51" t="s">
        <v>1274</v>
      </c>
      <c r="AN142" s="79">
        <f t="shared" si="22"/>
        <v>2.3148148148149916E-4</v>
      </c>
      <c r="AO142" s="79">
        <f t="shared" si="23"/>
        <v>-0.47736111111111112</v>
      </c>
      <c r="AP142" s="79">
        <f t="shared" si="24"/>
        <v>-0.47712962962962963</v>
      </c>
      <c r="AQ142" s="79">
        <f t="shared" si="25"/>
        <v>0</v>
      </c>
      <c r="AR142" s="79">
        <f t="shared" si="26"/>
        <v>1.0300925925925686E-3</v>
      </c>
      <c r="AS142" s="79">
        <f t="shared" si="27"/>
        <v>0.47839120370370369</v>
      </c>
    </row>
    <row r="143" spans="1:45" s="51" customFormat="1" x14ac:dyDescent="0.2">
      <c r="A143" s="80">
        <v>1.6</v>
      </c>
      <c r="B143" s="80">
        <v>3</v>
      </c>
      <c r="C143" s="80" t="s">
        <v>68</v>
      </c>
      <c r="D143" s="80" t="s">
        <v>37</v>
      </c>
      <c r="E143" s="111">
        <v>44129</v>
      </c>
      <c r="F143" s="80" t="s">
        <v>785</v>
      </c>
      <c r="G143" s="80" t="s">
        <v>48</v>
      </c>
      <c r="H143" s="80"/>
      <c r="I143" s="80">
        <v>61</v>
      </c>
      <c r="J143" s="80">
        <v>21</v>
      </c>
      <c r="K143" s="80">
        <v>0</v>
      </c>
      <c r="L143" s="112">
        <v>0.48072916666666665</v>
      </c>
      <c r="M143" s="80">
        <v>270</v>
      </c>
      <c r="N143" s="80">
        <v>190.4</v>
      </c>
      <c r="O143" s="112">
        <v>0.48090277777777773</v>
      </c>
      <c r="P143" s="80"/>
      <c r="Q143" s="109">
        <v>0</v>
      </c>
      <c r="R143" s="109"/>
      <c r="S143" s="80"/>
      <c r="T143" s="80"/>
      <c r="U143" s="80"/>
      <c r="V143" s="80"/>
      <c r="W143" s="80"/>
      <c r="X143" s="80"/>
      <c r="Y143" s="112">
        <v>0.4816319444444444</v>
      </c>
      <c r="Z143" s="80"/>
      <c r="AA143" s="80">
        <v>-1.542</v>
      </c>
      <c r="AB143" s="80">
        <v>7.2502000000000004</v>
      </c>
      <c r="AC143" s="80">
        <v>7.7404999999999999</v>
      </c>
      <c r="AD143" s="80">
        <v>7.4866000000000001</v>
      </c>
      <c r="AE143" s="80">
        <v>0.56010000000000004</v>
      </c>
      <c r="AF143" s="80"/>
      <c r="AG143" s="80"/>
      <c r="AH143" s="80"/>
      <c r="AI143" s="80">
        <f t="shared" si="21"/>
        <v>107.40270727580376</v>
      </c>
      <c r="AJ143" s="80"/>
      <c r="AK143" s="80"/>
      <c r="AL143" s="80">
        <v>2020</v>
      </c>
      <c r="AM143" s="80" t="s">
        <v>1274</v>
      </c>
      <c r="AN143" s="79">
        <f t="shared" si="22"/>
        <v>1.7361111111108274E-4</v>
      </c>
      <c r="AO143" s="79">
        <f t="shared" si="23"/>
        <v>-0.48090277777777773</v>
      </c>
      <c r="AP143" s="79">
        <f t="shared" si="24"/>
        <v>-0.48072916666666665</v>
      </c>
      <c r="AQ143" s="79">
        <f t="shared" si="25"/>
        <v>0</v>
      </c>
      <c r="AR143" s="79">
        <f t="shared" si="26"/>
        <v>7.2916666666666963E-4</v>
      </c>
      <c r="AS143" s="79">
        <f t="shared" si="27"/>
        <v>0.4816319444444444</v>
      </c>
    </row>
    <row r="144" spans="1:45" s="51" customFormat="1" x14ac:dyDescent="0.2">
      <c r="A144" s="80">
        <v>1.1000000000000001</v>
      </c>
      <c r="B144" s="80">
        <v>4</v>
      </c>
      <c r="C144" s="80" t="s">
        <v>68</v>
      </c>
      <c r="D144" s="80" t="s">
        <v>37</v>
      </c>
      <c r="E144" s="111">
        <v>44129</v>
      </c>
      <c r="F144" s="80" t="s">
        <v>786</v>
      </c>
      <c r="G144" s="30" t="s">
        <v>49</v>
      </c>
      <c r="H144" s="80"/>
      <c r="I144" s="80">
        <v>60</v>
      </c>
      <c r="J144" s="80">
        <v>22</v>
      </c>
      <c r="K144" s="30">
        <v>0</v>
      </c>
      <c r="L144" s="112">
        <v>0.48636574074074074</v>
      </c>
      <c r="M144" s="80">
        <v>291.5</v>
      </c>
      <c r="N144" s="80">
        <v>203.8</v>
      </c>
      <c r="O144" s="112">
        <v>0.48655092592592591</v>
      </c>
      <c r="P144" s="80"/>
      <c r="Q144" s="109">
        <v>0</v>
      </c>
      <c r="R144" s="109"/>
      <c r="S144" s="80"/>
      <c r="T144" s="80"/>
      <c r="U144" s="80"/>
      <c r="V144" s="80"/>
      <c r="W144" s="80"/>
      <c r="X144" s="80"/>
      <c r="Y144" s="112">
        <v>0.48743055555555559</v>
      </c>
      <c r="Z144" s="80" t="s">
        <v>787</v>
      </c>
      <c r="AA144" s="80">
        <v>-3.0249999999999999</v>
      </c>
      <c r="AB144" s="80">
        <v>7.3876999999999997</v>
      </c>
      <c r="AC144" s="80">
        <v>8.1134000000000004</v>
      </c>
      <c r="AD144" s="80">
        <v>7.758</v>
      </c>
      <c r="AE144" s="80">
        <v>0.43359999999999999</v>
      </c>
      <c r="AF144" s="80"/>
      <c r="AG144" s="80"/>
      <c r="AH144" s="80"/>
      <c r="AI144" s="51">
        <f t="shared" si="21"/>
        <v>95.976235484742119</v>
      </c>
      <c r="AJ144" s="80"/>
      <c r="AK144" s="80"/>
      <c r="AL144" s="51">
        <v>2020</v>
      </c>
      <c r="AM144" s="51" t="s">
        <v>1274</v>
      </c>
      <c r="AN144" s="79">
        <f t="shared" si="22"/>
        <v>1.8518518518517713E-4</v>
      </c>
      <c r="AO144" s="79">
        <f t="shared" si="23"/>
        <v>-0.48655092592592591</v>
      </c>
      <c r="AP144" s="79">
        <f t="shared" si="24"/>
        <v>-0.48636574074074074</v>
      </c>
      <c r="AQ144" s="79">
        <f t="shared" si="25"/>
        <v>0</v>
      </c>
      <c r="AR144" s="79">
        <f t="shared" si="26"/>
        <v>8.7962962962967461E-4</v>
      </c>
      <c r="AS144" s="79">
        <f t="shared" si="27"/>
        <v>0.48743055555555559</v>
      </c>
    </row>
    <row r="145" spans="1:45" s="51" customFormat="1" x14ac:dyDescent="0.2">
      <c r="A145" s="80">
        <v>1.2</v>
      </c>
      <c r="B145" s="80">
        <v>4</v>
      </c>
      <c r="C145" s="80" t="s">
        <v>68</v>
      </c>
      <c r="D145" s="80" t="s">
        <v>37</v>
      </c>
      <c r="E145" s="111">
        <v>44129</v>
      </c>
      <c r="F145" s="80" t="s">
        <v>788</v>
      </c>
      <c r="G145" s="30" t="s">
        <v>51</v>
      </c>
      <c r="H145" s="80"/>
      <c r="I145" s="80">
        <v>59</v>
      </c>
      <c r="J145" s="80">
        <v>22</v>
      </c>
      <c r="K145" s="30">
        <v>0</v>
      </c>
      <c r="L145" s="112">
        <v>0.48986111111111108</v>
      </c>
      <c r="M145" s="80">
        <v>271.10000000000002</v>
      </c>
      <c r="N145" s="80">
        <v>186.7</v>
      </c>
      <c r="O145" s="112">
        <v>0.49005787037037035</v>
      </c>
      <c r="P145" s="80"/>
      <c r="Q145" s="109">
        <v>0</v>
      </c>
      <c r="R145" s="109"/>
      <c r="S145" s="80"/>
      <c r="T145" s="80"/>
      <c r="U145" s="80"/>
      <c r="V145" s="80"/>
      <c r="W145" s="80"/>
      <c r="X145" s="80"/>
      <c r="Y145" s="112">
        <v>0.49105324074074069</v>
      </c>
      <c r="Z145" s="80"/>
      <c r="AA145" s="80">
        <v>-2.0059999999999998</v>
      </c>
      <c r="AB145" s="80">
        <v>7.2354000000000003</v>
      </c>
      <c r="AC145" s="80">
        <v>8.2287999999999997</v>
      </c>
      <c r="AD145" s="80">
        <v>7.6406000000000001</v>
      </c>
      <c r="AE145" s="80">
        <v>0.43090000000000001</v>
      </c>
      <c r="AF145" s="80"/>
      <c r="AG145" s="80"/>
      <c r="AH145" s="80"/>
      <c r="AI145" s="51">
        <f t="shared" si="21"/>
        <v>145.16288252714708</v>
      </c>
      <c r="AJ145" s="80"/>
      <c r="AK145" s="80"/>
      <c r="AL145" s="51">
        <v>2020</v>
      </c>
      <c r="AM145" s="51" t="s">
        <v>1274</v>
      </c>
      <c r="AN145" s="79">
        <f t="shared" si="22"/>
        <v>1.9675925925927151E-4</v>
      </c>
      <c r="AO145" s="79">
        <f t="shared" si="23"/>
        <v>-0.49005787037037035</v>
      </c>
      <c r="AP145" s="79">
        <f t="shared" si="24"/>
        <v>-0.48986111111111108</v>
      </c>
      <c r="AQ145" s="79">
        <f t="shared" si="25"/>
        <v>0</v>
      </c>
      <c r="AR145" s="79">
        <f t="shared" si="26"/>
        <v>9.9537037037034093E-4</v>
      </c>
      <c r="AS145" s="79">
        <f t="shared" si="27"/>
        <v>0.49105324074074069</v>
      </c>
    </row>
    <row r="146" spans="1:45" s="85" customFormat="1" x14ac:dyDescent="0.2">
      <c r="A146" s="80">
        <v>1.4</v>
      </c>
      <c r="B146" s="80">
        <v>4</v>
      </c>
      <c r="C146" s="80" t="s">
        <v>68</v>
      </c>
      <c r="D146" s="80" t="s">
        <v>37</v>
      </c>
      <c r="E146" s="111">
        <v>44129</v>
      </c>
      <c r="F146" s="80" t="s">
        <v>789</v>
      </c>
      <c r="G146" s="30" t="s">
        <v>52</v>
      </c>
      <c r="H146" s="80"/>
      <c r="I146" s="80">
        <v>59</v>
      </c>
      <c r="J146" s="80">
        <v>22</v>
      </c>
      <c r="K146" s="30">
        <v>0</v>
      </c>
      <c r="L146" s="112">
        <v>0.49420138888888893</v>
      </c>
      <c r="M146" s="80">
        <v>276.39999999999998</v>
      </c>
      <c r="N146" s="80">
        <v>192</v>
      </c>
      <c r="O146" s="112">
        <v>0.49443287037037037</v>
      </c>
      <c r="P146" s="80"/>
      <c r="Q146" s="109">
        <v>0</v>
      </c>
      <c r="R146" s="109"/>
      <c r="S146" s="80"/>
      <c r="T146" s="80"/>
      <c r="U146" s="80"/>
      <c r="V146" s="80"/>
      <c r="W146" s="80"/>
      <c r="X146" s="80"/>
      <c r="Y146" s="112">
        <v>0.49556712962962962</v>
      </c>
      <c r="Z146" s="80"/>
      <c r="AA146" s="80">
        <v>-0.74299999999999999</v>
      </c>
      <c r="AB146" s="80">
        <v>7.2428999999999997</v>
      </c>
      <c r="AC146" s="80">
        <v>7.9389000000000003</v>
      </c>
      <c r="AD146" s="80">
        <v>7.5529000000000002</v>
      </c>
      <c r="AE146" s="80">
        <v>0.56679999999999997</v>
      </c>
      <c r="AF146" s="80"/>
      <c r="AG146" s="80"/>
      <c r="AH146" s="80"/>
      <c r="AI146" s="51">
        <f t="shared" si="21"/>
        <v>124.51612903225791</v>
      </c>
      <c r="AJ146" s="80"/>
      <c r="AK146" s="80"/>
      <c r="AL146" s="50">
        <v>2020</v>
      </c>
      <c r="AM146" s="50" t="s">
        <v>1274</v>
      </c>
      <c r="AN146" s="79">
        <f t="shared" si="22"/>
        <v>2.3148148148144365E-4</v>
      </c>
      <c r="AO146" s="79">
        <f t="shared" si="23"/>
        <v>-0.49443287037037037</v>
      </c>
      <c r="AP146" s="79">
        <f t="shared" si="24"/>
        <v>-0.49420138888888893</v>
      </c>
      <c r="AQ146" s="79">
        <f t="shared" si="25"/>
        <v>0</v>
      </c>
      <c r="AR146" s="79">
        <f t="shared" si="26"/>
        <v>1.1342592592592515E-3</v>
      </c>
      <c r="AS146" s="79">
        <f t="shared" si="27"/>
        <v>0.49556712962962962</v>
      </c>
    </row>
    <row r="147" spans="1:45" s="51" customFormat="1" x14ac:dyDescent="0.2">
      <c r="A147" s="80">
        <v>2.2999999999999998</v>
      </c>
      <c r="B147" s="80">
        <v>4</v>
      </c>
      <c r="C147" s="80" t="s">
        <v>68</v>
      </c>
      <c r="D147" s="80" t="s">
        <v>37</v>
      </c>
      <c r="E147" s="111">
        <v>44129</v>
      </c>
      <c r="F147" s="80" t="s">
        <v>790</v>
      </c>
      <c r="G147" s="51" t="s">
        <v>426</v>
      </c>
      <c r="H147" s="80"/>
      <c r="I147" s="80">
        <v>58</v>
      </c>
      <c r="J147" s="80">
        <v>22</v>
      </c>
      <c r="K147" s="51">
        <v>0</v>
      </c>
      <c r="L147" s="112">
        <v>0.5003819444444445</v>
      </c>
      <c r="M147" s="80">
        <v>282.60000000000002</v>
      </c>
      <c r="N147" s="80">
        <v>198.2</v>
      </c>
      <c r="O147" s="112">
        <v>0.50054398148148149</v>
      </c>
      <c r="P147" s="80"/>
      <c r="Q147" s="109">
        <v>0</v>
      </c>
      <c r="R147" s="109"/>
      <c r="S147" s="80"/>
      <c r="T147" s="80"/>
      <c r="U147" s="80"/>
      <c r="V147" s="80"/>
      <c r="W147" s="80"/>
      <c r="X147" s="80"/>
      <c r="Y147" s="112">
        <v>0.5013657407407407</v>
      </c>
      <c r="Z147" s="80"/>
      <c r="AA147" s="80">
        <v>-0.89500000000000002</v>
      </c>
      <c r="AB147" s="80">
        <v>7.1734</v>
      </c>
      <c r="AC147" s="80">
        <v>8.2285000000000004</v>
      </c>
      <c r="AD147" s="80">
        <v>7.6448</v>
      </c>
      <c r="AE147" s="80">
        <v>0.57169999999999999</v>
      </c>
      <c r="AF147" s="80"/>
      <c r="AG147" s="80"/>
      <c r="AH147" s="80"/>
      <c r="AI147" s="51">
        <f t="shared" si="21"/>
        <v>123.82265591854058</v>
      </c>
      <c r="AJ147" s="80"/>
      <c r="AK147" s="80"/>
      <c r="AL147" s="51">
        <v>2020</v>
      </c>
      <c r="AM147" s="51" t="s">
        <v>1274</v>
      </c>
      <c r="AN147" s="79">
        <f t="shared" si="22"/>
        <v>1.6203703703698835E-4</v>
      </c>
      <c r="AO147" s="79">
        <f t="shared" si="23"/>
        <v>-0.50054398148148149</v>
      </c>
      <c r="AP147" s="79">
        <f t="shared" si="24"/>
        <v>-0.5003819444444445</v>
      </c>
      <c r="AQ147" s="79">
        <f t="shared" si="25"/>
        <v>0</v>
      </c>
      <c r="AR147" s="79">
        <f t="shared" si="26"/>
        <v>8.2175925925920268E-4</v>
      </c>
      <c r="AS147" s="79">
        <f t="shared" si="27"/>
        <v>0.5013657407407407</v>
      </c>
    </row>
    <row r="148" spans="1:45" s="51" customFormat="1" x14ac:dyDescent="0.2">
      <c r="A148" s="80">
        <v>2.4</v>
      </c>
      <c r="B148" s="80">
        <v>4</v>
      </c>
      <c r="C148" s="80" t="s">
        <v>68</v>
      </c>
      <c r="D148" s="80" t="s">
        <v>37</v>
      </c>
      <c r="E148" s="111">
        <v>44129</v>
      </c>
      <c r="F148" s="80" t="s">
        <v>791</v>
      </c>
      <c r="G148" s="51" t="s">
        <v>427</v>
      </c>
      <c r="H148" s="80"/>
      <c r="I148" s="80">
        <v>59</v>
      </c>
      <c r="J148" s="80">
        <v>22</v>
      </c>
      <c r="K148" s="51">
        <v>3.75</v>
      </c>
      <c r="L148" s="112">
        <v>0.50598379629629631</v>
      </c>
      <c r="M148" s="80">
        <v>269.10000000000002</v>
      </c>
      <c r="N148" s="80">
        <v>188.6</v>
      </c>
      <c r="O148" s="112">
        <v>0.50615740740740744</v>
      </c>
      <c r="P148" s="112">
        <v>0.50642361111111112</v>
      </c>
      <c r="Q148" s="109">
        <v>1</v>
      </c>
      <c r="R148" s="109"/>
      <c r="S148" s="80">
        <v>284.5</v>
      </c>
      <c r="T148" s="80">
        <v>206.1</v>
      </c>
      <c r="U148" s="80" t="s">
        <v>759</v>
      </c>
      <c r="V148" s="112">
        <v>0.5064467592592593</v>
      </c>
      <c r="W148" s="80">
        <v>297.10000000000002</v>
      </c>
      <c r="X148" s="80">
        <v>215</v>
      </c>
      <c r="Y148" s="112">
        <v>0.50711805555555556</v>
      </c>
      <c r="Z148" s="80"/>
      <c r="AA148" s="80">
        <v>-2.6709999999999998</v>
      </c>
      <c r="AB148" s="80">
        <v>7.2220000000000004</v>
      </c>
      <c r="AC148" s="80">
        <v>8.2378</v>
      </c>
      <c r="AD148" s="80">
        <v>7.7544000000000004</v>
      </c>
      <c r="AE148" s="80">
        <v>0.50990000000000002</v>
      </c>
      <c r="AF148" s="80"/>
      <c r="AG148" s="80"/>
      <c r="AH148" s="80"/>
      <c r="AI148" s="51">
        <f t="shared" si="21"/>
        <v>90.796393688955604</v>
      </c>
      <c r="AJ148" s="80"/>
      <c r="AK148" s="80"/>
      <c r="AL148" s="50">
        <v>2020</v>
      </c>
      <c r="AM148" s="50" t="s">
        <v>1274</v>
      </c>
      <c r="AN148" s="79">
        <f t="shared" si="22"/>
        <v>1.7361111111113825E-4</v>
      </c>
      <c r="AO148" s="79">
        <f t="shared" si="23"/>
        <v>2.662037037036713E-4</v>
      </c>
      <c r="AP148" s="79">
        <f t="shared" si="24"/>
        <v>4.3981481481480955E-4</v>
      </c>
      <c r="AQ148" s="79">
        <f t="shared" si="25"/>
        <v>2.3148148148188774E-5</v>
      </c>
      <c r="AR148" s="79">
        <f t="shared" si="26"/>
        <v>9.6064814814811328E-4</v>
      </c>
      <c r="AS148" s="79">
        <f t="shared" si="27"/>
        <v>6.712962962962532E-4</v>
      </c>
    </row>
    <row r="149" spans="1:45" s="51" customFormat="1" x14ac:dyDescent="0.2">
      <c r="A149" s="80">
        <v>2.5</v>
      </c>
      <c r="B149" s="80">
        <v>4</v>
      </c>
      <c r="C149" s="80" t="s">
        <v>68</v>
      </c>
      <c r="D149" s="80" t="s">
        <v>37</v>
      </c>
      <c r="E149" s="111">
        <v>44129</v>
      </c>
      <c r="F149" s="80" t="s">
        <v>792</v>
      </c>
      <c r="G149" s="51" t="s">
        <v>428</v>
      </c>
      <c r="H149" s="80"/>
      <c r="I149" s="80">
        <v>58</v>
      </c>
      <c r="J149" s="80">
        <v>22</v>
      </c>
      <c r="K149" s="51">
        <v>0</v>
      </c>
      <c r="L149" s="112">
        <v>0.50951388888888893</v>
      </c>
      <c r="M149" s="80">
        <v>288</v>
      </c>
      <c r="N149" s="80">
        <v>203.3</v>
      </c>
      <c r="O149" s="112">
        <v>0.50967592592592592</v>
      </c>
      <c r="P149" s="80"/>
      <c r="Q149" s="109">
        <v>0</v>
      </c>
      <c r="R149" s="109"/>
      <c r="S149" s="80"/>
      <c r="T149" s="80"/>
      <c r="U149" s="80"/>
      <c r="V149" s="80"/>
      <c r="W149" s="80"/>
      <c r="X149" s="80"/>
      <c r="Y149" s="112">
        <v>0.51070601851851849</v>
      </c>
      <c r="Z149" s="80"/>
      <c r="AA149" s="80">
        <v>-3.5640000000000001</v>
      </c>
      <c r="AB149" s="80">
        <v>7.2359</v>
      </c>
      <c r="AC149" s="80">
        <v>7.8712999999999997</v>
      </c>
      <c r="AD149" s="80">
        <v>7.5616000000000003</v>
      </c>
      <c r="AE149" s="80">
        <v>0.48120000000000002</v>
      </c>
      <c r="AF149" s="80"/>
      <c r="AG149" s="80"/>
      <c r="AH149" s="80"/>
      <c r="AI149" s="51">
        <f t="shared" si="21"/>
        <v>95.087503837887354</v>
      </c>
      <c r="AJ149" s="80"/>
      <c r="AK149" s="80"/>
      <c r="AL149" s="51">
        <v>2020</v>
      </c>
      <c r="AM149" s="51" t="s">
        <v>1274</v>
      </c>
      <c r="AN149" s="79">
        <f t="shared" si="22"/>
        <v>1.6203703703698835E-4</v>
      </c>
      <c r="AO149" s="79">
        <f t="shared" si="23"/>
        <v>-0.50967592592592592</v>
      </c>
      <c r="AP149" s="79">
        <f t="shared" si="24"/>
        <v>-0.50951388888888893</v>
      </c>
      <c r="AQ149" s="79">
        <f t="shared" si="25"/>
        <v>0</v>
      </c>
      <c r="AR149" s="79">
        <f t="shared" si="26"/>
        <v>1.0300925925925686E-3</v>
      </c>
      <c r="AS149" s="79">
        <f t="shared" si="27"/>
        <v>0.51070601851851849</v>
      </c>
    </row>
    <row r="150" spans="1:45" s="51" customFormat="1" x14ac:dyDescent="0.2">
      <c r="A150" s="80">
        <v>2.5</v>
      </c>
      <c r="B150" s="80">
        <v>4</v>
      </c>
      <c r="C150" s="80" t="s">
        <v>68</v>
      </c>
      <c r="D150" s="80" t="s">
        <v>37</v>
      </c>
      <c r="E150" s="111">
        <v>44129</v>
      </c>
      <c r="F150" s="80" t="s">
        <v>793</v>
      </c>
      <c r="G150" s="80" t="s">
        <v>429</v>
      </c>
      <c r="H150" s="80"/>
      <c r="I150" s="80">
        <v>58</v>
      </c>
      <c r="J150" s="80">
        <v>22</v>
      </c>
      <c r="K150" s="80">
        <v>11</v>
      </c>
      <c r="L150" s="112">
        <v>0.51244212962962965</v>
      </c>
      <c r="M150" s="80">
        <v>266.10000000000002</v>
      </c>
      <c r="N150" s="80">
        <v>183.1</v>
      </c>
      <c r="O150" s="112">
        <v>0.51270833333333332</v>
      </c>
      <c r="P150" s="112">
        <v>0.51293981481481488</v>
      </c>
      <c r="Q150" s="109">
        <v>1</v>
      </c>
      <c r="R150" s="109"/>
      <c r="S150" s="80">
        <v>278.60000000000002</v>
      </c>
      <c r="T150" s="80">
        <v>202.1</v>
      </c>
      <c r="U150" s="80" t="s">
        <v>759</v>
      </c>
      <c r="V150" s="112">
        <v>0.51298611111111114</v>
      </c>
      <c r="W150" s="80">
        <v>321.8</v>
      </c>
      <c r="X150" s="80">
        <v>232.4</v>
      </c>
      <c r="Y150" s="112">
        <v>0.5140393518518519</v>
      </c>
      <c r="Z150" s="80" t="s">
        <v>794</v>
      </c>
      <c r="AA150" s="80">
        <v>-3.5640000000000001</v>
      </c>
      <c r="AB150" s="80">
        <v>7.2359</v>
      </c>
      <c r="AC150" s="80">
        <v>7.8712999999999997</v>
      </c>
      <c r="AD150" s="80">
        <v>7.5616000000000003</v>
      </c>
      <c r="AE150" s="80"/>
      <c r="AF150" s="80"/>
      <c r="AG150" s="80"/>
      <c r="AH150" s="80"/>
      <c r="AI150" s="80">
        <f t="shared" si="21"/>
        <v>95.087503837887354</v>
      </c>
      <c r="AJ150" s="80"/>
      <c r="AK150" s="80"/>
      <c r="AL150" s="80">
        <v>2020</v>
      </c>
      <c r="AM150" s="80" t="s">
        <v>1274</v>
      </c>
      <c r="AN150" s="79">
        <f t="shared" si="22"/>
        <v>2.662037037036713E-4</v>
      </c>
      <c r="AO150" s="79">
        <f t="shared" si="23"/>
        <v>2.3148148148155467E-4</v>
      </c>
      <c r="AP150" s="79">
        <f t="shared" si="24"/>
        <v>4.9768518518522598E-4</v>
      </c>
      <c r="AQ150" s="79">
        <f t="shared" si="25"/>
        <v>4.6296296296266526E-5</v>
      </c>
      <c r="AR150" s="79">
        <f t="shared" si="26"/>
        <v>1.3310185185185786E-3</v>
      </c>
      <c r="AS150" s="79">
        <f t="shared" si="27"/>
        <v>1.0532407407407574E-3</v>
      </c>
    </row>
    <row r="151" spans="1:45" s="85" customFormat="1" x14ac:dyDescent="0.2">
      <c r="A151" s="80">
        <v>2.1</v>
      </c>
      <c r="B151" s="80">
        <v>4</v>
      </c>
      <c r="C151" s="80" t="s">
        <v>68</v>
      </c>
      <c r="D151" s="80" t="s">
        <v>37</v>
      </c>
      <c r="E151" s="111">
        <v>44129</v>
      </c>
      <c r="F151" s="80" t="s">
        <v>795</v>
      </c>
      <c r="G151" s="51" t="s">
        <v>430</v>
      </c>
      <c r="H151" s="80"/>
      <c r="I151" s="80">
        <v>58</v>
      </c>
      <c r="J151" s="80">
        <v>22</v>
      </c>
      <c r="K151" s="51">
        <v>4</v>
      </c>
      <c r="L151" s="112">
        <v>0.51591435185185186</v>
      </c>
      <c r="M151" s="80">
        <v>267.89999999999998</v>
      </c>
      <c r="N151" s="80">
        <v>186</v>
      </c>
      <c r="O151" s="112">
        <v>0.51615740740740745</v>
      </c>
      <c r="P151" s="112">
        <v>0.51641203703703698</v>
      </c>
      <c r="Q151" s="109">
        <v>1</v>
      </c>
      <c r="R151" s="109"/>
      <c r="S151" s="80">
        <v>276.8</v>
      </c>
      <c r="T151" s="80">
        <v>202.5</v>
      </c>
      <c r="U151" s="80" t="s">
        <v>759</v>
      </c>
      <c r="V151" s="112">
        <v>0.51643518518518516</v>
      </c>
      <c r="W151" s="80">
        <v>287.2</v>
      </c>
      <c r="X151" s="80">
        <v>210</v>
      </c>
      <c r="Y151" s="112">
        <v>0.51704861111111111</v>
      </c>
      <c r="Z151" s="80"/>
      <c r="AA151" s="80">
        <v>-1.038</v>
      </c>
      <c r="AB151" s="80">
        <v>7.1863000000000001</v>
      </c>
      <c r="AC151" s="80">
        <v>8.0808</v>
      </c>
      <c r="AD151" s="80" t="s">
        <v>759</v>
      </c>
      <c r="AE151" s="80">
        <v>0.4884</v>
      </c>
      <c r="AF151" s="80"/>
      <c r="AG151" s="80"/>
      <c r="AH151" s="80"/>
      <c r="AI151" s="51" t="e">
        <f t="shared" si="21"/>
        <v>#VALUE!</v>
      </c>
      <c r="AJ151" s="80"/>
      <c r="AK151" s="80"/>
      <c r="AL151" s="51">
        <v>2020</v>
      </c>
      <c r="AM151" s="51" t="s">
        <v>1274</v>
      </c>
      <c r="AN151" s="79">
        <f t="shared" si="22"/>
        <v>2.4305555555559355E-4</v>
      </c>
      <c r="AO151" s="79">
        <f t="shared" si="23"/>
        <v>2.546296296295214E-4</v>
      </c>
      <c r="AP151" s="79">
        <f t="shared" si="24"/>
        <v>4.9768518518511495E-4</v>
      </c>
      <c r="AQ151" s="79">
        <f t="shared" si="25"/>
        <v>2.3148148148188774E-5</v>
      </c>
      <c r="AR151" s="79">
        <f t="shared" si="26"/>
        <v>8.9120370370365798E-4</v>
      </c>
      <c r="AS151" s="79">
        <f t="shared" si="27"/>
        <v>6.134259259259478E-4</v>
      </c>
    </row>
    <row r="152" spans="1:45" s="51" customFormat="1" x14ac:dyDescent="0.2">
      <c r="A152" s="80">
        <v>1.3</v>
      </c>
      <c r="B152" s="80">
        <v>4</v>
      </c>
      <c r="C152" s="80" t="s">
        <v>68</v>
      </c>
      <c r="D152" s="80" t="s">
        <v>37</v>
      </c>
      <c r="E152" s="111">
        <v>44129</v>
      </c>
      <c r="F152" s="80" t="s">
        <v>796</v>
      </c>
      <c r="G152" s="51" t="s">
        <v>431</v>
      </c>
      <c r="H152" s="80"/>
      <c r="I152" s="80">
        <v>57</v>
      </c>
      <c r="J152" s="80">
        <v>22</v>
      </c>
      <c r="K152" s="51">
        <v>0</v>
      </c>
      <c r="L152" s="112">
        <v>0.52113425925925927</v>
      </c>
      <c r="M152" s="80">
        <v>279.39999999999998</v>
      </c>
      <c r="N152" s="80">
        <v>193.3</v>
      </c>
      <c r="O152" s="112">
        <v>0.52131944444444445</v>
      </c>
      <c r="P152" s="80"/>
      <c r="Q152" s="109">
        <v>0</v>
      </c>
      <c r="R152" s="109"/>
      <c r="S152" s="80"/>
      <c r="T152" s="80"/>
      <c r="U152" s="80"/>
      <c r="V152" s="80"/>
      <c r="W152" s="80"/>
      <c r="X152" s="80"/>
      <c r="Y152" s="80" t="s">
        <v>797</v>
      </c>
      <c r="Z152" s="80" t="s">
        <v>920</v>
      </c>
      <c r="AA152" s="80">
        <v>-3.7490000000000001</v>
      </c>
      <c r="AB152" s="80">
        <v>7.2001999999999997</v>
      </c>
      <c r="AC152" s="80">
        <v>7.6852999999999998</v>
      </c>
      <c r="AD152" s="80">
        <v>7.4485000000000001</v>
      </c>
      <c r="AE152" s="80">
        <v>0.41649999999999998</v>
      </c>
      <c r="AF152" s="80"/>
      <c r="AG152" s="80"/>
      <c r="AH152" s="80"/>
      <c r="AI152" s="51">
        <f t="shared" si="21"/>
        <v>95.368505839709741</v>
      </c>
      <c r="AJ152" s="80"/>
      <c r="AK152" s="80"/>
      <c r="AL152" s="51">
        <v>2020</v>
      </c>
      <c r="AM152" s="51" t="s">
        <v>1274</v>
      </c>
      <c r="AN152" s="79">
        <f t="shared" si="22"/>
        <v>1.8518518518517713E-4</v>
      </c>
      <c r="AO152" s="79">
        <f t="shared" si="23"/>
        <v>-0.52131944444444445</v>
      </c>
      <c r="AP152" s="79">
        <f t="shared" si="24"/>
        <v>-0.52113425925925927</v>
      </c>
      <c r="AQ152" s="79">
        <f t="shared" si="25"/>
        <v>0</v>
      </c>
      <c r="AR152" s="79" t="e">
        <f t="shared" si="26"/>
        <v>#VALUE!</v>
      </c>
      <c r="AS152" s="79" t="e">
        <f t="shared" si="27"/>
        <v>#VALUE!</v>
      </c>
    </row>
    <row r="153" spans="1:45" s="51" customFormat="1" x14ac:dyDescent="0.2">
      <c r="A153" s="80">
        <v>1.6</v>
      </c>
      <c r="B153" s="80">
        <v>4</v>
      </c>
      <c r="C153" s="80" t="s">
        <v>68</v>
      </c>
      <c r="D153" s="80" t="s">
        <v>37</v>
      </c>
      <c r="E153" s="111">
        <v>44129</v>
      </c>
      <c r="F153" s="80" t="s">
        <v>798</v>
      </c>
      <c r="G153" s="51" t="s">
        <v>432</v>
      </c>
      <c r="H153" s="80"/>
      <c r="I153" s="80">
        <v>57</v>
      </c>
      <c r="J153" s="80">
        <v>22</v>
      </c>
      <c r="K153" s="51">
        <v>0</v>
      </c>
      <c r="L153" s="112">
        <v>0.52456018518518521</v>
      </c>
      <c r="M153" s="80">
        <v>273.8</v>
      </c>
      <c r="N153" s="80">
        <v>189</v>
      </c>
      <c r="O153" s="112">
        <v>0.52465277777777775</v>
      </c>
      <c r="P153" s="80"/>
      <c r="Q153" s="109">
        <v>0</v>
      </c>
      <c r="R153" s="109"/>
      <c r="S153" s="80"/>
      <c r="T153" s="80"/>
      <c r="U153" s="80"/>
      <c r="V153" s="80"/>
      <c r="W153" s="80"/>
      <c r="X153" s="80"/>
      <c r="Y153" s="112">
        <v>0.52543981481481483</v>
      </c>
      <c r="Z153" s="80"/>
      <c r="AA153" s="80">
        <v>-3.484</v>
      </c>
      <c r="AB153" s="80">
        <v>7.1334</v>
      </c>
      <c r="AC153" s="80">
        <v>7.8479999999999999</v>
      </c>
      <c r="AD153" s="80">
        <v>7.4999000000000002</v>
      </c>
      <c r="AE153" s="80">
        <v>0.4667</v>
      </c>
      <c r="AF153" s="80"/>
      <c r="AG153" s="80"/>
      <c r="AH153" s="80"/>
      <c r="AI153" s="51">
        <f t="shared" si="21"/>
        <v>94.979536152796555</v>
      </c>
      <c r="AJ153" s="80"/>
      <c r="AK153" s="80"/>
      <c r="AL153" s="51">
        <v>2020</v>
      </c>
      <c r="AM153" s="51" t="s">
        <v>1274</v>
      </c>
      <c r="AN153" s="79">
        <f t="shared" si="22"/>
        <v>9.2592592592533052E-5</v>
      </c>
      <c r="AO153" s="79">
        <f t="shared" si="23"/>
        <v>-0.52465277777777775</v>
      </c>
      <c r="AP153" s="79">
        <f t="shared" si="24"/>
        <v>-0.52456018518518521</v>
      </c>
      <c r="AQ153" s="79">
        <f t="shared" si="25"/>
        <v>0</v>
      </c>
      <c r="AR153" s="79">
        <f t="shared" si="26"/>
        <v>7.8703703703708605E-4</v>
      </c>
      <c r="AS153" s="79">
        <f t="shared" si="27"/>
        <v>0.52543981481481483</v>
      </c>
    </row>
    <row r="154" spans="1:45" s="51" customFormat="1" x14ac:dyDescent="0.2">
      <c r="A154" s="80">
        <v>1.2</v>
      </c>
      <c r="B154" s="80">
        <v>6</v>
      </c>
      <c r="C154" s="80" t="s">
        <v>35</v>
      </c>
      <c r="D154" s="80" t="s">
        <v>37</v>
      </c>
      <c r="E154" s="111">
        <v>44129</v>
      </c>
      <c r="F154" s="80" t="s">
        <v>713</v>
      </c>
      <c r="G154" s="51" t="s">
        <v>433</v>
      </c>
      <c r="H154" s="80"/>
      <c r="I154" s="80">
        <v>57</v>
      </c>
      <c r="J154" s="80">
        <v>22</v>
      </c>
      <c r="K154" s="51">
        <v>0</v>
      </c>
      <c r="L154" s="112">
        <v>0.52939814814814812</v>
      </c>
      <c r="M154" s="80">
        <v>280.2</v>
      </c>
      <c r="N154" s="80">
        <v>193.1</v>
      </c>
      <c r="O154" s="112">
        <v>0.52945601851851853</v>
      </c>
      <c r="P154" s="80"/>
      <c r="Q154" s="109">
        <v>0</v>
      </c>
      <c r="R154" s="109"/>
      <c r="S154" s="80"/>
      <c r="T154" s="80"/>
      <c r="U154" s="80"/>
      <c r="V154" s="80"/>
      <c r="W154" s="80"/>
      <c r="X154" s="80"/>
      <c r="Y154" s="112">
        <v>0.53096064814814814</v>
      </c>
      <c r="Z154" s="80"/>
      <c r="AA154" s="80">
        <v>-5.3010000000000002</v>
      </c>
      <c r="AB154" s="80">
        <v>7.2374999999999998</v>
      </c>
      <c r="AC154" s="80">
        <v>7.5686999999999998</v>
      </c>
      <c r="AD154" s="80">
        <v>7.4382999999999999</v>
      </c>
      <c r="AE154" s="80">
        <v>0.49680000000000002</v>
      </c>
      <c r="AF154" s="80"/>
      <c r="AG154" s="80"/>
      <c r="AH154" s="80"/>
      <c r="AI154" s="51">
        <f t="shared" si="21"/>
        <v>64.940239043824604</v>
      </c>
      <c r="AJ154" s="80"/>
      <c r="AK154" s="80"/>
      <c r="AL154" s="51">
        <v>2020</v>
      </c>
      <c r="AM154" s="51" t="s">
        <v>1274</v>
      </c>
      <c r="AN154" s="79">
        <f t="shared" si="22"/>
        <v>5.7870370370416424E-5</v>
      </c>
      <c r="AO154" s="79">
        <f t="shared" si="23"/>
        <v>-0.52945601851851853</v>
      </c>
      <c r="AP154" s="79">
        <f t="shared" si="24"/>
        <v>-0.52939814814814812</v>
      </c>
      <c r="AQ154" s="79">
        <f t="shared" si="25"/>
        <v>0</v>
      </c>
      <c r="AR154" s="79">
        <f t="shared" si="26"/>
        <v>1.5046296296296058E-3</v>
      </c>
      <c r="AS154" s="79">
        <f t="shared" si="27"/>
        <v>0.53096064814814814</v>
      </c>
    </row>
    <row r="155" spans="1:45" s="51" customFormat="1" x14ac:dyDescent="0.2">
      <c r="A155" s="80">
        <v>1.6</v>
      </c>
      <c r="B155" s="80">
        <v>6</v>
      </c>
      <c r="C155" s="80" t="s">
        <v>35</v>
      </c>
      <c r="D155" s="80" t="s">
        <v>37</v>
      </c>
      <c r="E155" s="111">
        <v>44129</v>
      </c>
      <c r="F155" s="80" t="s">
        <v>714</v>
      </c>
      <c r="G155" s="51" t="s">
        <v>434</v>
      </c>
      <c r="H155" s="80"/>
      <c r="I155" s="80">
        <v>56</v>
      </c>
      <c r="J155" s="80">
        <v>22</v>
      </c>
      <c r="K155" s="51">
        <v>20</v>
      </c>
      <c r="L155" s="112">
        <v>0.53575231481481478</v>
      </c>
      <c r="M155" s="80">
        <v>277.89999999999998</v>
      </c>
      <c r="N155" s="80">
        <v>191.7</v>
      </c>
      <c r="O155" s="112">
        <v>0.53581018518518519</v>
      </c>
      <c r="P155" s="112">
        <v>0.53600694444444441</v>
      </c>
      <c r="Q155" s="109">
        <v>1</v>
      </c>
      <c r="R155" s="109"/>
      <c r="S155" s="80">
        <v>264.60000000000002</v>
      </c>
      <c r="T155" s="80">
        <v>194.4</v>
      </c>
      <c r="U155" s="80"/>
      <c r="V155" s="112">
        <v>0.53608796296296302</v>
      </c>
      <c r="W155" s="80">
        <v>347.7</v>
      </c>
      <c r="X155" s="80">
        <v>253.6</v>
      </c>
      <c r="Y155" s="112">
        <v>0.53674768518518523</v>
      </c>
      <c r="Z155" s="80"/>
      <c r="AA155" s="80">
        <v>-9</v>
      </c>
      <c r="AB155" s="80">
        <v>7.2485999999999997</v>
      </c>
      <c r="AC155" s="80">
        <v>7.6603000000000003</v>
      </c>
      <c r="AD155" s="80">
        <v>7.5101000000000004</v>
      </c>
      <c r="AE155" s="80">
        <v>0.48449999999999999</v>
      </c>
      <c r="AF155" s="80"/>
      <c r="AG155" s="80"/>
      <c r="AH155" s="80"/>
      <c r="AI155" s="51">
        <f t="shared" si="21"/>
        <v>57.437858508604002</v>
      </c>
      <c r="AJ155" s="80"/>
      <c r="AK155" s="80"/>
      <c r="AL155" s="50">
        <v>2020</v>
      </c>
      <c r="AM155" s="50" t="s">
        <v>1274</v>
      </c>
      <c r="AN155" s="79">
        <f t="shared" si="22"/>
        <v>5.7870370370416424E-5</v>
      </c>
      <c r="AO155" s="79">
        <f t="shared" si="23"/>
        <v>1.96759259259216E-4</v>
      </c>
      <c r="AP155" s="79">
        <f t="shared" si="24"/>
        <v>2.5462962962963243E-4</v>
      </c>
      <c r="AQ155" s="79">
        <f t="shared" si="25"/>
        <v>8.1018518518605198E-5</v>
      </c>
      <c r="AR155" s="79">
        <f t="shared" si="26"/>
        <v>9.3750000000003553E-4</v>
      </c>
      <c r="AS155" s="79">
        <f t="shared" si="27"/>
        <v>6.5972222222221433E-4</v>
      </c>
    </row>
    <row r="156" spans="1:45" s="51" customFormat="1" x14ac:dyDescent="0.2">
      <c r="A156" s="80">
        <v>2.2999999999999998</v>
      </c>
      <c r="B156" s="80">
        <v>6</v>
      </c>
      <c r="C156" s="80" t="s">
        <v>35</v>
      </c>
      <c r="D156" s="80" t="s">
        <v>37</v>
      </c>
      <c r="E156" s="111">
        <v>44129</v>
      </c>
      <c r="F156" s="80" t="s">
        <v>715</v>
      </c>
      <c r="G156" s="51" t="s">
        <v>435</v>
      </c>
      <c r="H156" s="80"/>
      <c r="I156" s="80">
        <v>56</v>
      </c>
      <c r="J156" s="80">
        <v>22</v>
      </c>
      <c r="K156" s="51">
        <v>0</v>
      </c>
      <c r="L156" s="112">
        <v>0.53932870370370367</v>
      </c>
      <c r="M156" s="80">
        <v>281.2</v>
      </c>
      <c r="N156" s="80">
        <v>199.7</v>
      </c>
      <c r="O156" s="112">
        <v>0.53937500000000005</v>
      </c>
      <c r="P156" s="80"/>
      <c r="Q156" s="109">
        <v>0</v>
      </c>
      <c r="R156" s="109"/>
      <c r="S156" s="80"/>
      <c r="T156" s="80"/>
      <c r="U156" s="80"/>
      <c r="V156" s="80"/>
      <c r="W156" s="80"/>
      <c r="X156" s="80"/>
      <c r="Y156" s="112">
        <v>0.54114583333333333</v>
      </c>
      <c r="Z156" s="80"/>
      <c r="AA156" s="80">
        <v>-9</v>
      </c>
      <c r="AB156" s="80">
        <v>7.2382999999999997</v>
      </c>
      <c r="AC156" s="80">
        <v>7.8041999999999998</v>
      </c>
      <c r="AD156" s="80">
        <v>7.6058000000000003</v>
      </c>
      <c r="AE156" s="80">
        <v>0.50280000000000002</v>
      </c>
      <c r="AF156" s="80"/>
      <c r="AG156" s="80"/>
      <c r="AH156" s="80"/>
      <c r="AI156" s="51">
        <f t="shared" si="21"/>
        <v>53.986394557822891</v>
      </c>
      <c r="AJ156" s="80"/>
      <c r="AK156" s="80"/>
      <c r="AL156" s="51">
        <v>2020</v>
      </c>
      <c r="AM156" s="51" t="s">
        <v>1274</v>
      </c>
      <c r="AN156" s="79">
        <f t="shared" si="22"/>
        <v>4.6296296296377548E-5</v>
      </c>
      <c r="AO156" s="79">
        <f t="shared" si="23"/>
        <v>-0.53937500000000005</v>
      </c>
      <c r="AP156" s="79">
        <f t="shared" si="24"/>
        <v>-0.53932870370370367</v>
      </c>
      <c r="AQ156" s="79">
        <f t="shared" si="25"/>
        <v>0</v>
      </c>
      <c r="AR156" s="79">
        <f t="shared" si="26"/>
        <v>1.7708333333332771E-3</v>
      </c>
      <c r="AS156" s="79">
        <f t="shared" si="27"/>
        <v>0.54114583333333333</v>
      </c>
    </row>
    <row r="157" spans="1:45" s="51" customFormat="1" x14ac:dyDescent="0.2">
      <c r="A157" s="80">
        <v>2.4</v>
      </c>
      <c r="B157" s="80">
        <v>6</v>
      </c>
      <c r="C157" s="80" t="s">
        <v>35</v>
      </c>
      <c r="D157" s="80" t="s">
        <v>37</v>
      </c>
      <c r="E157" s="111">
        <v>44129</v>
      </c>
      <c r="F157" s="80" t="s">
        <v>716</v>
      </c>
      <c r="G157" s="51" t="s">
        <v>436</v>
      </c>
      <c r="H157" s="80"/>
      <c r="I157" s="80">
        <v>55</v>
      </c>
      <c r="J157" s="80">
        <v>22</v>
      </c>
      <c r="K157" s="51">
        <v>0</v>
      </c>
      <c r="L157" s="112">
        <v>0.54417824074074073</v>
      </c>
      <c r="M157" s="80">
        <v>278.39999999999998</v>
      </c>
      <c r="N157" s="80">
        <v>190.4</v>
      </c>
      <c r="O157" s="112">
        <v>0.54424768518518518</v>
      </c>
      <c r="P157" s="80"/>
      <c r="Q157" s="109">
        <v>0</v>
      </c>
      <c r="R157" s="109"/>
      <c r="S157" s="80"/>
      <c r="T157" s="80"/>
      <c r="U157" s="80"/>
      <c r="V157" s="80"/>
      <c r="W157" s="80"/>
      <c r="X157" s="80"/>
      <c r="Y157" s="112">
        <v>0.54562500000000003</v>
      </c>
      <c r="Z157" s="80"/>
      <c r="AA157" s="80">
        <v>-7.2</v>
      </c>
      <c r="AB157" s="80">
        <v>7.2290999999999999</v>
      </c>
      <c r="AC157" s="80">
        <v>7.6219999999999999</v>
      </c>
      <c r="AD157" s="80">
        <v>7.4721000000000002</v>
      </c>
      <c r="AE157" s="80">
        <v>0.45019999999999999</v>
      </c>
      <c r="AF157" s="80"/>
      <c r="AG157" s="80"/>
      <c r="AH157" s="80"/>
      <c r="AI157" s="51">
        <f t="shared" si="21"/>
        <v>61.687242798353701</v>
      </c>
      <c r="AJ157" s="80"/>
      <c r="AK157" s="80"/>
      <c r="AL157" s="51">
        <v>2020</v>
      </c>
      <c r="AM157" s="51" t="s">
        <v>1274</v>
      </c>
      <c r="AN157" s="79">
        <f t="shared" si="22"/>
        <v>6.94444444444553E-5</v>
      </c>
      <c r="AO157" s="79">
        <f t="shared" si="23"/>
        <v>-0.54424768518518518</v>
      </c>
      <c r="AP157" s="79">
        <f t="shared" si="24"/>
        <v>-0.54417824074074073</v>
      </c>
      <c r="AQ157" s="79">
        <f t="shared" si="25"/>
        <v>0</v>
      </c>
      <c r="AR157" s="79">
        <f t="shared" si="26"/>
        <v>1.3773148148148451E-3</v>
      </c>
      <c r="AS157" s="79">
        <f t="shared" si="27"/>
        <v>0.54562500000000003</v>
      </c>
    </row>
    <row r="158" spans="1:45" s="51" customFormat="1" x14ac:dyDescent="0.2">
      <c r="A158" s="80">
        <v>2.5</v>
      </c>
      <c r="B158" s="80">
        <v>6</v>
      </c>
      <c r="C158" s="80" t="s">
        <v>35</v>
      </c>
      <c r="D158" s="80" t="s">
        <v>37</v>
      </c>
      <c r="E158" s="111">
        <v>44129</v>
      </c>
      <c r="F158" s="80" t="s">
        <v>717</v>
      </c>
      <c r="G158" s="51" t="s">
        <v>437</v>
      </c>
      <c r="H158" s="80"/>
      <c r="I158" s="80">
        <v>55</v>
      </c>
      <c r="J158" s="80">
        <v>22</v>
      </c>
      <c r="K158" s="51">
        <v>0</v>
      </c>
      <c r="L158" s="112">
        <v>0.54809027777777775</v>
      </c>
      <c r="M158" s="80">
        <v>274.89999999999998</v>
      </c>
      <c r="N158" s="80">
        <v>190.5</v>
      </c>
      <c r="O158" s="112">
        <v>0.54814814814814816</v>
      </c>
      <c r="P158" s="80"/>
      <c r="Q158" s="109">
        <v>0</v>
      </c>
      <c r="R158" s="109"/>
      <c r="S158" s="80"/>
      <c r="T158" s="80"/>
      <c r="U158" s="80"/>
      <c r="V158" s="80"/>
      <c r="W158" s="80"/>
      <c r="X158" s="80"/>
      <c r="Y158" s="112">
        <v>0.54921296296296296</v>
      </c>
      <c r="Z158" s="80"/>
      <c r="AA158" s="80">
        <v>-9</v>
      </c>
      <c r="AB158" s="80">
        <v>7.2089999999999996</v>
      </c>
      <c r="AC158" s="80">
        <v>7.6323999999999996</v>
      </c>
      <c r="AD158" s="80">
        <v>7.5189000000000004</v>
      </c>
      <c r="AE158" s="80">
        <v>0.31309999999999999</v>
      </c>
      <c r="AF158" s="80"/>
      <c r="AG158" s="80"/>
      <c r="AH158" s="80"/>
      <c r="AI158" s="51">
        <f t="shared" si="21"/>
        <v>36.624717650854791</v>
      </c>
      <c r="AJ158" s="80"/>
      <c r="AK158" s="80"/>
      <c r="AL158" s="51">
        <v>2020</v>
      </c>
      <c r="AM158" s="51" t="s">
        <v>1274</v>
      </c>
      <c r="AN158" s="79">
        <f t="shared" si="22"/>
        <v>5.7870370370416424E-5</v>
      </c>
      <c r="AO158" s="79">
        <f t="shared" si="23"/>
        <v>-0.54814814814814816</v>
      </c>
      <c r="AP158" s="79">
        <f t="shared" si="24"/>
        <v>-0.54809027777777775</v>
      </c>
      <c r="AQ158" s="79">
        <f t="shared" si="25"/>
        <v>0</v>
      </c>
      <c r="AR158" s="79">
        <f t="shared" si="26"/>
        <v>1.0648148148147962E-3</v>
      </c>
      <c r="AS158" s="79">
        <f t="shared" si="27"/>
        <v>0.54921296296296296</v>
      </c>
    </row>
    <row r="159" spans="1:45" s="51" customFormat="1" x14ac:dyDescent="0.2">
      <c r="A159" s="80">
        <v>2.2000000000000002</v>
      </c>
      <c r="B159" s="80">
        <v>6</v>
      </c>
      <c r="C159" s="80" t="s">
        <v>35</v>
      </c>
      <c r="D159" s="80" t="s">
        <v>37</v>
      </c>
      <c r="E159" s="111">
        <v>44129</v>
      </c>
      <c r="F159" s="80" t="s">
        <v>718</v>
      </c>
      <c r="G159" s="51" t="s">
        <v>438</v>
      </c>
      <c r="H159" s="80"/>
      <c r="I159" s="80">
        <v>55</v>
      </c>
      <c r="J159" s="80">
        <v>22</v>
      </c>
      <c r="K159" s="51">
        <v>13.75</v>
      </c>
      <c r="L159" s="112">
        <v>0.55252314814814818</v>
      </c>
      <c r="M159" s="80">
        <v>286.39999999999998</v>
      </c>
      <c r="N159" s="80">
        <v>201.2</v>
      </c>
      <c r="O159" s="112">
        <v>0.55265046296296294</v>
      </c>
      <c r="P159" s="112">
        <v>0.55281250000000004</v>
      </c>
      <c r="Q159" s="109">
        <v>1</v>
      </c>
      <c r="R159" s="109"/>
      <c r="S159" s="80">
        <v>310.5</v>
      </c>
      <c r="T159" s="80">
        <v>205.1</v>
      </c>
      <c r="U159" s="80"/>
      <c r="V159" s="112">
        <v>0.55298611111111107</v>
      </c>
      <c r="W159" s="80">
        <v>404.4</v>
      </c>
      <c r="X159" s="80">
        <v>231.4</v>
      </c>
      <c r="Y159" s="112">
        <v>0.55377314814814815</v>
      </c>
      <c r="Z159" s="80"/>
      <c r="AA159" s="80">
        <v>-9</v>
      </c>
      <c r="AB159" s="80">
        <v>7.2085999999999997</v>
      </c>
      <c r="AC159" s="80">
        <v>7.6470000000000002</v>
      </c>
      <c r="AD159" s="80">
        <v>7.5091999999999999</v>
      </c>
      <c r="AE159" s="80">
        <v>0.48139999999999999</v>
      </c>
      <c r="AF159" s="80"/>
      <c r="AG159" s="80"/>
      <c r="AH159" s="80"/>
      <c r="AI159" s="51">
        <f t="shared" si="21"/>
        <v>45.841650033266887</v>
      </c>
      <c r="AJ159" s="80"/>
      <c r="AK159" s="80"/>
      <c r="AL159" s="51">
        <v>2020</v>
      </c>
      <c r="AM159" s="51" t="s">
        <v>1274</v>
      </c>
      <c r="AN159" s="79">
        <f t="shared" si="22"/>
        <v>1.273148148147607E-4</v>
      </c>
      <c r="AO159" s="79">
        <f t="shared" si="23"/>
        <v>1.6203703703709937E-4</v>
      </c>
      <c r="AP159" s="79">
        <f t="shared" si="24"/>
        <v>2.8935185185186008E-4</v>
      </c>
      <c r="AQ159" s="79">
        <f t="shared" si="25"/>
        <v>1.7361111111102723E-4</v>
      </c>
      <c r="AR159" s="79">
        <f t="shared" si="26"/>
        <v>1.1226851851852127E-3</v>
      </c>
      <c r="AS159" s="79">
        <f t="shared" si="27"/>
        <v>7.8703703703708605E-4</v>
      </c>
    </row>
    <row r="160" spans="1:45" s="51" customFormat="1" x14ac:dyDescent="0.2">
      <c r="A160" s="80">
        <v>2.1</v>
      </c>
      <c r="B160" s="80">
        <v>6</v>
      </c>
      <c r="C160" s="80" t="s">
        <v>35</v>
      </c>
      <c r="D160" s="80" t="s">
        <v>37</v>
      </c>
      <c r="E160" s="111">
        <v>44129</v>
      </c>
      <c r="F160" s="80" t="s">
        <v>719</v>
      </c>
      <c r="G160" s="51" t="s">
        <v>439</v>
      </c>
      <c r="H160" s="80"/>
      <c r="I160" s="80">
        <v>55</v>
      </c>
      <c r="J160" s="80">
        <v>22</v>
      </c>
      <c r="K160" s="51">
        <v>4</v>
      </c>
      <c r="L160" s="112">
        <v>0.55651620370370369</v>
      </c>
      <c r="M160" s="80">
        <v>271.89999999999998</v>
      </c>
      <c r="N160" s="80">
        <v>191.5</v>
      </c>
      <c r="O160" s="112">
        <v>0.5566550925925926</v>
      </c>
      <c r="P160" s="112">
        <v>0.55677083333333333</v>
      </c>
      <c r="Q160" s="109">
        <v>1</v>
      </c>
      <c r="R160" s="109"/>
      <c r="S160" s="80">
        <v>257.7</v>
      </c>
      <c r="T160" s="80">
        <v>193.8</v>
      </c>
      <c r="U160" s="80"/>
      <c r="V160" s="112">
        <v>0.55680555555555555</v>
      </c>
      <c r="W160" s="80">
        <v>291.7</v>
      </c>
      <c r="X160" s="80">
        <v>200.8</v>
      </c>
      <c r="Y160" s="112">
        <v>0.55809027777777775</v>
      </c>
      <c r="Z160" s="80"/>
      <c r="AA160" s="80">
        <v>-3.9950000000000001</v>
      </c>
      <c r="AB160" s="80">
        <v>7.2084000000000001</v>
      </c>
      <c r="AC160" s="80">
        <v>7.7405999999999997</v>
      </c>
      <c r="AD160" s="80">
        <v>7.5347</v>
      </c>
      <c r="AE160" s="80">
        <v>0.42049999999999998</v>
      </c>
      <c r="AF160" s="80"/>
      <c r="AG160" s="80"/>
      <c r="AH160" s="80"/>
      <c r="AI160" s="51">
        <f t="shared" si="21"/>
        <v>63.101440392277006</v>
      </c>
      <c r="AJ160" s="80"/>
      <c r="AK160" s="80"/>
      <c r="AL160" s="51">
        <v>2020</v>
      </c>
      <c r="AM160" s="51" t="s">
        <v>1274</v>
      </c>
      <c r="AN160" s="79">
        <f t="shared" si="22"/>
        <v>1.388888888889106E-4</v>
      </c>
      <c r="AO160" s="79">
        <f t="shared" si="23"/>
        <v>1.1574074074072183E-4</v>
      </c>
      <c r="AP160" s="79">
        <f t="shared" si="24"/>
        <v>2.5462962962963243E-4</v>
      </c>
      <c r="AQ160" s="79">
        <f t="shared" si="25"/>
        <v>3.472222222222765E-5</v>
      </c>
      <c r="AR160" s="79">
        <f t="shared" si="26"/>
        <v>1.4351851851851505E-3</v>
      </c>
      <c r="AS160" s="79">
        <f t="shared" si="27"/>
        <v>1.284722222222201E-3</v>
      </c>
    </row>
    <row r="161" spans="1:45" s="51" customFormat="1" x14ac:dyDescent="0.2">
      <c r="A161" s="80">
        <v>1.5</v>
      </c>
      <c r="B161" s="80">
        <v>6</v>
      </c>
      <c r="C161" s="80" t="s">
        <v>35</v>
      </c>
      <c r="D161" s="80" t="s">
        <v>37</v>
      </c>
      <c r="E161" s="111">
        <v>44129</v>
      </c>
      <c r="F161" s="80" t="s">
        <v>720</v>
      </c>
      <c r="G161" s="51" t="s">
        <v>440</v>
      </c>
      <c r="H161" s="80"/>
      <c r="I161" s="80">
        <v>55</v>
      </c>
      <c r="J161" s="80">
        <v>22</v>
      </c>
      <c r="K161" s="51">
        <v>0</v>
      </c>
      <c r="L161" s="112">
        <v>0.56050925925925921</v>
      </c>
      <c r="M161" s="80">
        <v>285</v>
      </c>
      <c r="N161" s="80">
        <v>197.5</v>
      </c>
      <c r="O161" s="112">
        <v>0.56060185185185185</v>
      </c>
      <c r="P161" s="80"/>
      <c r="Q161" s="109">
        <v>0</v>
      </c>
      <c r="R161" s="109"/>
      <c r="S161" s="80"/>
      <c r="T161" s="80"/>
      <c r="U161" s="80"/>
      <c r="V161" s="80"/>
      <c r="W161" s="80"/>
      <c r="X161" s="80"/>
      <c r="Y161" s="112">
        <v>0.56204861111111104</v>
      </c>
      <c r="Z161" s="80"/>
      <c r="AA161" s="80">
        <v>-6.6639999999999997</v>
      </c>
      <c r="AB161" s="80">
        <v>7.2374000000000001</v>
      </c>
      <c r="AC161" s="80">
        <v>7.8071000000000002</v>
      </c>
      <c r="AD161" s="80">
        <v>7.5984999999999996</v>
      </c>
      <c r="AE161" s="80">
        <v>0.45319999999999999</v>
      </c>
      <c r="AF161" s="80"/>
      <c r="AG161" s="80"/>
      <c r="AH161" s="80"/>
      <c r="AI161" s="51">
        <f t="shared" si="21"/>
        <v>57.767931320963953</v>
      </c>
      <c r="AJ161" s="80"/>
      <c r="AK161" s="80"/>
      <c r="AL161" s="51">
        <v>2020</v>
      </c>
      <c r="AM161" s="51" t="s">
        <v>1274</v>
      </c>
      <c r="AN161" s="79">
        <f t="shared" si="22"/>
        <v>9.2592592592644074E-5</v>
      </c>
      <c r="AO161" s="79">
        <f t="shared" si="23"/>
        <v>-0.56060185185185185</v>
      </c>
      <c r="AP161" s="79">
        <f t="shared" si="24"/>
        <v>-0.56050925925925921</v>
      </c>
      <c r="AQ161" s="79">
        <f t="shared" si="25"/>
        <v>0</v>
      </c>
      <c r="AR161" s="79">
        <f t="shared" si="26"/>
        <v>1.4467592592591894E-3</v>
      </c>
      <c r="AS161" s="79">
        <f t="shared" si="27"/>
        <v>0.56204861111111104</v>
      </c>
    </row>
    <row r="162" spans="1:45" s="51" customFormat="1" x14ac:dyDescent="0.2">
      <c r="A162" s="80">
        <v>1.4</v>
      </c>
      <c r="B162" s="80">
        <v>6</v>
      </c>
      <c r="C162" s="80" t="s">
        <v>35</v>
      </c>
      <c r="D162" s="80" t="s">
        <v>37</v>
      </c>
      <c r="E162" s="111">
        <v>44129</v>
      </c>
      <c r="F162" s="80" t="s">
        <v>721</v>
      </c>
      <c r="G162" s="51" t="s">
        <v>441</v>
      </c>
      <c r="H162" s="80"/>
      <c r="I162" s="80">
        <v>54</v>
      </c>
      <c r="J162" s="80">
        <v>22</v>
      </c>
      <c r="K162" s="51">
        <v>0</v>
      </c>
      <c r="L162" s="112">
        <v>0.56546296296296295</v>
      </c>
      <c r="M162" s="80">
        <v>284.7</v>
      </c>
      <c r="N162" s="80">
        <v>199.1</v>
      </c>
      <c r="O162" s="112">
        <v>0.56559027777777782</v>
      </c>
      <c r="P162" s="80"/>
      <c r="Q162" s="109">
        <v>0</v>
      </c>
      <c r="R162" s="109"/>
      <c r="S162" s="80"/>
      <c r="T162" s="80"/>
      <c r="U162" s="80"/>
      <c r="V162" s="80"/>
      <c r="W162" s="80"/>
      <c r="X162" s="80"/>
      <c r="Y162" s="112">
        <v>0.56722222222222218</v>
      </c>
      <c r="Z162" s="80"/>
      <c r="AA162" s="80">
        <v>-8</v>
      </c>
      <c r="AB162" s="80">
        <v>7.2351000000000001</v>
      </c>
      <c r="AC162" s="80">
        <v>7.8567</v>
      </c>
      <c r="AD162" s="80">
        <v>7.6299000000000001</v>
      </c>
      <c r="AE162" s="80">
        <v>0.4345</v>
      </c>
      <c r="AF162" s="80"/>
      <c r="AG162" s="80"/>
      <c r="AH162" s="80"/>
      <c r="AI162" s="51">
        <f t="shared" si="21"/>
        <v>57.44680851063827</v>
      </c>
      <c r="AJ162" s="80"/>
      <c r="AK162" s="80"/>
      <c r="AL162" s="51">
        <v>2020</v>
      </c>
      <c r="AM162" s="51" t="s">
        <v>1274</v>
      </c>
      <c r="AN162" s="79">
        <f t="shared" si="22"/>
        <v>1.2731481481487172E-4</v>
      </c>
      <c r="AO162" s="79">
        <f t="shared" si="23"/>
        <v>-0.56559027777777782</v>
      </c>
      <c r="AP162" s="79">
        <f t="shared" si="24"/>
        <v>-0.56546296296296295</v>
      </c>
      <c r="AQ162" s="79">
        <f t="shared" si="25"/>
        <v>0</v>
      </c>
      <c r="AR162" s="79">
        <f t="shared" si="26"/>
        <v>1.6319444444443665E-3</v>
      </c>
      <c r="AS162" s="79">
        <f t="shared" si="27"/>
        <v>0.56722222222222218</v>
      </c>
    </row>
    <row r="163" spans="1:45" s="51" customFormat="1" x14ac:dyDescent="0.2">
      <c r="A163" s="80">
        <v>1.1000000000000001</v>
      </c>
      <c r="B163" s="80">
        <v>5</v>
      </c>
      <c r="C163" s="80" t="s">
        <v>68</v>
      </c>
      <c r="D163" s="80" t="s">
        <v>37</v>
      </c>
      <c r="E163" s="111">
        <v>44129</v>
      </c>
      <c r="F163" s="80" t="s">
        <v>799</v>
      </c>
      <c r="G163" s="51" t="s">
        <v>442</v>
      </c>
      <c r="H163" s="80"/>
      <c r="I163" s="80">
        <v>60</v>
      </c>
      <c r="J163" s="80">
        <v>21</v>
      </c>
      <c r="K163" s="51">
        <v>0</v>
      </c>
      <c r="L163" s="112">
        <v>0.66768518518518516</v>
      </c>
      <c r="M163" s="80">
        <v>275.3</v>
      </c>
      <c r="N163" s="80">
        <v>192.6</v>
      </c>
      <c r="O163" s="112">
        <v>0.66782407407407407</v>
      </c>
      <c r="P163" s="80"/>
      <c r="Q163" s="109">
        <v>0</v>
      </c>
      <c r="R163" s="109"/>
      <c r="S163" s="80"/>
      <c r="T163" s="80"/>
      <c r="U163" s="80"/>
      <c r="V163" s="80"/>
      <c r="W163" s="80"/>
      <c r="X163" s="80"/>
      <c r="Y163" s="112">
        <v>0.66870370370370369</v>
      </c>
      <c r="Z163" s="80"/>
      <c r="AA163" s="80">
        <v>-1.6739999999999999</v>
      </c>
      <c r="AB163" s="80">
        <v>7.1932</v>
      </c>
      <c r="AC163" s="80">
        <v>8.0623000000000005</v>
      </c>
      <c r="AD163" s="80">
        <v>7.6285999999999996</v>
      </c>
      <c r="AE163" s="80">
        <v>0.4703</v>
      </c>
      <c r="AF163" s="80"/>
      <c r="AG163" s="80"/>
      <c r="AH163" s="80"/>
      <c r="AI163" s="51">
        <f t="shared" si="21"/>
        <v>99.609554432705863</v>
      </c>
      <c r="AJ163" s="80"/>
      <c r="AK163" s="80"/>
      <c r="AL163" s="51">
        <v>2020</v>
      </c>
      <c r="AM163" s="51" t="s">
        <v>1274</v>
      </c>
      <c r="AN163" s="79">
        <f t="shared" si="22"/>
        <v>1.388888888889106E-4</v>
      </c>
      <c r="AO163" s="79">
        <f t="shared" si="23"/>
        <v>-0.66782407407407407</v>
      </c>
      <c r="AP163" s="79">
        <f t="shared" si="24"/>
        <v>-0.66768518518518516</v>
      </c>
      <c r="AQ163" s="79">
        <f t="shared" si="25"/>
        <v>0</v>
      </c>
      <c r="AR163" s="79">
        <f t="shared" si="26"/>
        <v>8.796296296296191E-4</v>
      </c>
      <c r="AS163" s="79">
        <f t="shared" si="27"/>
        <v>0.66870370370370369</v>
      </c>
    </row>
    <row r="164" spans="1:45" s="51" customFormat="1" x14ac:dyDescent="0.2">
      <c r="A164" s="80">
        <v>2.2000000000000002</v>
      </c>
      <c r="B164" s="80">
        <v>4</v>
      </c>
      <c r="C164" s="80" t="s">
        <v>68</v>
      </c>
      <c r="D164" s="80" t="s">
        <v>37</v>
      </c>
      <c r="E164" s="111">
        <v>44129</v>
      </c>
      <c r="F164" s="80" t="s">
        <v>800</v>
      </c>
      <c r="G164" s="51" t="s">
        <v>443</v>
      </c>
      <c r="H164" s="80"/>
      <c r="I164" s="80">
        <v>60</v>
      </c>
      <c r="J164" s="80">
        <v>21</v>
      </c>
      <c r="K164" s="51">
        <v>0</v>
      </c>
      <c r="L164" s="112">
        <v>0.67587962962962955</v>
      </c>
      <c r="M164" s="80">
        <v>277.89999999999998</v>
      </c>
      <c r="N164" s="80">
        <v>186.6</v>
      </c>
      <c r="O164" s="112">
        <v>0.67606481481481484</v>
      </c>
      <c r="P164" s="80"/>
      <c r="Q164" s="109">
        <v>0</v>
      </c>
      <c r="R164" s="109"/>
      <c r="S164" s="80"/>
      <c r="T164" s="80"/>
      <c r="U164" s="80"/>
      <c r="V164" s="80"/>
      <c r="W164" s="80"/>
      <c r="X164" s="80"/>
      <c r="Y164" s="112">
        <v>0.6775578703703703</v>
      </c>
      <c r="Z164" s="80"/>
      <c r="AA164" s="80">
        <v>-2.2080000000000002</v>
      </c>
      <c r="AB164" s="80">
        <v>7.1764000000000001</v>
      </c>
      <c r="AC164" s="80">
        <v>8.0044000000000004</v>
      </c>
      <c r="AD164" s="80">
        <v>7.6210000000000004</v>
      </c>
      <c r="AE164" s="80">
        <v>0.5232</v>
      </c>
      <c r="AF164" s="80"/>
      <c r="AG164" s="80"/>
      <c r="AH164" s="80"/>
      <c r="AI164" s="51">
        <f t="shared" ref="AI164:AI195" si="28">((AC164-AD164)/(AD164-AB164))*100</f>
        <v>86.234817813765105</v>
      </c>
      <c r="AJ164" s="80"/>
      <c r="AK164" s="80"/>
      <c r="AL164" s="51">
        <v>2020</v>
      </c>
      <c r="AM164" s="51" t="s">
        <v>1274</v>
      </c>
      <c r="AN164" s="79">
        <f t="shared" ref="AN164:AN195" si="29">O164-L164</f>
        <v>1.8518518518528815E-4</v>
      </c>
      <c r="AO164" s="79">
        <f t="shared" ref="AO164:AO195" si="30">P164-O164</f>
        <v>-0.67606481481481484</v>
      </c>
      <c r="AP164" s="79">
        <f t="shared" ref="AP164:AP195" si="31">P164-L164</f>
        <v>-0.67587962962962955</v>
      </c>
      <c r="AQ164" s="79">
        <f t="shared" ref="AQ164:AQ195" si="32">V164-P164</f>
        <v>0</v>
      </c>
      <c r="AR164" s="79">
        <f t="shared" ref="AR164:AR195" si="33">Y164-O164</f>
        <v>1.4930555555554559E-3</v>
      </c>
      <c r="AS164" s="79">
        <f t="shared" ref="AS164:AS195" si="34">Y164-V164</f>
        <v>0.6775578703703703</v>
      </c>
    </row>
    <row r="165" spans="1:45" s="51" customFormat="1" x14ac:dyDescent="0.2">
      <c r="A165" s="80">
        <v>1.1000000000000001</v>
      </c>
      <c r="B165" s="80">
        <v>1</v>
      </c>
      <c r="C165" s="80" t="s">
        <v>78</v>
      </c>
      <c r="D165" s="80" t="s">
        <v>37</v>
      </c>
      <c r="E165" s="111">
        <v>44129</v>
      </c>
      <c r="F165" s="80" t="s">
        <v>833</v>
      </c>
      <c r="G165" s="51" t="s">
        <v>444</v>
      </c>
      <c r="H165" s="80"/>
      <c r="I165" s="80">
        <v>61</v>
      </c>
      <c r="J165" s="80">
        <v>22</v>
      </c>
      <c r="K165" s="51">
        <v>0</v>
      </c>
      <c r="L165" s="112">
        <v>0.68900462962962961</v>
      </c>
      <c r="M165" s="80">
        <v>270.5</v>
      </c>
      <c r="N165" s="80">
        <v>190.5</v>
      </c>
      <c r="O165" s="112">
        <v>0.6890856481481481</v>
      </c>
      <c r="P165" s="80"/>
      <c r="Q165" s="109">
        <v>0</v>
      </c>
      <c r="R165" s="109"/>
      <c r="S165" s="80"/>
      <c r="T165" s="80"/>
      <c r="U165" s="80"/>
      <c r="V165" s="80"/>
      <c r="W165" s="80"/>
      <c r="X165" s="80"/>
      <c r="Y165" s="112">
        <v>0.68947916666666664</v>
      </c>
      <c r="Z165" s="80"/>
      <c r="AA165" s="80">
        <v>-0.21</v>
      </c>
      <c r="AB165" s="80">
        <v>7.1923000000000004</v>
      </c>
      <c r="AC165" s="80">
        <v>7.4264000000000001</v>
      </c>
      <c r="AD165" s="80">
        <v>7.2912999999999997</v>
      </c>
      <c r="AE165" s="80">
        <v>0.43890000000000001</v>
      </c>
      <c r="AF165" s="80"/>
      <c r="AG165" s="80"/>
      <c r="AH165" s="30">
        <v>20</v>
      </c>
      <c r="AI165" s="51">
        <f t="shared" si="28"/>
        <v>136.46464646464787</v>
      </c>
      <c r="AJ165" s="80"/>
      <c r="AK165" s="80"/>
      <c r="AL165" s="50">
        <v>2020</v>
      </c>
      <c r="AM165" s="50" t="s">
        <v>1274</v>
      </c>
      <c r="AN165" s="79">
        <f t="shared" si="29"/>
        <v>8.1018518518494176E-5</v>
      </c>
      <c r="AO165" s="79">
        <f t="shared" si="30"/>
        <v>-0.6890856481481481</v>
      </c>
      <c r="AP165" s="79">
        <f t="shared" si="31"/>
        <v>-0.68900462962962961</v>
      </c>
      <c r="AQ165" s="79">
        <f t="shared" si="32"/>
        <v>0</v>
      </c>
      <c r="AR165" s="79">
        <f t="shared" si="33"/>
        <v>3.9351851851854303E-4</v>
      </c>
      <c r="AS165" s="79">
        <f t="shared" si="34"/>
        <v>0.68947916666666664</v>
      </c>
    </row>
    <row r="166" spans="1:45" s="51" customFormat="1" x14ac:dyDescent="0.2">
      <c r="A166" s="80">
        <v>1.2</v>
      </c>
      <c r="B166" s="80">
        <v>1</v>
      </c>
      <c r="C166" s="80" t="s">
        <v>78</v>
      </c>
      <c r="D166" s="80" t="s">
        <v>37</v>
      </c>
      <c r="E166" s="111">
        <v>44129</v>
      </c>
      <c r="F166" s="80" t="s">
        <v>834</v>
      </c>
      <c r="G166" s="51" t="s">
        <v>445</v>
      </c>
      <c r="H166" s="80"/>
      <c r="I166" s="80">
        <v>61</v>
      </c>
      <c r="J166" s="80">
        <v>22</v>
      </c>
      <c r="K166" s="51">
        <v>7</v>
      </c>
      <c r="L166" s="112">
        <v>0.69285879629629632</v>
      </c>
      <c r="M166" s="80">
        <v>279.2</v>
      </c>
      <c r="N166" s="80">
        <v>192.7</v>
      </c>
      <c r="O166" s="112">
        <v>0.69291666666666663</v>
      </c>
      <c r="P166" s="112">
        <v>0.69317129629629637</v>
      </c>
      <c r="Q166" s="109">
        <v>1</v>
      </c>
      <c r="R166" s="109"/>
      <c r="S166" s="80">
        <v>326.89999999999998</v>
      </c>
      <c r="T166" s="80">
        <v>203.3</v>
      </c>
      <c r="U166" s="80" t="s">
        <v>759</v>
      </c>
      <c r="V166" s="112">
        <v>0.6931828703703703</v>
      </c>
      <c r="W166" s="80">
        <v>357.3</v>
      </c>
      <c r="X166" s="80">
        <v>207.6</v>
      </c>
      <c r="Y166" s="112">
        <v>0.69343749999999993</v>
      </c>
      <c r="Z166" s="80"/>
      <c r="AA166" s="80">
        <v>-0.106</v>
      </c>
      <c r="AB166" s="80">
        <v>12.0947</v>
      </c>
      <c r="AC166" s="80">
        <v>12.7934</v>
      </c>
      <c r="AD166" s="80">
        <v>12.3621</v>
      </c>
      <c r="AE166" s="80">
        <v>0.59530000000000005</v>
      </c>
      <c r="AF166" s="80"/>
      <c r="AG166" s="80"/>
      <c r="AH166" s="80"/>
      <c r="AI166" s="51">
        <f t="shared" si="28"/>
        <v>161.29394166043372</v>
      </c>
      <c r="AJ166" s="80"/>
      <c r="AK166" s="80"/>
      <c r="AL166" s="50">
        <v>2020</v>
      </c>
      <c r="AM166" s="50" t="s">
        <v>1274</v>
      </c>
      <c r="AN166" s="79">
        <f t="shared" si="29"/>
        <v>5.7870370370305402E-5</v>
      </c>
      <c r="AO166" s="79">
        <f t="shared" si="30"/>
        <v>2.5462962962974345E-4</v>
      </c>
      <c r="AP166" s="79">
        <f t="shared" si="31"/>
        <v>3.1250000000004885E-4</v>
      </c>
      <c r="AQ166" s="79">
        <f t="shared" si="32"/>
        <v>1.1574074073927854E-5</v>
      </c>
      <c r="AR166" s="79">
        <f t="shared" si="33"/>
        <v>5.2083333333330373E-4</v>
      </c>
      <c r="AS166" s="79">
        <f t="shared" si="34"/>
        <v>2.5462962962963243E-4</v>
      </c>
    </row>
    <row r="167" spans="1:45" s="51" customFormat="1" x14ac:dyDescent="0.2">
      <c r="A167" s="80">
        <v>1.3</v>
      </c>
      <c r="B167" s="80">
        <v>1</v>
      </c>
      <c r="C167" s="80" t="s">
        <v>78</v>
      </c>
      <c r="D167" s="80" t="s">
        <v>37</v>
      </c>
      <c r="E167" s="111">
        <v>44129</v>
      </c>
      <c r="F167" s="80" t="s">
        <v>835</v>
      </c>
      <c r="G167" s="51" t="s">
        <v>446</v>
      </c>
      <c r="H167" s="80"/>
      <c r="I167" s="80">
        <v>60</v>
      </c>
      <c r="J167" s="80">
        <v>22</v>
      </c>
      <c r="K167" s="51">
        <v>0</v>
      </c>
      <c r="L167" s="112">
        <v>0.69810185185185192</v>
      </c>
      <c r="M167" s="80">
        <v>270.7</v>
      </c>
      <c r="N167" s="80">
        <v>182</v>
      </c>
      <c r="O167" s="112">
        <v>0.69814814814814818</v>
      </c>
      <c r="P167" s="80"/>
      <c r="Q167" s="109">
        <v>0</v>
      </c>
      <c r="R167" s="109"/>
      <c r="S167" s="80"/>
      <c r="T167" s="80"/>
      <c r="U167" s="80"/>
      <c r="V167" s="80"/>
      <c r="W167" s="80"/>
      <c r="X167" s="80"/>
      <c r="Y167" s="80" t="s">
        <v>836</v>
      </c>
      <c r="Z167" s="80" t="s">
        <v>921</v>
      </c>
      <c r="AA167" s="80">
        <v>-0.30199999999999999</v>
      </c>
      <c r="AB167" s="80">
        <v>7.2282000000000002</v>
      </c>
      <c r="AC167" s="80">
        <v>7.9583000000000004</v>
      </c>
      <c r="AD167" s="80">
        <v>7.5251999999999999</v>
      </c>
      <c r="AE167" s="80">
        <v>0.54730000000000001</v>
      </c>
      <c r="AF167" s="80"/>
      <c r="AG167" s="80"/>
      <c r="AH167" s="80"/>
      <c r="AI167" s="51">
        <f t="shared" si="28"/>
        <v>145.82491582491613</v>
      </c>
      <c r="AJ167" s="80"/>
      <c r="AK167" s="80"/>
      <c r="AL167" s="51">
        <v>2020</v>
      </c>
      <c r="AM167" s="51" t="s">
        <v>1274</v>
      </c>
      <c r="AN167" s="79">
        <f t="shared" si="29"/>
        <v>4.6296296296266526E-5</v>
      </c>
      <c r="AO167" s="79">
        <f t="shared" si="30"/>
        <v>-0.69814814814814818</v>
      </c>
      <c r="AP167" s="79">
        <f t="shared" si="31"/>
        <v>-0.69810185185185192</v>
      </c>
      <c r="AQ167" s="79">
        <f t="shared" si="32"/>
        <v>0</v>
      </c>
      <c r="AR167" s="79" t="e">
        <f t="shared" si="33"/>
        <v>#VALUE!</v>
      </c>
      <c r="AS167" s="79" t="e">
        <f t="shared" si="34"/>
        <v>#VALUE!</v>
      </c>
    </row>
    <row r="168" spans="1:45" s="51" customFormat="1" x14ac:dyDescent="0.2">
      <c r="A168" s="80">
        <v>1.4</v>
      </c>
      <c r="B168" s="80">
        <v>1</v>
      </c>
      <c r="C168" s="80" t="s">
        <v>78</v>
      </c>
      <c r="D168" s="80" t="s">
        <v>37</v>
      </c>
      <c r="E168" s="111">
        <v>44129</v>
      </c>
      <c r="F168" s="80" t="s">
        <v>837</v>
      </c>
      <c r="G168" s="51" t="s">
        <v>447</v>
      </c>
      <c r="H168" s="80"/>
      <c r="I168" s="80">
        <v>60</v>
      </c>
      <c r="J168" s="80">
        <v>22</v>
      </c>
      <c r="K168" s="51">
        <v>0</v>
      </c>
      <c r="L168" s="112">
        <v>0.70262731481481477</v>
      </c>
      <c r="M168" s="80">
        <v>280.3</v>
      </c>
      <c r="N168" s="80">
        <v>196.1</v>
      </c>
      <c r="O168" s="112">
        <v>0.70265046296296296</v>
      </c>
      <c r="P168" s="80"/>
      <c r="Q168" s="109">
        <v>0</v>
      </c>
      <c r="R168" s="109"/>
      <c r="S168" s="80"/>
      <c r="T168" s="80"/>
      <c r="U168" s="80"/>
      <c r="V168" s="80"/>
      <c r="W168" s="80"/>
      <c r="X168" s="80"/>
      <c r="Y168" s="112">
        <v>0.70336805555555559</v>
      </c>
      <c r="Z168" s="80"/>
      <c r="AA168" s="80">
        <v>-0.10100000000000001</v>
      </c>
      <c r="AB168" s="80">
        <v>12.186500000000001</v>
      </c>
      <c r="AC168" s="80">
        <v>13.1448</v>
      </c>
      <c r="AD168" s="80">
        <v>12.582599999999999</v>
      </c>
      <c r="AE168" s="80">
        <v>0.53320000000000001</v>
      </c>
      <c r="AF168" s="80"/>
      <c r="AG168" s="80"/>
      <c r="AH168" s="80"/>
      <c r="AI168" s="51">
        <f t="shared" si="28"/>
        <v>141.93385508709983</v>
      </c>
      <c r="AJ168" s="80"/>
      <c r="AK168" s="80"/>
      <c r="AL168" s="51">
        <v>2020</v>
      </c>
      <c r="AM168" s="51" t="s">
        <v>1274</v>
      </c>
      <c r="AN168" s="79">
        <f t="shared" si="29"/>
        <v>2.3148148148188774E-5</v>
      </c>
      <c r="AO168" s="79">
        <f t="shared" si="30"/>
        <v>-0.70265046296296296</v>
      </c>
      <c r="AP168" s="79">
        <f t="shared" si="31"/>
        <v>-0.70262731481481477</v>
      </c>
      <c r="AQ168" s="79">
        <f t="shared" si="32"/>
        <v>0</v>
      </c>
      <c r="AR168" s="79">
        <f t="shared" si="33"/>
        <v>7.1759259259263075E-4</v>
      </c>
      <c r="AS168" s="79">
        <f t="shared" si="34"/>
        <v>0.70336805555555559</v>
      </c>
    </row>
    <row r="169" spans="1:45" s="51" customFormat="1" x14ac:dyDescent="0.2">
      <c r="A169" s="80">
        <v>1.5</v>
      </c>
      <c r="B169" s="80">
        <v>1</v>
      </c>
      <c r="C169" s="80" t="s">
        <v>78</v>
      </c>
      <c r="D169" s="80" t="s">
        <v>37</v>
      </c>
      <c r="E169" s="111">
        <v>44129</v>
      </c>
      <c r="F169" s="80" t="s">
        <v>838</v>
      </c>
      <c r="G169" s="51" t="s">
        <v>448</v>
      </c>
      <c r="H169" s="80"/>
      <c r="I169" s="80">
        <v>60</v>
      </c>
      <c r="J169" s="80">
        <v>22</v>
      </c>
      <c r="K169" s="51">
        <v>0</v>
      </c>
      <c r="L169" s="112">
        <v>0.70697916666666671</v>
      </c>
      <c r="M169" s="80">
        <v>269.3</v>
      </c>
      <c r="N169" s="80">
        <v>185.4</v>
      </c>
      <c r="O169" s="112">
        <v>0.70700231481481479</v>
      </c>
      <c r="P169" s="80"/>
      <c r="Q169" s="109">
        <v>0</v>
      </c>
      <c r="R169" s="109"/>
      <c r="S169" s="80"/>
      <c r="T169" s="80"/>
      <c r="U169" s="80"/>
      <c r="V169" s="80"/>
      <c r="W169" s="80"/>
      <c r="X169" s="80"/>
      <c r="Y169" s="112">
        <v>0.7076041666666667</v>
      </c>
      <c r="Z169" s="80"/>
      <c r="AA169" s="80">
        <v>-0.309</v>
      </c>
      <c r="AB169" s="80">
        <v>7.1673999999999998</v>
      </c>
      <c r="AC169" s="80">
        <v>7.9265999999999996</v>
      </c>
      <c r="AD169" s="80">
        <v>7.4683999999999999</v>
      </c>
      <c r="AE169" s="80">
        <v>0.49609999999999999</v>
      </c>
      <c r="AF169" s="80"/>
      <c r="AG169" s="80"/>
      <c r="AH169" s="80"/>
      <c r="AI169" s="51">
        <f t="shared" si="28"/>
        <v>152.22591362126226</v>
      </c>
      <c r="AJ169" s="80"/>
      <c r="AK169" s="80"/>
      <c r="AL169" s="51">
        <v>2020</v>
      </c>
      <c r="AM169" s="51" t="s">
        <v>1274</v>
      </c>
      <c r="AN169" s="79">
        <f t="shared" si="29"/>
        <v>2.3148148148077752E-5</v>
      </c>
      <c r="AO169" s="79">
        <f t="shared" si="30"/>
        <v>-0.70700231481481479</v>
      </c>
      <c r="AP169" s="79">
        <f t="shared" si="31"/>
        <v>-0.70697916666666671</v>
      </c>
      <c r="AQ169" s="79">
        <f t="shared" si="32"/>
        <v>0</v>
      </c>
      <c r="AR169" s="79">
        <f t="shared" si="33"/>
        <v>6.0185185185190893E-4</v>
      </c>
      <c r="AS169" s="79">
        <f t="shared" si="34"/>
        <v>0.7076041666666667</v>
      </c>
    </row>
    <row r="170" spans="1:45" s="51" customFormat="1" x14ac:dyDescent="0.2">
      <c r="A170" s="80">
        <v>1.6</v>
      </c>
      <c r="B170" s="80">
        <v>1</v>
      </c>
      <c r="C170" s="80" t="s">
        <v>78</v>
      </c>
      <c r="D170" s="80" t="s">
        <v>37</v>
      </c>
      <c r="E170" s="111">
        <v>44129</v>
      </c>
      <c r="F170" s="80" t="s">
        <v>839</v>
      </c>
      <c r="G170" s="51" t="s">
        <v>449</v>
      </c>
      <c r="H170" s="80"/>
      <c r="I170" s="80">
        <v>60</v>
      </c>
      <c r="J170" s="80">
        <v>22</v>
      </c>
      <c r="K170" s="51">
        <v>15</v>
      </c>
      <c r="L170" s="112">
        <v>0.71056712962962953</v>
      </c>
      <c r="M170" s="80">
        <v>266</v>
      </c>
      <c r="N170" s="80">
        <v>183.4</v>
      </c>
      <c r="O170" s="112">
        <v>0.71059027777777783</v>
      </c>
      <c r="P170" s="112">
        <v>0.71064814814814825</v>
      </c>
      <c r="Q170" s="109">
        <v>1</v>
      </c>
      <c r="R170" s="109"/>
      <c r="S170" s="80">
        <v>246.3</v>
      </c>
      <c r="T170" s="80">
        <v>179.5</v>
      </c>
      <c r="U170" s="80" t="s">
        <v>759</v>
      </c>
      <c r="V170" s="112">
        <v>0.7107175925925926</v>
      </c>
      <c r="W170" s="80">
        <v>255.3</v>
      </c>
      <c r="X170" s="80">
        <v>200.7</v>
      </c>
      <c r="Y170" s="112">
        <v>0.71118055555555548</v>
      </c>
      <c r="Z170" s="80" t="s">
        <v>926</v>
      </c>
      <c r="AA170" s="80">
        <v>-0.224</v>
      </c>
      <c r="AB170" s="80">
        <v>7.2278000000000002</v>
      </c>
      <c r="AC170" s="80">
        <v>7.6923000000000004</v>
      </c>
      <c r="AD170" s="80">
        <v>7.4194000000000004</v>
      </c>
      <c r="AE170" s="80">
        <v>0.46410000000000001</v>
      </c>
      <c r="AF170" s="80"/>
      <c r="AG170" s="80"/>
      <c r="AH170" s="80"/>
      <c r="AI170" s="51">
        <f t="shared" si="28"/>
        <v>142.43215031315219</v>
      </c>
      <c r="AJ170" s="80"/>
      <c r="AK170" s="80"/>
      <c r="AL170" s="51">
        <v>2020</v>
      </c>
      <c r="AM170" s="51" t="s">
        <v>1274</v>
      </c>
      <c r="AN170" s="79">
        <f t="shared" si="29"/>
        <v>2.3148148148299796E-5</v>
      </c>
      <c r="AO170" s="79">
        <f t="shared" si="30"/>
        <v>5.7870370370416424E-5</v>
      </c>
      <c r="AP170" s="79">
        <f t="shared" si="31"/>
        <v>8.101851851871622E-5</v>
      </c>
      <c r="AQ170" s="79">
        <f t="shared" si="32"/>
        <v>6.9444444444344278E-5</v>
      </c>
      <c r="AR170" s="79">
        <f t="shared" si="33"/>
        <v>5.9027777777764801E-4</v>
      </c>
      <c r="AS170" s="79">
        <f t="shared" si="34"/>
        <v>4.629629629628873E-4</v>
      </c>
    </row>
    <row r="171" spans="1:45" s="51" customFormat="1" x14ac:dyDescent="0.2">
      <c r="A171" s="80">
        <v>1.7</v>
      </c>
      <c r="B171" s="80">
        <v>1</v>
      </c>
      <c r="C171" s="80" t="s">
        <v>78</v>
      </c>
      <c r="D171" s="80" t="s">
        <v>37</v>
      </c>
      <c r="E171" s="111">
        <v>44129</v>
      </c>
      <c r="F171" s="80" t="s">
        <v>841</v>
      </c>
      <c r="G171" s="51" t="s">
        <v>450</v>
      </c>
      <c r="H171" s="80"/>
      <c r="I171" s="80">
        <v>60</v>
      </c>
      <c r="J171" s="80">
        <v>22</v>
      </c>
      <c r="K171" s="51">
        <v>0</v>
      </c>
      <c r="L171" s="112">
        <v>0.71398148148148144</v>
      </c>
      <c r="M171" s="80">
        <v>273.7</v>
      </c>
      <c r="N171" s="80">
        <v>186.9</v>
      </c>
      <c r="O171" s="112">
        <v>0.71402777777777782</v>
      </c>
      <c r="P171" s="80"/>
      <c r="Q171" s="109">
        <v>0</v>
      </c>
      <c r="R171" s="109"/>
      <c r="S171" s="80"/>
      <c r="T171" s="80"/>
      <c r="U171" s="80"/>
      <c r="V171" s="80"/>
      <c r="W171" s="80"/>
      <c r="X171" s="80"/>
      <c r="Y171" s="112">
        <v>0.71458333333333324</v>
      </c>
      <c r="Z171" s="80"/>
      <c r="AA171" s="80">
        <v>-0.23499999999999999</v>
      </c>
      <c r="AB171" s="80">
        <v>7.1760000000000002</v>
      </c>
      <c r="AC171" s="80">
        <v>7.7240000000000002</v>
      </c>
      <c r="AD171" s="80">
        <v>7.3962000000000003</v>
      </c>
      <c r="AE171" s="80">
        <v>0.40200000000000002</v>
      </c>
      <c r="AF171" s="80"/>
      <c r="AG171" s="80"/>
      <c r="AH171" s="80"/>
      <c r="AI171" s="51">
        <f t="shared" si="28"/>
        <v>148.86466848319694</v>
      </c>
      <c r="AJ171" s="80"/>
      <c r="AK171" s="80"/>
      <c r="AL171" s="51">
        <v>2020</v>
      </c>
      <c r="AM171" s="51" t="s">
        <v>1274</v>
      </c>
      <c r="AN171" s="79">
        <f t="shared" si="29"/>
        <v>4.6296296296377548E-5</v>
      </c>
      <c r="AO171" s="79">
        <f t="shared" si="30"/>
        <v>-0.71402777777777782</v>
      </c>
      <c r="AP171" s="79">
        <f t="shared" si="31"/>
        <v>-0.71398148148148144</v>
      </c>
      <c r="AQ171" s="79">
        <f t="shared" si="32"/>
        <v>0</v>
      </c>
      <c r="AR171" s="79">
        <f t="shared" si="33"/>
        <v>5.5555555555542036E-4</v>
      </c>
      <c r="AS171" s="79">
        <f t="shared" si="34"/>
        <v>0.71458333333333324</v>
      </c>
    </row>
    <row r="172" spans="1:45" s="51" customFormat="1" x14ac:dyDescent="0.2">
      <c r="A172" s="80">
        <v>1.8</v>
      </c>
      <c r="B172" s="80">
        <v>1</v>
      </c>
      <c r="C172" s="80" t="s">
        <v>78</v>
      </c>
      <c r="D172" s="80" t="s">
        <v>37</v>
      </c>
      <c r="E172" s="111">
        <v>44129</v>
      </c>
      <c r="F172" s="80" t="s">
        <v>842</v>
      </c>
      <c r="G172" s="51" t="s">
        <v>451</v>
      </c>
      <c r="H172" s="80"/>
      <c r="I172" s="80">
        <v>60</v>
      </c>
      <c r="J172" s="80">
        <v>22</v>
      </c>
      <c r="K172" s="51">
        <v>0</v>
      </c>
      <c r="L172" s="112">
        <v>0.71807870370370364</v>
      </c>
      <c r="M172" s="80">
        <v>275</v>
      </c>
      <c r="N172" s="80">
        <v>185.2</v>
      </c>
      <c r="O172" s="112">
        <v>0.71811342592592586</v>
      </c>
      <c r="P172" s="80"/>
      <c r="Q172" s="109">
        <v>0</v>
      </c>
      <c r="R172" s="109"/>
      <c r="S172" s="80"/>
      <c r="T172" s="80"/>
      <c r="U172" s="80"/>
      <c r="V172" s="80"/>
      <c r="W172" s="80"/>
      <c r="X172" s="80"/>
      <c r="Y172" s="112">
        <v>0.71850694444444452</v>
      </c>
      <c r="Z172" s="80"/>
      <c r="AA172" s="80">
        <v>-0.443</v>
      </c>
      <c r="AB172" s="80">
        <v>7.1257999999999999</v>
      </c>
      <c r="AC172" s="80">
        <v>7.8193000000000001</v>
      </c>
      <c r="AD172" s="80">
        <v>7.4039999999999999</v>
      </c>
      <c r="AE172" s="80">
        <v>0.50990000000000002</v>
      </c>
      <c r="AF172" s="80"/>
      <c r="AG172" s="80"/>
      <c r="AH172" s="80"/>
      <c r="AI172" s="51">
        <f t="shared" si="28"/>
        <v>149.28109273903672</v>
      </c>
      <c r="AJ172" s="80"/>
      <c r="AK172" s="80"/>
      <c r="AL172" s="50">
        <v>2020</v>
      </c>
      <c r="AM172" s="50" t="s">
        <v>1274</v>
      </c>
      <c r="AN172" s="79">
        <f t="shared" si="29"/>
        <v>3.472222222222765E-5</v>
      </c>
      <c r="AO172" s="79">
        <f t="shared" si="30"/>
        <v>-0.71811342592592586</v>
      </c>
      <c r="AP172" s="79">
        <f t="shared" si="31"/>
        <v>-0.71807870370370364</v>
      </c>
      <c r="AQ172" s="79">
        <f t="shared" si="32"/>
        <v>0</v>
      </c>
      <c r="AR172" s="79">
        <f t="shared" si="33"/>
        <v>3.9351851851865405E-4</v>
      </c>
      <c r="AS172" s="79">
        <f t="shared" si="34"/>
        <v>0.71850694444444452</v>
      </c>
    </row>
    <row r="173" spans="1:45" s="51" customFormat="1" x14ac:dyDescent="0.2">
      <c r="A173" s="80">
        <v>1.9</v>
      </c>
      <c r="B173" s="80">
        <v>1</v>
      </c>
      <c r="C173" s="80" t="s">
        <v>78</v>
      </c>
      <c r="D173" s="80" t="s">
        <v>37</v>
      </c>
      <c r="E173" s="111">
        <v>44129</v>
      </c>
      <c r="F173" s="80" t="s">
        <v>843</v>
      </c>
      <c r="G173" s="51" t="s">
        <v>452</v>
      </c>
      <c r="H173" s="80"/>
      <c r="I173" s="80">
        <v>60</v>
      </c>
      <c r="J173" s="80">
        <v>22</v>
      </c>
      <c r="K173" s="51">
        <v>0</v>
      </c>
      <c r="L173" s="112">
        <v>0.72130787037037036</v>
      </c>
      <c r="M173" s="80">
        <v>272.39999999999998</v>
      </c>
      <c r="N173" s="80">
        <v>184.7</v>
      </c>
      <c r="O173" s="112">
        <v>0.72136574074074078</v>
      </c>
      <c r="P173" s="80"/>
      <c r="Q173" s="109">
        <v>0</v>
      </c>
      <c r="R173" s="109"/>
      <c r="S173" s="80"/>
      <c r="T173" s="80"/>
      <c r="U173" s="80"/>
      <c r="V173" s="80"/>
      <c r="W173" s="80"/>
      <c r="X173" s="80"/>
      <c r="Y173" s="112">
        <v>0.72214120370370372</v>
      </c>
      <c r="Z173" s="80"/>
      <c r="AA173" s="30">
        <v>-0.17899999999999999</v>
      </c>
      <c r="AB173" s="30">
        <v>7.2092999999999998</v>
      </c>
      <c r="AC173" s="30">
        <v>7.8185000000000002</v>
      </c>
      <c r="AD173" s="30">
        <v>7.4333999999999998</v>
      </c>
      <c r="AE173" s="30">
        <v>0.48470000000000002</v>
      </c>
      <c r="AF173" s="80"/>
      <c r="AG173" s="80"/>
      <c r="AH173" s="80"/>
      <c r="AI173" s="51">
        <f t="shared" si="28"/>
        <v>171.84292726461422</v>
      </c>
      <c r="AJ173" s="80"/>
      <c r="AK173" s="80"/>
      <c r="AL173" s="51">
        <v>2020</v>
      </c>
      <c r="AM173" s="51" t="s">
        <v>1274</v>
      </c>
      <c r="AN173" s="79">
        <f t="shared" si="29"/>
        <v>5.7870370370416424E-5</v>
      </c>
      <c r="AO173" s="79">
        <f t="shared" si="30"/>
        <v>-0.72136574074074078</v>
      </c>
      <c r="AP173" s="79">
        <f t="shared" si="31"/>
        <v>-0.72130787037037036</v>
      </c>
      <c r="AQ173" s="79">
        <f t="shared" si="32"/>
        <v>0</v>
      </c>
      <c r="AR173" s="79">
        <f t="shared" si="33"/>
        <v>7.7546296296293615E-4</v>
      </c>
      <c r="AS173" s="79">
        <f t="shared" si="34"/>
        <v>0.72214120370370372</v>
      </c>
    </row>
    <row r="174" spans="1:45" s="51" customFormat="1" x14ac:dyDescent="0.2">
      <c r="A174" s="80">
        <v>2.1</v>
      </c>
      <c r="B174" s="80">
        <v>5</v>
      </c>
      <c r="C174" s="80" t="s">
        <v>68</v>
      </c>
      <c r="D174" s="80" t="s">
        <v>37</v>
      </c>
      <c r="E174" s="111">
        <v>44129</v>
      </c>
      <c r="F174" s="80" t="s">
        <v>801</v>
      </c>
      <c r="G174" s="51" t="s">
        <v>453</v>
      </c>
      <c r="H174" s="80"/>
      <c r="I174" s="80">
        <v>59</v>
      </c>
      <c r="J174" s="80">
        <v>22</v>
      </c>
      <c r="K174" s="51">
        <v>0</v>
      </c>
      <c r="L174" s="112">
        <v>0.72789351851851858</v>
      </c>
      <c r="M174" s="80">
        <v>273.3</v>
      </c>
      <c r="N174" s="80">
        <v>194.6</v>
      </c>
      <c r="O174" s="112">
        <v>0.72810185185185183</v>
      </c>
      <c r="P174" s="112">
        <v>0.72828703703703701</v>
      </c>
      <c r="Q174" s="109">
        <v>1</v>
      </c>
      <c r="R174" s="109"/>
      <c r="S174" s="80">
        <v>258.39999999999998</v>
      </c>
      <c r="T174" s="80">
        <v>192.8</v>
      </c>
      <c r="U174" s="80" t="s">
        <v>759</v>
      </c>
      <c r="V174" s="112">
        <v>0.72829861111111116</v>
      </c>
      <c r="W174" s="80">
        <v>268.10000000000002</v>
      </c>
      <c r="X174" s="80">
        <v>192.5</v>
      </c>
      <c r="Y174" s="112">
        <v>0.72910879629629621</v>
      </c>
      <c r="Z174" s="80"/>
      <c r="AA174" s="80">
        <v>-2.556</v>
      </c>
      <c r="AB174" s="80">
        <v>12.093</v>
      </c>
      <c r="AC174" s="80">
        <v>12.535500000000001</v>
      </c>
      <c r="AD174" s="80">
        <v>12.3325</v>
      </c>
      <c r="AE174" s="80">
        <v>0.49030000000000001</v>
      </c>
      <c r="AF174" s="80"/>
      <c r="AG174" s="80"/>
      <c r="AH174" s="80"/>
      <c r="AI174" s="51">
        <f t="shared" si="28"/>
        <v>84.759916492693748</v>
      </c>
      <c r="AJ174" s="80"/>
      <c r="AK174" s="80"/>
      <c r="AL174" s="51">
        <v>2020</v>
      </c>
      <c r="AM174" s="51" t="s">
        <v>1274</v>
      </c>
      <c r="AN174" s="79">
        <f t="shared" si="29"/>
        <v>2.0833333333325488E-4</v>
      </c>
      <c r="AO174" s="79">
        <f t="shared" si="30"/>
        <v>1.8518518518517713E-4</v>
      </c>
      <c r="AP174" s="79">
        <f t="shared" si="31"/>
        <v>3.93518518518432E-4</v>
      </c>
      <c r="AQ174" s="79">
        <f t="shared" si="32"/>
        <v>1.1574074074149898E-5</v>
      </c>
      <c r="AR174" s="79">
        <f t="shared" si="33"/>
        <v>1.0069444444443798E-3</v>
      </c>
      <c r="AS174" s="79">
        <f t="shared" si="34"/>
        <v>8.1018518518505278E-4</v>
      </c>
    </row>
    <row r="175" spans="1:45" s="51" customFormat="1" x14ac:dyDescent="0.2">
      <c r="A175" s="80">
        <v>2.5</v>
      </c>
      <c r="B175" s="80">
        <v>5</v>
      </c>
      <c r="C175" s="80" t="s">
        <v>68</v>
      </c>
      <c r="D175" s="80" t="s">
        <v>37</v>
      </c>
      <c r="E175" s="111">
        <v>44129</v>
      </c>
      <c r="F175" s="80" t="s">
        <v>802</v>
      </c>
      <c r="G175" s="51" t="s">
        <v>454</v>
      </c>
      <c r="H175" s="80"/>
      <c r="I175" s="80">
        <v>59</v>
      </c>
      <c r="J175" s="80">
        <v>22</v>
      </c>
      <c r="K175" s="29">
        <v>0</v>
      </c>
      <c r="L175" s="112">
        <v>0.73168981481481488</v>
      </c>
      <c r="M175" s="80">
        <v>271.5</v>
      </c>
      <c r="N175" s="80">
        <v>179.2</v>
      </c>
      <c r="O175" s="112">
        <v>0.73188657407407398</v>
      </c>
      <c r="P175" s="80"/>
      <c r="Q175" s="109">
        <v>0</v>
      </c>
      <c r="R175" s="109"/>
      <c r="S175" s="80"/>
      <c r="T175" s="80"/>
      <c r="U175" s="80"/>
      <c r="V175" s="80"/>
      <c r="W175" s="80"/>
      <c r="X175" s="80"/>
      <c r="Y175" s="112">
        <v>0.73342592592592604</v>
      </c>
      <c r="Z175" s="80"/>
      <c r="AA175" s="80">
        <v>-4.6369999999999996</v>
      </c>
      <c r="AB175" s="80">
        <v>12.2475</v>
      </c>
      <c r="AC175" s="80">
        <v>13.055199999999999</v>
      </c>
      <c r="AD175" s="80">
        <v>12.6968</v>
      </c>
      <c r="AE175" s="80">
        <v>0.62270000000000003</v>
      </c>
      <c r="AF175" s="80"/>
      <c r="AG175" s="80"/>
      <c r="AH175" s="80"/>
      <c r="AI175" s="51">
        <f t="shared" si="28"/>
        <v>79.768528822613021</v>
      </c>
      <c r="AJ175" s="80"/>
      <c r="AK175" s="80"/>
      <c r="AL175" s="51">
        <v>2020</v>
      </c>
      <c r="AM175" s="51" t="s">
        <v>1274</v>
      </c>
      <c r="AN175" s="79">
        <f t="shared" si="29"/>
        <v>1.9675925925910498E-4</v>
      </c>
      <c r="AO175" s="79">
        <f t="shared" si="30"/>
        <v>-0.73188657407407398</v>
      </c>
      <c r="AP175" s="79">
        <f t="shared" si="31"/>
        <v>-0.73168981481481488</v>
      </c>
      <c r="AQ175" s="79">
        <f t="shared" si="32"/>
        <v>0</v>
      </c>
      <c r="AR175" s="79">
        <f t="shared" si="33"/>
        <v>1.5393518518520555E-3</v>
      </c>
      <c r="AS175" s="79">
        <f t="shared" si="34"/>
        <v>0.73342592592592604</v>
      </c>
    </row>
    <row r="176" spans="1:45" s="51" customFormat="1" x14ac:dyDescent="0.2">
      <c r="A176" s="80">
        <v>2.2999999999999998</v>
      </c>
      <c r="B176" s="80">
        <v>5</v>
      </c>
      <c r="C176" s="80" t="s">
        <v>68</v>
      </c>
      <c r="D176" s="80" t="s">
        <v>37</v>
      </c>
      <c r="E176" s="111">
        <v>44129</v>
      </c>
      <c r="F176" s="80" t="s">
        <v>803</v>
      </c>
      <c r="G176" s="51" t="s">
        <v>455</v>
      </c>
      <c r="H176" s="80"/>
      <c r="I176" s="80">
        <v>58</v>
      </c>
      <c r="J176" s="80">
        <v>22</v>
      </c>
      <c r="K176" s="51">
        <v>0</v>
      </c>
      <c r="L176" s="112">
        <v>0.73614583333333339</v>
      </c>
      <c r="M176" s="80">
        <v>280.8</v>
      </c>
      <c r="N176" s="80">
        <v>193.9</v>
      </c>
      <c r="O176" s="112">
        <v>0.73634259259259249</v>
      </c>
      <c r="P176" s="80"/>
      <c r="Q176" s="109">
        <v>0</v>
      </c>
      <c r="R176" s="109"/>
      <c r="S176" s="80"/>
      <c r="T176" s="80"/>
      <c r="U176" s="80"/>
      <c r="V176" s="80"/>
      <c r="W176" s="80"/>
      <c r="X176" s="80"/>
      <c r="Y176" s="112">
        <v>0.73775462962962957</v>
      </c>
      <c r="Z176" s="80"/>
      <c r="AA176" s="80">
        <v>-4.4669999999999996</v>
      </c>
      <c r="AB176" s="80">
        <v>12.109500000000001</v>
      </c>
      <c r="AC176" s="80">
        <v>12.886200000000001</v>
      </c>
      <c r="AD176" s="80">
        <v>12.785399999999999</v>
      </c>
      <c r="AE176" s="80">
        <v>0.4819</v>
      </c>
      <c r="AF176" s="80"/>
      <c r="AG176" s="80"/>
      <c r="AH176" s="80"/>
      <c r="AI176" s="51">
        <f t="shared" si="28"/>
        <v>14.913448735020202</v>
      </c>
      <c r="AJ176" s="80"/>
      <c r="AK176" s="80"/>
      <c r="AL176" s="51">
        <v>2020</v>
      </c>
      <c r="AM176" s="51" t="s">
        <v>1274</v>
      </c>
      <c r="AN176" s="79">
        <f t="shared" si="29"/>
        <v>1.9675925925910498E-4</v>
      </c>
      <c r="AO176" s="79">
        <f t="shared" si="30"/>
        <v>-0.73634259259259249</v>
      </c>
      <c r="AP176" s="79">
        <f t="shared" si="31"/>
        <v>-0.73614583333333339</v>
      </c>
      <c r="AQ176" s="79">
        <f t="shared" si="32"/>
        <v>0</v>
      </c>
      <c r="AR176" s="79">
        <f t="shared" si="33"/>
        <v>1.4120370370370727E-3</v>
      </c>
      <c r="AS176" s="79">
        <f t="shared" si="34"/>
        <v>0.73775462962962957</v>
      </c>
    </row>
    <row r="177" spans="1:45" s="51" customFormat="1" x14ac:dyDescent="0.2">
      <c r="A177" s="80">
        <v>1.4</v>
      </c>
      <c r="B177" s="80">
        <v>5</v>
      </c>
      <c r="C177" s="80" t="s">
        <v>68</v>
      </c>
      <c r="D177" s="80" t="s">
        <v>37</v>
      </c>
      <c r="E177" s="111">
        <v>44129</v>
      </c>
      <c r="F177" s="80" t="s">
        <v>804</v>
      </c>
      <c r="G177" s="51" t="s">
        <v>456</v>
      </c>
      <c r="H177" s="80"/>
      <c r="I177" s="80">
        <v>59</v>
      </c>
      <c r="J177" s="80">
        <v>22</v>
      </c>
      <c r="K177" s="51">
        <v>0</v>
      </c>
      <c r="L177" s="112">
        <v>0.73993055555555554</v>
      </c>
      <c r="M177" s="80">
        <v>272.7</v>
      </c>
      <c r="N177" s="80">
        <v>189.2</v>
      </c>
      <c r="O177" s="112">
        <v>0.74015046296296294</v>
      </c>
      <c r="P177" s="80"/>
      <c r="Q177" s="109">
        <v>0</v>
      </c>
      <c r="R177" s="109"/>
      <c r="S177" s="80"/>
      <c r="T177" s="80"/>
      <c r="U177" s="80"/>
      <c r="V177" s="80"/>
      <c r="W177" s="80"/>
      <c r="X177" s="80"/>
      <c r="Y177" s="112">
        <v>0.74099537037037033</v>
      </c>
      <c r="Z177" s="80"/>
      <c r="AA177" s="80">
        <v>-4.0629999999999997</v>
      </c>
      <c r="AB177" s="80">
        <v>12.105399999999999</v>
      </c>
      <c r="AC177" s="80">
        <v>12.8324</v>
      </c>
      <c r="AD177" s="80">
        <v>12.4718</v>
      </c>
      <c r="AE177" s="80">
        <v>0.47949999999999998</v>
      </c>
      <c r="AF177" s="80"/>
      <c r="AG177" s="80"/>
      <c r="AH177" s="80"/>
      <c r="AI177" s="51">
        <f t="shared" si="28"/>
        <v>98.417030567685401</v>
      </c>
      <c r="AJ177" s="80"/>
      <c r="AK177" s="80"/>
      <c r="AL177" s="51">
        <v>2020</v>
      </c>
      <c r="AM177" s="51" t="s">
        <v>1274</v>
      </c>
      <c r="AN177" s="79">
        <f t="shared" si="29"/>
        <v>2.1990740740740478E-4</v>
      </c>
      <c r="AO177" s="79">
        <f t="shared" si="30"/>
        <v>-0.74015046296296294</v>
      </c>
      <c r="AP177" s="79">
        <f t="shared" si="31"/>
        <v>-0.73993055555555554</v>
      </c>
      <c r="AQ177" s="79">
        <f t="shared" si="32"/>
        <v>0</v>
      </c>
      <c r="AR177" s="79">
        <f t="shared" si="33"/>
        <v>8.4490740740739145E-4</v>
      </c>
      <c r="AS177" s="79">
        <f t="shared" si="34"/>
        <v>0.74099537037037033</v>
      </c>
    </row>
    <row r="178" spans="1:45" s="51" customFormat="1" x14ac:dyDescent="0.2">
      <c r="A178" s="80">
        <v>1.6</v>
      </c>
      <c r="B178" s="80">
        <v>5</v>
      </c>
      <c r="C178" s="80" t="s">
        <v>68</v>
      </c>
      <c r="D178" s="80" t="s">
        <v>37</v>
      </c>
      <c r="E178" s="111">
        <v>44129</v>
      </c>
      <c r="F178" s="80" t="s">
        <v>805</v>
      </c>
      <c r="G178" s="51" t="s">
        <v>457</v>
      </c>
      <c r="H178" s="80"/>
      <c r="I178" s="80">
        <v>60</v>
      </c>
      <c r="J178" s="80">
        <v>22</v>
      </c>
      <c r="K178" s="51">
        <v>0</v>
      </c>
      <c r="L178" s="112">
        <v>0.7446990740740741</v>
      </c>
      <c r="M178" s="80">
        <v>264.39999999999998</v>
      </c>
      <c r="N178" s="80">
        <v>174.9</v>
      </c>
      <c r="O178" s="112">
        <v>0.74479166666666663</v>
      </c>
      <c r="P178" s="80"/>
      <c r="Q178" s="109">
        <v>0</v>
      </c>
      <c r="R178" s="109"/>
      <c r="S178" s="80"/>
      <c r="T178" s="80"/>
      <c r="U178" s="80"/>
      <c r="V178" s="80"/>
      <c r="W178" s="80"/>
      <c r="X178" s="80"/>
      <c r="Y178" s="112">
        <v>0.74565972222222221</v>
      </c>
      <c r="Z178" s="80"/>
      <c r="AA178" s="80">
        <v>-2.137</v>
      </c>
      <c r="AB178" s="80">
        <v>7.1383000000000001</v>
      </c>
      <c r="AC178" s="80">
        <v>7.7881</v>
      </c>
      <c r="AD178" s="80">
        <v>7.4286000000000003</v>
      </c>
      <c r="AE178" s="80">
        <v>0.5232</v>
      </c>
      <c r="AF178" s="80"/>
      <c r="AG178" s="80"/>
      <c r="AH178" s="80"/>
      <c r="AI178" s="51">
        <f t="shared" si="28"/>
        <v>123.83740957630019</v>
      </c>
      <c r="AJ178" s="80"/>
      <c r="AK178" s="80"/>
      <c r="AL178" s="51">
        <v>2020</v>
      </c>
      <c r="AM178" s="51" t="s">
        <v>1274</v>
      </c>
      <c r="AN178" s="79">
        <f t="shared" si="29"/>
        <v>9.2592592592533052E-5</v>
      </c>
      <c r="AO178" s="79">
        <f t="shared" si="30"/>
        <v>-0.74479166666666663</v>
      </c>
      <c r="AP178" s="79">
        <f t="shared" si="31"/>
        <v>-0.7446990740740741</v>
      </c>
      <c r="AQ178" s="79">
        <f t="shared" si="32"/>
        <v>0</v>
      </c>
      <c r="AR178" s="79">
        <f t="shared" si="33"/>
        <v>8.6805555555558023E-4</v>
      </c>
      <c r="AS178" s="79">
        <f t="shared" si="34"/>
        <v>0.74565972222222221</v>
      </c>
    </row>
    <row r="179" spans="1:45" s="51" customFormat="1" x14ac:dyDescent="0.2">
      <c r="A179" s="80">
        <v>2.4</v>
      </c>
      <c r="B179" s="80">
        <v>5</v>
      </c>
      <c r="C179" s="80" t="s">
        <v>68</v>
      </c>
      <c r="D179" s="80" t="s">
        <v>37</v>
      </c>
      <c r="E179" s="111">
        <v>44129</v>
      </c>
      <c r="F179" s="80" t="s">
        <v>806</v>
      </c>
      <c r="G179" s="51" t="s">
        <v>458</v>
      </c>
      <c r="H179" s="80"/>
      <c r="I179" s="80">
        <v>60</v>
      </c>
      <c r="J179" s="80">
        <v>22</v>
      </c>
      <c r="K179" s="29">
        <v>0</v>
      </c>
      <c r="L179" s="112">
        <v>0.75159722222222225</v>
      </c>
      <c r="M179" s="80">
        <v>272.60000000000002</v>
      </c>
      <c r="N179" s="80">
        <v>189.5</v>
      </c>
      <c r="O179" s="112">
        <v>0.75175925925925924</v>
      </c>
      <c r="P179" s="80"/>
      <c r="Q179" s="109">
        <v>0</v>
      </c>
      <c r="R179" s="109"/>
      <c r="S179" s="80"/>
      <c r="T179" s="80"/>
      <c r="U179" s="80"/>
      <c r="V179" s="80"/>
      <c r="W179" s="80"/>
      <c r="X179" s="80"/>
      <c r="Y179" s="112">
        <v>0.75277777777777777</v>
      </c>
      <c r="Z179" s="80"/>
      <c r="AA179" s="80">
        <v>-2.8039999999999998</v>
      </c>
      <c r="AB179" s="80">
        <v>12.253500000000001</v>
      </c>
      <c r="AC179" s="80">
        <v>13.199199999999999</v>
      </c>
      <c r="AD179" s="80">
        <v>12.7364</v>
      </c>
      <c r="AE179" s="80">
        <v>0.55389999999999995</v>
      </c>
      <c r="AF179" s="80"/>
      <c r="AG179" s="80"/>
      <c r="AH179" s="80"/>
      <c r="AI179" s="51">
        <f t="shared" si="28"/>
        <v>95.837647546075928</v>
      </c>
      <c r="AJ179" s="80"/>
      <c r="AK179" s="80"/>
      <c r="AL179" s="51">
        <v>2020</v>
      </c>
      <c r="AM179" s="51" t="s">
        <v>1274</v>
      </c>
      <c r="AN179" s="79">
        <f t="shared" si="29"/>
        <v>1.6203703703698835E-4</v>
      </c>
      <c r="AO179" s="79">
        <f t="shared" si="30"/>
        <v>-0.75175925925925924</v>
      </c>
      <c r="AP179" s="79">
        <f t="shared" si="31"/>
        <v>-0.75159722222222225</v>
      </c>
      <c r="AQ179" s="79">
        <f t="shared" si="32"/>
        <v>0</v>
      </c>
      <c r="AR179" s="79">
        <f t="shared" si="33"/>
        <v>1.0185185185185297E-3</v>
      </c>
      <c r="AS179" s="79">
        <f t="shared" si="34"/>
        <v>0.75277777777777777</v>
      </c>
    </row>
    <row r="180" spans="1:45" s="51" customFormat="1" x14ac:dyDescent="0.2">
      <c r="A180" s="80">
        <v>1.3</v>
      </c>
      <c r="B180" s="80">
        <v>2</v>
      </c>
      <c r="C180" s="80" t="s">
        <v>78</v>
      </c>
      <c r="D180" s="80" t="s">
        <v>37</v>
      </c>
      <c r="E180" s="111">
        <v>44129</v>
      </c>
      <c r="F180" s="80" t="s">
        <v>844</v>
      </c>
      <c r="G180" s="51" t="s">
        <v>459</v>
      </c>
      <c r="H180" s="80"/>
      <c r="I180" s="80">
        <v>58</v>
      </c>
      <c r="J180" s="80">
        <v>22</v>
      </c>
      <c r="K180" s="51">
        <v>0</v>
      </c>
      <c r="L180" s="112">
        <v>0.76317129629629632</v>
      </c>
      <c r="M180" s="80">
        <v>277.89999999999998</v>
      </c>
      <c r="N180" s="80">
        <v>190.2</v>
      </c>
      <c r="O180" s="112">
        <v>0.7631944444444444</v>
      </c>
      <c r="P180" s="80"/>
      <c r="Q180" s="109">
        <v>0</v>
      </c>
      <c r="R180" s="109"/>
      <c r="S180" s="80"/>
      <c r="T180" s="80"/>
      <c r="U180" s="80"/>
      <c r="V180" s="80"/>
      <c r="W180" s="80"/>
      <c r="X180" s="80"/>
      <c r="Y180" s="112">
        <v>0.76422453703703708</v>
      </c>
      <c r="Z180" s="80"/>
      <c r="AA180" s="80">
        <v>-1.9690000000000001</v>
      </c>
      <c r="AB180" s="80">
        <v>7.2019000000000002</v>
      </c>
      <c r="AC180" s="80">
        <v>7.9042000000000003</v>
      </c>
      <c r="AD180" s="80">
        <v>7.4687000000000001</v>
      </c>
      <c r="AE180" s="80">
        <v>0.55289999999999995</v>
      </c>
      <c r="AF180" s="80"/>
      <c r="AG180" s="80"/>
      <c r="AH180" s="80"/>
      <c r="AI180" s="51">
        <f t="shared" si="28"/>
        <v>163.23088455772125</v>
      </c>
      <c r="AJ180" s="80"/>
      <c r="AK180" s="80"/>
      <c r="AL180" s="51">
        <v>2020</v>
      </c>
      <c r="AM180" s="51" t="s">
        <v>1274</v>
      </c>
      <c r="AN180" s="79">
        <f t="shared" si="29"/>
        <v>2.3148148148077752E-5</v>
      </c>
      <c r="AO180" s="79">
        <f t="shared" si="30"/>
        <v>-0.7631944444444444</v>
      </c>
      <c r="AP180" s="79">
        <f t="shared" si="31"/>
        <v>-0.76317129629629632</v>
      </c>
      <c r="AQ180" s="79">
        <f t="shared" si="32"/>
        <v>0</v>
      </c>
      <c r="AR180" s="79">
        <f t="shared" si="33"/>
        <v>1.0300925925926796E-3</v>
      </c>
      <c r="AS180" s="79">
        <f t="shared" si="34"/>
        <v>0.76422453703703708</v>
      </c>
    </row>
    <row r="181" spans="1:45" s="51" customFormat="1" x14ac:dyDescent="0.2">
      <c r="A181" s="80">
        <v>1.4</v>
      </c>
      <c r="B181" s="80">
        <v>2</v>
      </c>
      <c r="C181" s="80" t="s">
        <v>78</v>
      </c>
      <c r="D181" s="80" t="s">
        <v>37</v>
      </c>
      <c r="E181" s="111">
        <v>44129</v>
      </c>
      <c r="F181" s="80" t="s">
        <v>845</v>
      </c>
      <c r="G181" s="51" t="s">
        <v>460</v>
      </c>
      <c r="H181" s="80"/>
      <c r="I181" s="80">
        <v>57</v>
      </c>
      <c r="J181" s="80">
        <v>22</v>
      </c>
      <c r="K181" s="51">
        <v>0</v>
      </c>
      <c r="L181" s="112">
        <v>0.76646990740740739</v>
      </c>
      <c r="M181" s="80">
        <v>289.7</v>
      </c>
      <c r="N181" s="80">
        <v>200.7</v>
      </c>
      <c r="O181" s="112">
        <v>0.76649305555555547</v>
      </c>
      <c r="P181" s="112">
        <v>0.76657407407407396</v>
      </c>
      <c r="Q181" s="109">
        <v>1</v>
      </c>
      <c r="R181" s="109"/>
      <c r="S181" s="80">
        <v>275.5</v>
      </c>
      <c r="T181" s="80">
        <v>196.9</v>
      </c>
      <c r="U181" s="80" t="s">
        <v>759</v>
      </c>
      <c r="V181" s="112">
        <v>0.76658564814814811</v>
      </c>
      <c r="W181" s="80">
        <v>290.2</v>
      </c>
      <c r="X181" s="80">
        <v>202.6</v>
      </c>
      <c r="Y181" s="112">
        <v>0.76693287037037028</v>
      </c>
      <c r="Z181" s="80"/>
      <c r="AA181" s="80">
        <v>-1.302</v>
      </c>
      <c r="AB181" s="80">
        <v>7.2469000000000001</v>
      </c>
      <c r="AC181" s="80">
        <v>7.8563000000000001</v>
      </c>
      <c r="AD181" s="80">
        <v>7.5532000000000004</v>
      </c>
      <c r="AE181" s="80">
        <v>0.40429999999999999</v>
      </c>
      <c r="AF181" s="80"/>
      <c r="AG181" s="80"/>
      <c r="AH181" s="80"/>
      <c r="AI181" s="51">
        <f t="shared" si="28"/>
        <v>98.955272608553528</v>
      </c>
      <c r="AJ181" s="80"/>
      <c r="AK181" s="80"/>
      <c r="AL181" s="51">
        <v>2020</v>
      </c>
      <c r="AM181" s="51" t="s">
        <v>1274</v>
      </c>
      <c r="AN181" s="79">
        <f t="shared" si="29"/>
        <v>2.3148148148077752E-5</v>
      </c>
      <c r="AO181" s="79">
        <f t="shared" si="30"/>
        <v>8.1018518518494176E-5</v>
      </c>
      <c r="AP181" s="79">
        <f t="shared" si="31"/>
        <v>1.0416666666657193E-4</v>
      </c>
      <c r="AQ181" s="79">
        <f t="shared" si="32"/>
        <v>1.1574074074149898E-5</v>
      </c>
      <c r="AR181" s="79">
        <f t="shared" si="33"/>
        <v>4.3981481481480955E-4</v>
      </c>
      <c r="AS181" s="79">
        <f t="shared" si="34"/>
        <v>3.4722222222216548E-4</v>
      </c>
    </row>
    <row r="182" spans="1:45" s="51" customFormat="1" x14ac:dyDescent="0.2">
      <c r="A182" s="80">
        <v>1.6</v>
      </c>
      <c r="B182" s="80">
        <v>2</v>
      </c>
      <c r="C182" s="80" t="s">
        <v>78</v>
      </c>
      <c r="D182" s="80" t="s">
        <v>37</v>
      </c>
      <c r="E182" s="111">
        <v>44129</v>
      </c>
      <c r="F182" s="80" t="s">
        <v>846</v>
      </c>
      <c r="G182" s="51" t="s">
        <v>461</v>
      </c>
      <c r="H182" s="80"/>
      <c r="I182" s="80">
        <v>57</v>
      </c>
      <c r="J182" s="80">
        <v>22</v>
      </c>
      <c r="K182" s="51">
        <v>0</v>
      </c>
      <c r="L182" s="112">
        <v>0.77325231481481482</v>
      </c>
      <c r="M182" s="80">
        <v>268.10000000000002</v>
      </c>
      <c r="N182" s="80">
        <v>177.8</v>
      </c>
      <c r="O182" s="112">
        <v>0.77328703703703694</v>
      </c>
      <c r="P182" s="80"/>
      <c r="Q182" s="109">
        <v>0</v>
      </c>
      <c r="R182" s="109"/>
      <c r="S182" s="80"/>
      <c r="T182" s="80"/>
      <c r="U182" s="80"/>
      <c r="V182" s="80"/>
      <c r="W182" s="80"/>
      <c r="X182" s="80"/>
      <c r="Y182" s="112">
        <v>0.7741203703703704</v>
      </c>
      <c r="Z182" s="80"/>
      <c r="AA182" s="80">
        <v>-1.7529999999999999</v>
      </c>
      <c r="AB182" s="80">
        <v>7.2026000000000003</v>
      </c>
      <c r="AC182" s="80">
        <v>7.7220000000000004</v>
      </c>
      <c r="AD182" s="80">
        <v>7.4398999999999997</v>
      </c>
      <c r="AE182" s="80">
        <v>0.5151</v>
      </c>
      <c r="AF182" s="80"/>
      <c r="AG182" s="80"/>
      <c r="AH182" s="80"/>
      <c r="AI182" s="51">
        <f t="shared" si="28"/>
        <v>118.87905604719823</v>
      </c>
      <c r="AJ182" s="80"/>
      <c r="AK182" s="80"/>
      <c r="AL182" s="51">
        <v>2020</v>
      </c>
      <c r="AM182" s="51" t="s">
        <v>1274</v>
      </c>
      <c r="AN182" s="79">
        <f t="shared" si="29"/>
        <v>3.4722222222116628E-5</v>
      </c>
      <c r="AO182" s="79">
        <f t="shared" si="30"/>
        <v>-0.77328703703703694</v>
      </c>
      <c r="AP182" s="79">
        <f t="shared" si="31"/>
        <v>-0.77325231481481482</v>
      </c>
      <c r="AQ182" s="79">
        <f t="shared" si="32"/>
        <v>0</v>
      </c>
      <c r="AR182" s="79">
        <f t="shared" si="33"/>
        <v>8.333333333334636E-4</v>
      </c>
      <c r="AS182" s="79">
        <f t="shared" si="34"/>
        <v>0.7741203703703704</v>
      </c>
    </row>
    <row r="183" spans="1:45" s="51" customFormat="1" x14ac:dyDescent="0.2">
      <c r="A183" s="80">
        <v>1.3</v>
      </c>
      <c r="B183" s="80">
        <v>6</v>
      </c>
      <c r="C183" s="80" t="s">
        <v>35</v>
      </c>
      <c r="D183" s="80" t="s">
        <v>37</v>
      </c>
      <c r="E183" s="111">
        <v>44129</v>
      </c>
      <c r="F183" s="80" t="s">
        <v>722</v>
      </c>
      <c r="G183" s="51" t="s">
        <v>462</v>
      </c>
      <c r="H183" s="80"/>
      <c r="I183" s="80">
        <v>57</v>
      </c>
      <c r="J183" s="80">
        <v>22</v>
      </c>
      <c r="K183" s="51">
        <v>14.5</v>
      </c>
      <c r="L183" s="112">
        <v>0.78168981481481481</v>
      </c>
      <c r="M183" s="80">
        <v>284</v>
      </c>
      <c r="N183" s="80">
        <v>193.6</v>
      </c>
      <c r="O183" s="112">
        <v>0.7817708333333333</v>
      </c>
      <c r="P183" s="112">
        <v>0.78190972222222221</v>
      </c>
      <c r="Q183" s="109">
        <v>1</v>
      </c>
      <c r="R183" s="109"/>
      <c r="S183" s="80">
        <v>267.5</v>
      </c>
      <c r="T183" s="80">
        <v>195.2</v>
      </c>
      <c r="U183" s="80"/>
      <c r="V183" s="112">
        <v>0.7820138888888889</v>
      </c>
      <c r="W183" s="80">
        <v>381.7</v>
      </c>
      <c r="X183" s="80">
        <v>241.2</v>
      </c>
      <c r="Y183" s="112">
        <v>0.78288194444444448</v>
      </c>
      <c r="Z183" s="80"/>
      <c r="AA183" s="80">
        <v>-6.5129999999999999</v>
      </c>
      <c r="AB183" s="80">
        <v>7.1974999999999998</v>
      </c>
      <c r="AC183" s="80">
        <v>7.8372999999999999</v>
      </c>
      <c r="AD183" s="80">
        <v>7.5998000000000001</v>
      </c>
      <c r="AE183" s="80">
        <v>0.50439999999999996</v>
      </c>
      <c r="AF183" s="80"/>
      <c r="AG183" s="80"/>
      <c r="AH183" s="80"/>
      <c r="AI183" s="51">
        <f t="shared" si="28"/>
        <v>59.035545612726722</v>
      </c>
      <c r="AJ183" s="80"/>
      <c r="AK183" s="80"/>
      <c r="AL183" s="51">
        <v>2020</v>
      </c>
      <c r="AM183" s="51" t="s">
        <v>1274</v>
      </c>
      <c r="AN183" s="79">
        <f t="shared" si="29"/>
        <v>8.1018518518494176E-5</v>
      </c>
      <c r="AO183" s="79">
        <f t="shared" si="30"/>
        <v>1.388888888889106E-4</v>
      </c>
      <c r="AP183" s="79">
        <f t="shared" si="31"/>
        <v>2.1990740740740478E-4</v>
      </c>
      <c r="AQ183" s="79">
        <f t="shared" si="32"/>
        <v>1.0416666666668295E-4</v>
      </c>
      <c r="AR183" s="79">
        <f t="shared" si="33"/>
        <v>1.1111111111111738E-3</v>
      </c>
      <c r="AS183" s="79">
        <f t="shared" si="34"/>
        <v>8.6805555555558023E-4</v>
      </c>
    </row>
    <row r="184" spans="1:45" s="51" customFormat="1" x14ac:dyDescent="0.2">
      <c r="A184" s="85">
        <v>1.1000000000000001</v>
      </c>
      <c r="B184" s="85" t="s">
        <v>723</v>
      </c>
      <c r="C184" s="85" t="s">
        <v>35</v>
      </c>
      <c r="D184" s="85" t="s">
        <v>37</v>
      </c>
      <c r="E184" s="84">
        <v>44129</v>
      </c>
      <c r="F184" s="85" t="s">
        <v>724</v>
      </c>
      <c r="G184" s="85" t="s">
        <v>463</v>
      </c>
      <c r="H184" s="85"/>
      <c r="I184" s="85">
        <v>57</v>
      </c>
      <c r="J184" s="85">
        <v>22</v>
      </c>
      <c r="K184" s="85">
        <v>14</v>
      </c>
      <c r="L184" s="87">
        <v>0.78731481481481491</v>
      </c>
      <c r="M184" s="85">
        <v>279.5</v>
      </c>
      <c r="N184" s="85">
        <v>195.7</v>
      </c>
      <c r="O184" s="87">
        <v>0.78738425925925926</v>
      </c>
      <c r="P184" s="87">
        <v>0.78770833333333334</v>
      </c>
      <c r="Q184" s="82">
        <v>1</v>
      </c>
      <c r="R184" s="82"/>
      <c r="S184" s="85">
        <v>268</v>
      </c>
      <c r="T184" s="85">
        <v>203.7</v>
      </c>
      <c r="U184" s="85"/>
      <c r="V184" s="87">
        <v>0.78781249999999992</v>
      </c>
      <c r="W184" s="85">
        <v>332.6</v>
      </c>
      <c r="X184" s="85">
        <v>218.5</v>
      </c>
      <c r="Y184" s="87">
        <v>0.78925925925925933</v>
      </c>
      <c r="Z184" s="85"/>
      <c r="AA184" s="85">
        <v>-6.78</v>
      </c>
      <c r="AB184" s="85" t="s">
        <v>759</v>
      </c>
      <c r="AC184" s="85" t="s">
        <v>759</v>
      </c>
      <c r="AD184" s="85" t="s">
        <v>759</v>
      </c>
      <c r="AE184" s="85">
        <v>0.55689999999999995</v>
      </c>
      <c r="AF184" s="85"/>
      <c r="AG184" s="85"/>
      <c r="AH184" s="85"/>
      <c r="AI184" s="51" t="e">
        <f t="shared" si="28"/>
        <v>#VALUE!</v>
      </c>
      <c r="AJ184" s="85"/>
      <c r="AK184" s="85"/>
      <c r="AL184" s="101">
        <v>2020</v>
      </c>
      <c r="AM184" s="101" t="s">
        <v>1274</v>
      </c>
      <c r="AN184" s="88">
        <f t="shared" si="29"/>
        <v>6.9444444444344278E-5</v>
      </c>
      <c r="AO184" s="88">
        <f t="shared" si="30"/>
        <v>3.2407407407408773E-4</v>
      </c>
      <c r="AP184" s="88">
        <f t="shared" si="31"/>
        <v>3.93518518518432E-4</v>
      </c>
      <c r="AQ184" s="88">
        <f t="shared" si="32"/>
        <v>1.0416666666657193E-4</v>
      </c>
      <c r="AR184" s="88">
        <f t="shared" si="33"/>
        <v>1.8750000000000711E-3</v>
      </c>
      <c r="AS184" s="88">
        <f t="shared" si="34"/>
        <v>1.4467592592594114E-3</v>
      </c>
    </row>
    <row r="185" spans="1:45" s="51" customFormat="1" x14ac:dyDescent="0.2">
      <c r="A185" s="85">
        <v>1.8</v>
      </c>
      <c r="B185" s="85">
        <v>2</v>
      </c>
      <c r="C185" s="85" t="s">
        <v>78</v>
      </c>
      <c r="D185" s="85" t="s">
        <v>37</v>
      </c>
      <c r="E185" s="84">
        <v>44129</v>
      </c>
      <c r="F185" s="85" t="s">
        <v>847</v>
      </c>
      <c r="G185" s="85"/>
      <c r="H185" s="85" t="s">
        <v>1513</v>
      </c>
      <c r="I185" s="85">
        <v>56</v>
      </c>
      <c r="J185" s="85">
        <v>22</v>
      </c>
      <c r="K185" s="81">
        <v>0</v>
      </c>
      <c r="L185" s="87">
        <v>0.79199074074074083</v>
      </c>
      <c r="M185" s="85">
        <v>282</v>
      </c>
      <c r="N185" s="85">
        <v>192.6</v>
      </c>
      <c r="O185" s="87">
        <v>0.79201388888888891</v>
      </c>
      <c r="P185" s="85"/>
      <c r="Q185" s="82">
        <v>0</v>
      </c>
      <c r="R185" s="82"/>
      <c r="S185" s="85"/>
      <c r="T185" s="85"/>
      <c r="U185" s="85"/>
      <c r="V185" s="85"/>
      <c r="W185" s="85"/>
      <c r="X185" s="85"/>
      <c r="Y185" s="87">
        <v>0.79270833333333324</v>
      </c>
      <c r="Z185" s="85"/>
      <c r="AA185" s="85">
        <v>-1.4019999999999999</v>
      </c>
      <c r="AB185" s="85">
        <v>7.2074999999999996</v>
      </c>
      <c r="AC185" s="85">
        <v>7.8956999999999997</v>
      </c>
      <c r="AD185" s="85">
        <v>7.4701000000000004</v>
      </c>
      <c r="AE185" s="85">
        <v>0.48359999999999997</v>
      </c>
      <c r="AF185" s="85"/>
      <c r="AG185" s="85"/>
      <c r="AH185" s="85"/>
      <c r="AI185" s="85">
        <f t="shared" si="28"/>
        <v>162.07159177456128</v>
      </c>
      <c r="AJ185" s="85"/>
      <c r="AK185" s="85"/>
      <c r="AL185" s="85">
        <v>2020</v>
      </c>
      <c r="AM185" s="85" t="s">
        <v>1274</v>
      </c>
      <c r="AN185" s="88">
        <f t="shared" si="29"/>
        <v>2.3148148148077752E-5</v>
      </c>
      <c r="AO185" s="88">
        <f t="shared" si="30"/>
        <v>-0.79201388888888891</v>
      </c>
      <c r="AP185" s="88">
        <f t="shared" si="31"/>
        <v>-0.79199074074074083</v>
      </c>
      <c r="AQ185" s="88">
        <f t="shared" si="32"/>
        <v>0</v>
      </c>
      <c r="AR185" s="88">
        <f t="shared" si="33"/>
        <v>6.9444444444433095E-4</v>
      </c>
      <c r="AS185" s="88">
        <f t="shared" si="34"/>
        <v>0.79270833333333324</v>
      </c>
    </row>
    <row r="186" spans="1:45" s="51" customFormat="1" x14ac:dyDescent="0.2">
      <c r="A186" s="80">
        <v>1.3</v>
      </c>
      <c r="B186" s="80">
        <v>3</v>
      </c>
      <c r="C186" s="80" t="s">
        <v>78</v>
      </c>
      <c r="D186" s="80" t="s">
        <v>37</v>
      </c>
      <c r="E186" s="111">
        <v>44129</v>
      </c>
      <c r="F186" s="80" t="s">
        <v>848</v>
      </c>
      <c r="G186" s="51" t="s">
        <v>466</v>
      </c>
      <c r="H186" s="80"/>
      <c r="I186" s="80">
        <v>56</v>
      </c>
      <c r="J186" s="80">
        <v>22</v>
      </c>
      <c r="K186" s="51">
        <v>0</v>
      </c>
      <c r="L186" s="112">
        <v>0.79825231481481485</v>
      </c>
      <c r="M186" s="80">
        <v>288.2</v>
      </c>
      <c r="N186" s="80">
        <v>196.9</v>
      </c>
      <c r="O186" s="112">
        <v>0.79827546296296292</v>
      </c>
      <c r="P186" s="80"/>
      <c r="Q186" s="109">
        <v>0</v>
      </c>
      <c r="R186" s="109"/>
      <c r="S186" s="80"/>
      <c r="T186" s="80"/>
      <c r="U186" s="80"/>
      <c r="V186" s="80"/>
      <c r="W186" s="80"/>
      <c r="X186" s="80"/>
      <c r="Y186" s="112">
        <v>0.79895833333333333</v>
      </c>
      <c r="Z186" s="80"/>
      <c r="AA186" s="80">
        <v>-1.369</v>
      </c>
      <c r="AB186" s="80">
        <v>7.2077</v>
      </c>
      <c r="AC186" s="80">
        <v>7.6353</v>
      </c>
      <c r="AD186" s="80">
        <v>7.3902000000000001</v>
      </c>
      <c r="AE186" s="80">
        <v>0.53859999999999997</v>
      </c>
      <c r="AF186" s="80"/>
      <c r="AG186" s="80"/>
      <c r="AH186" s="80"/>
      <c r="AI186" s="51">
        <f t="shared" si="28"/>
        <v>134.30136986301355</v>
      </c>
      <c r="AJ186" s="80"/>
      <c r="AK186" s="80"/>
      <c r="AL186" s="51">
        <v>2020</v>
      </c>
      <c r="AM186" s="51" t="s">
        <v>1274</v>
      </c>
      <c r="AN186" s="79">
        <f t="shared" si="29"/>
        <v>2.3148148148077752E-5</v>
      </c>
      <c r="AO186" s="79">
        <f t="shared" si="30"/>
        <v>-0.79827546296296292</v>
      </c>
      <c r="AP186" s="79">
        <f t="shared" si="31"/>
        <v>-0.79825231481481485</v>
      </c>
      <c r="AQ186" s="79">
        <f t="shared" si="32"/>
        <v>0</v>
      </c>
      <c r="AR186" s="79">
        <f t="shared" si="33"/>
        <v>6.828703703704031E-4</v>
      </c>
      <c r="AS186" s="79">
        <f t="shared" si="34"/>
        <v>0.79895833333333333</v>
      </c>
    </row>
    <row r="187" spans="1:45" s="51" customFormat="1" x14ac:dyDescent="0.2">
      <c r="A187" s="80">
        <v>1.1000000000000001</v>
      </c>
      <c r="B187" s="80">
        <v>3</v>
      </c>
      <c r="C187" s="80" t="s">
        <v>78</v>
      </c>
      <c r="D187" s="80" t="s">
        <v>37</v>
      </c>
      <c r="E187" s="111">
        <v>44129</v>
      </c>
      <c r="F187" s="80" t="s">
        <v>849</v>
      </c>
      <c r="G187" s="51" t="s">
        <v>467</v>
      </c>
      <c r="H187" s="80"/>
      <c r="I187" s="80">
        <v>56</v>
      </c>
      <c r="J187" s="80">
        <v>22</v>
      </c>
      <c r="K187" s="51">
        <v>0</v>
      </c>
      <c r="L187" s="112">
        <v>0.80351851851851841</v>
      </c>
      <c r="M187" s="80">
        <v>275.8</v>
      </c>
      <c r="N187" s="80">
        <v>190.1</v>
      </c>
      <c r="O187" s="112">
        <v>0.80354166666666671</v>
      </c>
      <c r="P187" s="80"/>
      <c r="Q187" s="109">
        <v>0</v>
      </c>
      <c r="R187" s="109"/>
      <c r="S187" s="80"/>
      <c r="T187" s="80"/>
      <c r="U187" s="80"/>
      <c r="V187" s="80"/>
      <c r="W187" s="80"/>
      <c r="X187" s="80"/>
      <c r="Y187" s="112">
        <v>0.80405092592592586</v>
      </c>
      <c r="Z187" s="80"/>
      <c r="AA187" s="80">
        <v>-3.0009999999999999</v>
      </c>
      <c r="AB187" s="80">
        <v>7.2496</v>
      </c>
      <c r="AC187" s="80">
        <v>7.5834000000000001</v>
      </c>
      <c r="AD187" s="80">
        <v>7.3994</v>
      </c>
      <c r="AE187" s="80">
        <v>0.44829999999999998</v>
      </c>
      <c r="AF187" s="80"/>
      <c r="AG187" s="80"/>
      <c r="AH187" s="80"/>
      <c r="AI187" s="51">
        <f t="shared" si="28"/>
        <v>122.8304405874501</v>
      </c>
      <c r="AJ187" s="80"/>
      <c r="AK187" s="80"/>
      <c r="AL187" s="51">
        <v>2020</v>
      </c>
      <c r="AM187" s="51" t="s">
        <v>1274</v>
      </c>
      <c r="AN187" s="79">
        <f t="shared" si="29"/>
        <v>2.3148148148299796E-5</v>
      </c>
      <c r="AO187" s="79">
        <f t="shared" si="30"/>
        <v>-0.80354166666666671</v>
      </c>
      <c r="AP187" s="79">
        <f t="shared" si="31"/>
        <v>-0.80351851851851841</v>
      </c>
      <c r="AQ187" s="79">
        <f t="shared" si="32"/>
        <v>0</v>
      </c>
      <c r="AR187" s="79">
        <f t="shared" si="33"/>
        <v>5.0925925925915383E-4</v>
      </c>
      <c r="AS187" s="79">
        <f t="shared" si="34"/>
        <v>0.80405092592592586</v>
      </c>
    </row>
    <row r="188" spans="1:45" s="51" customFormat="1" x14ac:dyDescent="0.2">
      <c r="A188" s="80">
        <v>1.7</v>
      </c>
      <c r="B188" s="80">
        <v>2</v>
      </c>
      <c r="C188" s="80" t="s">
        <v>78</v>
      </c>
      <c r="D188" s="80" t="s">
        <v>37</v>
      </c>
      <c r="E188" s="111">
        <v>44129</v>
      </c>
      <c r="F188" s="80" t="s">
        <v>850</v>
      </c>
      <c r="G188" s="51" t="s">
        <v>468</v>
      </c>
      <c r="H188" s="80"/>
      <c r="I188" s="80">
        <v>56</v>
      </c>
      <c r="J188" s="80">
        <v>22</v>
      </c>
      <c r="K188" s="51">
        <v>0</v>
      </c>
      <c r="L188" s="112">
        <v>0.80853009259259256</v>
      </c>
      <c r="M188" s="80">
        <v>264.60000000000002</v>
      </c>
      <c r="N188" s="80">
        <v>166.9</v>
      </c>
      <c r="O188" s="112">
        <v>0.80856481481481479</v>
      </c>
      <c r="P188" s="80"/>
      <c r="Q188" s="109">
        <v>0</v>
      </c>
      <c r="R188" s="109"/>
      <c r="S188" s="80"/>
      <c r="T188" s="80"/>
      <c r="U188" s="80"/>
      <c r="V188" s="80"/>
      <c r="W188" s="80"/>
      <c r="X188" s="80"/>
      <c r="Y188" s="112">
        <v>0.8089467592592593</v>
      </c>
      <c r="Z188" s="80"/>
      <c r="AA188" s="80">
        <v>-0.98199999999999998</v>
      </c>
      <c r="AB188" s="80">
        <v>7.1913999999999998</v>
      </c>
      <c r="AC188" s="80">
        <v>7.5805999999999996</v>
      </c>
      <c r="AD188" s="80">
        <v>7.3455000000000004</v>
      </c>
      <c r="AE188" s="80">
        <v>0.41739999999999999</v>
      </c>
      <c r="AF188" s="80"/>
      <c r="AG188" s="80"/>
      <c r="AH188" s="80"/>
      <c r="AI188" s="51">
        <f t="shared" si="28"/>
        <v>152.56327060350316</v>
      </c>
      <c r="AJ188" s="80"/>
      <c r="AK188" s="80"/>
      <c r="AL188" s="51">
        <v>2020</v>
      </c>
      <c r="AM188" s="51" t="s">
        <v>1274</v>
      </c>
      <c r="AN188" s="79">
        <f t="shared" si="29"/>
        <v>3.472222222222765E-5</v>
      </c>
      <c r="AO188" s="79">
        <f t="shared" si="30"/>
        <v>-0.80856481481481479</v>
      </c>
      <c r="AP188" s="79">
        <f t="shared" si="31"/>
        <v>-0.80853009259259256</v>
      </c>
      <c r="AQ188" s="79">
        <f t="shared" si="32"/>
        <v>0</v>
      </c>
      <c r="AR188" s="79">
        <f t="shared" si="33"/>
        <v>3.8194444444450415E-4</v>
      </c>
      <c r="AS188" s="79">
        <f t="shared" si="34"/>
        <v>0.8089467592592593</v>
      </c>
    </row>
    <row r="189" spans="1:45" s="51" customFormat="1" x14ac:dyDescent="0.2">
      <c r="A189" s="30">
        <v>1.1000000000000001</v>
      </c>
      <c r="B189" s="30">
        <v>4</v>
      </c>
      <c r="C189" s="30" t="s">
        <v>215</v>
      </c>
      <c r="D189" s="30" t="s">
        <v>37</v>
      </c>
      <c r="E189" s="31">
        <v>44129</v>
      </c>
      <c r="F189" s="30"/>
      <c r="G189" s="30" t="s">
        <v>213</v>
      </c>
      <c r="H189" s="30"/>
      <c r="I189" s="30">
        <v>27</v>
      </c>
      <c r="J189" s="30">
        <v>37</v>
      </c>
      <c r="K189" s="30">
        <v>0</v>
      </c>
      <c r="L189" s="92">
        <v>0.95778935185185177</v>
      </c>
      <c r="M189" s="30">
        <v>265.60000000000002</v>
      </c>
      <c r="N189" s="30">
        <v>162</v>
      </c>
      <c r="O189" s="30"/>
      <c r="P189" s="30"/>
      <c r="Q189" s="32">
        <v>0</v>
      </c>
      <c r="R189" s="32"/>
      <c r="S189" s="30"/>
      <c r="T189" s="30"/>
      <c r="U189" s="30"/>
      <c r="V189" s="30"/>
      <c r="W189" s="30"/>
      <c r="X189" s="30"/>
      <c r="Y189" s="30"/>
      <c r="Z189" s="30"/>
      <c r="AA189" s="30">
        <v>-2.1869999999999998</v>
      </c>
      <c r="AB189" s="30">
        <v>7.2297000000000002</v>
      </c>
      <c r="AC189" s="30">
        <v>8.6677999999999997</v>
      </c>
      <c r="AD189" s="30">
        <v>7.8193000000000001</v>
      </c>
      <c r="AE189" s="30">
        <v>0.53910000000000002</v>
      </c>
      <c r="AF189" s="30"/>
      <c r="AG189" s="30"/>
      <c r="AH189" s="30"/>
      <c r="AI189" s="51">
        <f t="shared" si="28"/>
        <v>143.91112618724554</v>
      </c>
      <c r="AJ189" s="30"/>
      <c r="AK189" s="30"/>
      <c r="AL189" s="51">
        <v>2020</v>
      </c>
      <c r="AM189" s="51" t="s">
        <v>1274</v>
      </c>
      <c r="AN189" s="79">
        <f t="shared" si="29"/>
        <v>-0.95778935185185177</v>
      </c>
      <c r="AO189" s="79">
        <f t="shared" si="30"/>
        <v>0</v>
      </c>
      <c r="AP189" s="79">
        <f t="shared" si="31"/>
        <v>-0.95778935185185177</v>
      </c>
      <c r="AQ189" s="79">
        <f t="shared" si="32"/>
        <v>0</v>
      </c>
      <c r="AR189" s="79">
        <f t="shared" si="33"/>
        <v>0</v>
      </c>
      <c r="AS189" s="79">
        <f t="shared" si="34"/>
        <v>0</v>
      </c>
    </row>
    <row r="190" spans="1:45" s="51" customFormat="1" x14ac:dyDescent="0.2">
      <c r="A190" s="30">
        <v>1.2</v>
      </c>
      <c r="B190" s="30">
        <v>4</v>
      </c>
      <c r="C190" s="30" t="s">
        <v>174</v>
      </c>
      <c r="D190" s="30" t="s">
        <v>37</v>
      </c>
      <c r="E190" s="31">
        <v>44129</v>
      </c>
      <c r="F190" s="30"/>
      <c r="G190" s="30" t="s">
        <v>220</v>
      </c>
      <c r="H190" s="30"/>
      <c r="I190" s="30">
        <v>39</v>
      </c>
      <c r="J190" s="30">
        <v>26</v>
      </c>
      <c r="K190" s="30">
        <v>0</v>
      </c>
      <c r="L190" s="92">
        <v>0.97221064814814817</v>
      </c>
      <c r="M190" s="30">
        <v>271.10000000000002</v>
      </c>
      <c r="N190" s="30">
        <v>169</v>
      </c>
      <c r="O190" s="30"/>
      <c r="P190" s="30"/>
      <c r="Q190" s="32">
        <v>0</v>
      </c>
      <c r="R190" s="32"/>
      <c r="S190" s="30"/>
      <c r="T190" s="30"/>
      <c r="U190" s="30"/>
      <c r="V190" s="30"/>
      <c r="W190" s="30"/>
      <c r="X190" s="30"/>
      <c r="Y190" s="30"/>
      <c r="Z190" s="30"/>
      <c r="AA190" s="30">
        <v>-2.9060000000000001</v>
      </c>
      <c r="AB190" s="30">
        <v>12.1145</v>
      </c>
      <c r="AC190" s="30">
        <v>12.805400000000001</v>
      </c>
      <c r="AD190" s="30">
        <v>12.401</v>
      </c>
      <c r="AE190" s="30">
        <v>0.51</v>
      </c>
      <c r="AF190" s="30">
        <v>100</v>
      </c>
      <c r="AG190" s="30">
        <v>100</v>
      </c>
      <c r="AI190" s="51">
        <f t="shared" si="28"/>
        <v>141.15183246073315</v>
      </c>
      <c r="AJ190" s="30"/>
      <c r="AK190" s="30"/>
      <c r="AL190" s="51">
        <v>2020</v>
      </c>
      <c r="AM190" s="51" t="s">
        <v>1274</v>
      </c>
      <c r="AN190" s="79">
        <f t="shared" si="29"/>
        <v>-0.97221064814814817</v>
      </c>
      <c r="AO190" s="79">
        <f t="shared" si="30"/>
        <v>0</v>
      </c>
      <c r="AP190" s="79">
        <f t="shared" si="31"/>
        <v>-0.97221064814814817</v>
      </c>
      <c r="AQ190" s="79">
        <f t="shared" si="32"/>
        <v>0</v>
      </c>
      <c r="AR190" s="79">
        <f t="shared" si="33"/>
        <v>0</v>
      </c>
      <c r="AS190" s="79">
        <f t="shared" si="34"/>
        <v>0</v>
      </c>
    </row>
    <row r="191" spans="1:45" s="51" customFormat="1" x14ac:dyDescent="0.2">
      <c r="A191" s="85">
        <v>1.8</v>
      </c>
      <c r="B191" s="85">
        <v>1</v>
      </c>
      <c r="C191" s="85" t="s">
        <v>78</v>
      </c>
      <c r="D191" s="85" t="s">
        <v>37</v>
      </c>
      <c r="E191" s="84">
        <v>44129</v>
      </c>
      <c r="F191" s="85"/>
      <c r="G191" s="85" t="s">
        <v>464</v>
      </c>
      <c r="H191" s="85"/>
      <c r="I191" s="85"/>
      <c r="J191" s="85"/>
      <c r="K191" s="85">
        <v>0</v>
      </c>
      <c r="L191" s="85"/>
      <c r="M191" s="85"/>
      <c r="N191" s="85"/>
      <c r="O191" s="85"/>
      <c r="P191" s="85"/>
      <c r="Q191" s="82"/>
      <c r="R191" s="82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6"/>
      <c r="AF191" s="85"/>
      <c r="AG191" s="85"/>
      <c r="AH191" s="85"/>
      <c r="AI191" s="51" t="e">
        <f t="shared" si="28"/>
        <v>#DIV/0!</v>
      </c>
      <c r="AJ191" s="85"/>
      <c r="AK191" s="85"/>
      <c r="AL191" s="85">
        <v>2020</v>
      </c>
      <c r="AM191" s="85" t="s">
        <v>1274</v>
      </c>
      <c r="AN191" s="88">
        <f t="shared" si="29"/>
        <v>0</v>
      </c>
      <c r="AO191" s="88">
        <f t="shared" si="30"/>
        <v>0</v>
      </c>
      <c r="AP191" s="88">
        <f t="shared" si="31"/>
        <v>0</v>
      </c>
      <c r="AQ191" s="88">
        <f t="shared" si="32"/>
        <v>0</v>
      </c>
      <c r="AR191" s="88">
        <f t="shared" si="33"/>
        <v>0</v>
      </c>
      <c r="AS191" s="88">
        <f t="shared" si="34"/>
        <v>0</v>
      </c>
    </row>
    <row r="192" spans="1:45" s="51" customFormat="1" x14ac:dyDescent="0.2">
      <c r="A192" s="51">
        <v>2.5</v>
      </c>
      <c r="B192" s="51">
        <v>3</v>
      </c>
      <c r="C192" s="51" t="s">
        <v>68</v>
      </c>
      <c r="D192" s="51" t="s">
        <v>37</v>
      </c>
      <c r="E192" s="84">
        <v>44129</v>
      </c>
      <c r="G192" s="51" t="s">
        <v>428</v>
      </c>
      <c r="H192" s="51" t="s">
        <v>1505</v>
      </c>
      <c r="K192" s="51">
        <v>0</v>
      </c>
      <c r="Q192" s="76"/>
      <c r="R192" s="76"/>
      <c r="AA192" s="51">
        <v>-2.1640000000000001</v>
      </c>
      <c r="AB192" s="51">
        <v>7.2060000000000004</v>
      </c>
      <c r="AC192" s="51">
        <v>8.0946999999999996</v>
      </c>
      <c r="AD192" s="51">
        <v>7.6276999999999999</v>
      </c>
      <c r="AE192" s="51">
        <v>0.44</v>
      </c>
      <c r="AI192" s="51">
        <f t="shared" si="28"/>
        <v>110.7422338155087</v>
      </c>
      <c r="AL192" s="51">
        <v>2020</v>
      </c>
      <c r="AM192" s="51" t="s">
        <v>1274</v>
      </c>
      <c r="AN192" s="79">
        <f t="shared" si="29"/>
        <v>0</v>
      </c>
      <c r="AO192" s="79">
        <f t="shared" si="30"/>
        <v>0</v>
      </c>
      <c r="AP192" s="79">
        <f t="shared" si="31"/>
        <v>0</v>
      </c>
      <c r="AQ192" s="79">
        <f t="shared" si="32"/>
        <v>0</v>
      </c>
      <c r="AR192" s="79">
        <f t="shared" si="33"/>
        <v>0</v>
      </c>
      <c r="AS192" s="79">
        <f t="shared" si="34"/>
        <v>0</v>
      </c>
    </row>
    <row r="193" spans="1:45" s="51" customFormat="1" x14ac:dyDescent="0.2">
      <c r="A193" s="30">
        <v>1.2</v>
      </c>
      <c r="B193" s="30">
        <v>3</v>
      </c>
      <c r="C193" s="30" t="s">
        <v>274</v>
      </c>
      <c r="D193" s="30" t="s">
        <v>36</v>
      </c>
      <c r="E193" s="31">
        <v>44129</v>
      </c>
      <c r="F193" s="30"/>
      <c r="G193" s="30" t="s">
        <v>235</v>
      </c>
      <c r="H193" s="30"/>
      <c r="I193" s="30">
        <v>24</v>
      </c>
      <c r="J193" s="30">
        <v>62</v>
      </c>
      <c r="K193" s="30">
        <v>29</v>
      </c>
      <c r="L193" s="92">
        <v>6.6608796296296291E-2</v>
      </c>
      <c r="M193" s="30">
        <v>271.39999999999998</v>
      </c>
      <c r="N193" s="30">
        <v>211.9</v>
      </c>
      <c r="O193" s="92">
        <v>6.7546296296296285E-2</v>
      </c>
      <c r="P193" s="92">
        <v>6.7743055555555556E-2</v>
      </c>
      <c r="Q193" s="32">
        <v>1</v>
      </c>
      <c r="R193" s="32">
        <v>1</v>
      </c>
      <c r="S193" s="30">
        <v>254.6</v>
      </c>
      <c r="T193" s="30">
        <v>201.7</v>
      </c>
      <c r="U193" s="30"/>
      <c r="V193" s="92">
        <v>6.7905092592592586E-2</v>
      </c>
      <c r="W193" s="30">
        <v>272</v>
      </c>
      <c r="X193" s="30">
        <v>221.7</v>
      </c>
      <c r="Y193" s="92">
        <v>6.87962962962963E-2</v>
      </c>
      <c r="Z193" s="30"/>
      <c r="AA193" s="30">
        <v>-0.99399999999999999</v>
      </c>
      <c r="AB193" s="30">
        <v>12.1753</v>
      </c>
      <c r="AC193" s="30">
        <v>13.350899999999999</v>
      </c>
      <c r="AD193" s="30">
        <v>12.678900000000001</v>
      </c>
      <c r="AE193" s="30">
        <v>3.1709999999999998</v>
      </c>
      <c r="AF193" s="30"/>
      <c r="AG193" s="30"/>
      <c r="AH193" s="30"/>
      <c r="AI193" s="51">
        <f t="shared" si="28"/>
        <v>133.43923749007112</v>
      </c>
      <c r="AJ193" s="30"/>
      <c r="AK193" s="30"/>
      <c r="AL193" s="51">
        <v>2020</v>
      </c>
      <c r="AM193" s="51" t="s">
        <v>1274</v>
      </c>
      <c r="AN193" s="79">
        <f t="shared" si="29"/>
        <v>9.3749999999999389E-4</v>
      </c>
      <c r="AO193" s="79">
        <f t="shared" si="30"/>
        <v>1.9675925925927151E-4</v>
      </c>
      <c r="AP193" s="79">
        <f t="shared" si="31"/>
        <v>1.1342592592592654E-3</v>
      </c>
      <c r="AQ193" s="79">
        <f t="shared" si="32"/>
        <v>1.6203703703702999E-4</v>
      </c>
      <c r="AR193" s="79">
        <f t="shared" si="33"/>
        <v>1.250000000000015E-3</v>
      </c>
      <c r="AS193" s="79">
        <f t="shared" si="34"/>
        <v>8.9120370370371349E-4</v>
      </c>
    </row>
    <row r="194" spans="1:45" s="51" customFormat="1" x14ac:dyDescent="0.2">
      <c r="A194" s="30">
        <v>1.3</v>
      </c>
      <c r="B194" s="30">
        <v>1</v>
      </c>
      <c r="C194" s="30" t="s">
        <v>215</v>
      </c>
      <c r="D194" s="30" t="s">
        <v>36</v>
      </c>
      <c r="E194" s="31">
        <v>44129</v>
      </c>
      <c r="F194" s="30"/>
      <c r="G194" s="30" t="s">
        <v>190</v>
      </c>
      <c r="H194" s="30"/>
      <c r="I194" s="30">
        <v>22</v>
      </c>
      <c r="J194" s="30"/>
      <c r="K194" s="30">
        <v>33</v>
      </c>
      <c r="L194" s="92">
        <v>7.6192129629629637E-2</v>
      </c>
      <c r="M194" s="30">
        <v>248.7</v>
      </c>
      <c r="N194" s="30">
        <v>186.7</v>
      </c>
      <c r="O194" s="92">
        <v>7.7453703703703705E-2</v>
      </c>
      <c r="P194" s="92">
        <v>7.7592592592592588E-2</v>
      </c>
      <c r="Q194" s="32">
        <v>1</v>
      </c>
      <c r="R194" s="32">
        <v>1</v>
      </c>
      <c r="S194" s="30">
        <v>257.10000000000002</v>
      </c>
      <c r="T194" s="30">
        <v>190.4</v>
      </c>
      <c r="U194" s="30"/>
      <c r="V194" s="92">
        <v>7.7766203703703699E-2</v>
      </c>
      <c r="W194" s="30">
        <v>288.8</v>
      </c>
      <c r="X194" s="30">
        <v>207.1</v>
      </c>
      <c r="Y194" s="92">
        <v>7.8263888888888897E-2</v>
      </c>
      <c r="Z194" s="30"/>
      <c r="AA194" s="51">
        <v>-0.112</v>
      </c>
      <c r="AB194" s="51">
        <v>7.1390000000000002</v>
      </c>
      <c r="AC194" s="51">
        <v>8.0189000000000004</v>
      </c>
      <c r="AD194" s="51">
        <v>7.4405000000000001</v>
      </c>
      <c r="AE194" s="30">
        <v>4.9039999999999999</v>
      </c>
      <c r="AF194" s="30"/>
      <c r="AG194" s="30"/>
      <c r="AH194" s="30"/>
      <c r="AI194" s="51">
        <f t="shared" si="28"/>
        <v>191.84079601990064</v>
      </c>
      <c r="AJ194" s="30"/>
      <c r="AK194" s="30"/>
      <c r="AL194" s="51">
        <v>2020</v>
      </c>
      <c r="AM194" s="51" t="s">
        <v>1274</v>
      </c>
      <c r="AN194" s="79">
        <f t="shared" si="29"/>
        <v>1.2615740740740677E-3</v>
      </c>
      <c r="AO194" s="79">
        <f t="shared" si="30"/>
        <v>1.3888888888888284E-4</v>
      </c>
      <c r="AP194" s="79">
        <f t="shared" si="31"/>
        <v>1.4004629629629506E-3</v>
      </c>
      <c r="AQ194" s="79">
        <f t="shared" si="32"/>
        <v>1.7361111111111049E-4</v>
      </c>
      <c r="AR194" s="79">
        <f t="shared" si="33"/>
        <v>8.1018518518519156E-4</v>
      </c>
      <c r="AS194" s="79">
        <f t="shared" si="34"/>
        <v>4.9768518518519822E-4</v>
      </c>
    </row>
    <row r="195" spans="1:45" s="51" customFormat="1" x14ac:dyDescent="0.2">
      <c r="A195" s="30">
        <v>2.2999999999999998</v>
      </c>
      <c r="B195" s="30">
        <v>3</v>
      </c>
      <c r="C195" s="30" t="s">
        <v>274</v>
      </c>
      <c r="D195" s="30" t="s">
        <v>36</v>
      </c>
      <c r="E195" s="31">
        <v>44129</v>
      </c>
      <c r="F195" s="30"/>
      <c r="G195" s="30" t="s">
        <v>238</v>
      </c>
      <c r="H195" s="30"/>
      <c r="I195" s="30">
        <v>24</v>
      </c>
      <c r="J195" s="30">
        <v>61</v>
      </c>
      <c r="K195" s="30">
        <v>39</v>
      </c>
      <c r="L195" s="92">
        <v>7.8356481481481485E-2</v>
      </c>
      <c r="M195" s="30">
        <v>261.10000000000002</v>
      </c>
      <c r="N195" s="30">
        <v>209.5</v>
      </c>
      <c r="O195" s="92">
        <v>7.9050925925925927E-2</v>
      </c>
      <c r="P195" s="92">
        <v>7.9131944444444449E-2</v>
      </c>
      <c r="Q195" s="32">
        <v>1</v>
      </c>
      <c r="R195" s="32">
        <v>1</v>
      </c>
      <c r="S195" s="30">
        <v>225.1</v>
      </c>
      <c r="T195" s="30">
        <v>197.2</v>
      </c>
      <c r="U195" s="30"/>
      <c r="V195" s="92">
        <v>7.9363425925925921E-2</v>
      </c>
      <c r="W195" s="30">
        <v>335.2</v>
      </c>
      <c r="X195" s="30">
        <v>264.39999999999998</v>
      </c>
      <c r="Y195" s="92">
        <v>8.0868055555555554E-2</v>
      </c>
      <c r="Z195" s="30"/>
      <c r="AA195" s="51">
        <v>-1.7210000000000001</v>
      </c>
      <c r="AB195" s="51">
        <v>12.120900000000001</v>
      </c>
      <c r="AC195" s="51">
        <v>13.043200000000001</v>
      </c>
      <c r="AD195" s="51">
        <v>12.543699999999999</v>
      </c>
      <c r="AE195" s="51">
        <v>4.1275000000000004</v>
      </c>
      <c r="AF195" s="30"/>
      <c r="AG195" s="30"/>
      <c r="AH195" s="30"/>
      <c r="AI195" s="51">
        <f t="shared" si="28"/>
        <v>118.14096499527027</v>
      </c>
      <c r="AJ195" s="30"/>
      <c r="AK195" s="30"/>
      <c r="AL195" s="51">
        <v>2020</v>
      </c>
      <c r="AM195" s="51" t="s">
        <v>1274</v>
      </c>
      <c r="AN195" s="79">
        <f t="shared" si="29"/>
        <v>6.9444444444444198E-4</v>
      </c>
      <c r="AO195" s="79">
        <f t="shared" si="30"/>
        <v>8.1018518518521931E-5</v>
      </c>
      <c r="AP195" s="79">
        <f t="shared" si="31"/>
        <v>7.7546296296296391E-4</v>
      </c>
      <c r="AQ195" s="79">
        <f t="shared" si="32"/>
        <v>2.3148148148147141E-4</v>
      </c>
      <c r="AR195" s="79">
        <f t="shared" si="33"/>
        <v>1.8171296296296269E-3</v>
      </c>
      <c r="AS195" s="79">
        <f t="shared" si="34"/>
        <v>1.5046296296296335E-3</v>
      </c>
    </row>
    <row r="196" spans="1:45" s="85" customFormat="1" x14ac:dyDescent="0.2">
      <c r="A196" s="30">
        <v>1.1000000000000001</v>
      </c>
      <c r="B196" s="30">
        <v>1</v>
      </c>
      <c r="C196" s="30" t="s">
        <v>215</v>
      </c>
      <c r="D196" s="30" t="s">
        <v>36</v>
      </c>
      <c r="E196" s="31">
        <v>44129</v>
      </c>
      <c r="F196" s="30"/>
      <c r="G196" s="30" t="s">
        <v>191</v>
      </c>
      <c r="H196" s="30"/>
      <c r="I196" s="30">
        <v>22</v>
      </c>
      <c r="J196" s="30"/>
      <c r="K196" s="30">
        <v>44</v>
      </c>
      <c r="L196" s="92">
        <v>8.1157407407407414E-2</v>
      </c>
      <c r="M196" s="30">
        <v>270.89999999999998</v>
      </c>
      <c r="N196" s="30">
        <v>206.8</v>
      </c>
      <c r="O196" s="30"/>
      <c r="P196" s="92">
        <v>8.3113425925925924E-2</v>
      </c>
      <c r="Q196" s="32">
        <v>1</v>
      </c>
      <c r="R196" s="32">
        <v>0</v>
      </c>
      <c r="S196" s="30">
        <v>276.5</v>
      </c>
      <c r="T196" s="30">
        <v>203.8</v>
      </c>
      <c r="U196" s="30"/>
      <c r="V196" s="92">
        <v>8.3414351851851851E-2</v>
      </c>
      <c r="W196" s="30">
        <v>324.7</v>
      </c>
      <c r="X196" s="30">
        <v>256.39999999999998</v>
      </c>
      <c r="Y196" s="92">
        <v>8.3831018518518527E-2</v>
      </c>
      <c r="Z196" s="30"/>
      <c r="AA196" s="51">
        <v>-0.20799999999999999</v>
      </c>
      <c r="AB196" s="51">
        <v>7.2103999999999999</v>
      </c>
      <c r="AC196" s="51">
        <v>8.4619999999999997</v>
      </c>
      <c r="AD196" s="51">
        <v>7.6459999999999999</v>
      </c>
      <c r="AE196" s="30">
        <v>6.8052999999999999</v>
      </c>
      <c r="AF196" s="30"/>
      <c r="AG196" s="30"/>
      <c r="AH196" s="30"/>
      <c r="AI196" s="51">
        <f t="shared" ref="AI196:AI210" si="35">((AC196-AD196)/(AD196-AB196))*100</f>
        <v>187.32782369146003</v>
      </c>
      <c r="AJ196" s="30"/>
      <c r="AK196" s="30"/>
      <c r="AL196" s="51">
        <v>2020</v>
      </c>
      <c r="AM196" s="51" t="s">
        <v>1274</v>
      </c>
      <c r="AN196" s="79">
        <f t="shared" ref="AN196:AN210" si="36">O196-L196</f>
        <v>-8.1157407407407414E-2</v>
      </c>
      <c r="AO196" s="79">
        <f t="shared" ref="AO196:AO210" si="37">P196-O196</f>
        <v>8.3113425925925924E-2</v>
      </c>
      <c r="AP196" s="79">
        <f t="shared" ref="AP196:AP210" si="38">P196-L196</f>
        <v>1.9560185185185097E-3</v>
      </c>
      <c r="AQ196" s="79">
        <f t="shared" ref="AQ196:AQ210" si="39">V196-P196</f>
        <v>3.0092592592592671E-4</v>
      </c>
      <c r="AR196" s="79">
        <f t="shared" ref="AR196:AR210" si="40">Y196-O196</f>
        <v>8.3831018518518527E-2</v>
      </c>
      <c r="AS196" s="79">
        <f t="shared" ref="AS196:AS210" si="41">Y196-V196</f>
        <v>4.1666666666667629E-4</v>
      </c>
    </row>
    <row r="197" spans="1:45" s="85" customFormat="1" x14ac:dyDescent="0.2">
      <c r="A197" s="30">
        <v>1.2</v>
      </c>
      <c r="B197" s="30">
        <v>1</v>
      </c>
      <c r="C197" s="30" t="s">
        <v>215</v>
      </c>
      <c r="D197" s="30" t="s">
        <v>36</v>
      </c>
      <c r="E197" s="31">
        <v>44129</v>
      </c>
      <c r="F197" s="30"/>
      <c r="G197" s="30" t="s">
        <v>192</v>
      </c>
      <c r="H197" s="30"/>
      <c r="I197" s="30">
        <v>23</v>
      </c>
      <c r="J197" s="30"/>
      <c r="K197" s="30">
        <v>20</v>
      </c>
      <c r="L197" s="92">
        <v>8.7638888888888891E-2</v>
      </c>
      <c r="M197" s="30">
        <v>267</v>
      </c>
      <c r="N197" s="30">
        <v>211.7</v>
      </c>
      <c r="O197" s="92">
        <v>8.8796296296296304E-2</v>
      </c>
      <c r="P197" s="92">
        <v>8.9305555555555569E-2</v>
      </c>
      <c r="Q197" s="32">
        <v>1</v>
      </c>
      <c r="R197" s="32">
        <v>1</v>
      </c>
      <c r="S197" s="30">
        <v>288.89999999999998</v>
      </c>
      <c r="T197" s="30">
        <v>212.2</v>
      </c>
      <c r="U197" s="30"/>
      <c r="V197" s="92">
        <v>8.9374999999999996E-2</v>
      </c>
      <c r="W197" s="30">
        <v>289.2</v>
      </c>
      <c r="X197" s="30">
        <v>215.5</v>
      </c>
      <c r="Y197" s="92">
        <v>9.0046296296296291E-2</v>
      </c>
      <c r="Z197" s="30"/>
      <c r="AA197" s="51">
        <v>-0.26100000000000001</v>
      </c>
      <c r="AB197" s="51">
        <v>7.2088000000000001</v>
      </c>
      <c r="AC197" s="51">
        <v>7.6420000000000003</v>
      </c>
      <c r="AD197" s="51">
        <v>7.3531000000000004</v>
      </c>
      <c r="AE197" s="51">
        <v>3.2048999999999999</v>
      </c>
      <c r="AF197" s="30"/>
      <c r="AG197" s="30"/>
      <c r="AH197" s="30"/>
      <c r="AI197" s="51">
        <f t="shared" si="35"/>
        <v>200.20790020789971</v>
      </c>
      <c r="AJ197" s="30"/>
      <c r="AK197" s="30"/>
      <c r="AL197" s="51">
        <v>2020</v>
      </c>
      <c r="AM197" s="51" t="s">
        <v>1274</v>
      </c>
      <c r="AN197" s="79">
        <f t="shared" si="36"/>
        <v>1.1574074074074125E-3</v>
      </c>
      <c r="AO197" s="79">
        <f t="shared" si="37"/>
        <v>5.0925925925926485E-4</v>
      </c>
      <c r="AP197" s="79">
        <f t="shared" si="38"/>
        <v>1.6666666666666774E-3</v>
      </c>
      <c r="AQ197" s="79">
        <f t="shared" si="39"/>
        <v>6.9444444444427544E-5</v>
      </c>
      <c r="AR197" s="79">
        <f t="shared" si="40"/>
        <v>1.2499999999999872E-3</v>
      </c>
      <c r="AS197" s="79">
        <f t="shared" si="41"/>
        <v>6.7129629629629484E-4</v>
      </c>
    </row>
    <row r="198" spans="1:45" s="85" customFormat="1" x14ac:dyDescent="0.2">
      <c r="A198" s="30">
        <v>1.4</v>
      </c>
      <c r="B198" s="30">
        <v>1</v>
      </c>
      <c r="C198" s="30" t="s">
        <v>215</v>
      </c>
      <c r="D198" s="30" t="s">
        <v>36</v>
      </c>
      <c r="E198" s="31">
        <v>44129</v>
      </c>
      <c r="F198" s="30"/>
      <c r="G198" s="30" t="s">
        <v>193</v>
      </c>
      <c r="H198" s="30"/>
      <c r="I198" s="30">
        <v>23</v>
      </c>
      <c r="J198" s="30"/>
      <c r="K198" s="30">
        <v>25</v>
      </c>
      <c r="L198" s="92">
        <v>9.1666666666666674E-2</v>
      </c>
      <c r="M198" s="30">
        <v>276.89999999999998</v>
      </c>
      <c r="N198" s="30">
        <v>212.8</v>
      </c>
      <c r="O198" s="92">
        <v>9.2256944444444447E-2</v>
      </c>
      <c r="P198" s="92">
        <v>9.2291666666666661E-2</v>
      </c>
      <c r="Q198" s="32">
        <v>1</v>
      </c>
      <c r="R198" s="32">
        <v>1</v>
      </c>
      <c r="S198" s="30">
        <v>281.39999999999998</v>
      </c>
      <c r="T198" s="30">
        <v>208.6</v>
      </c>
      <c r="U198" s="30"/>
      <c r="V198" s="92">
        <v>9.2453703703703705E-2</v>
      </c>
      <c r="W198" s="30">
        <v>322.2</v>
      </c>
      <c r="X198" s="30">
        <v>245.5</v>
      </c>
      <c r="Y198" s="92">
        <v>9.2905092592592595E-2</v>
      </c>
      <c r="Z198" s="30"/>
      <c r="AA198" s="51">
        <v>-0.312</v>
      </c>
      <c r="AB198" s="51">
        <v>7.1980000000000004</v>
      </c>
      <c r="AC198" s="51">
        <v>7.9775</v>
      </c>
      <c r="AD198" s="51">
        <v>7.5349000000000004</v>
      </c>
      <c r="AE198" s="30">
        <v>3.1524999999999999</v>
      </c>
      <c r="AF198" s="30"/>
      <c r="AG198" s="30"/>
      <c r="AH198" s="30"/>
      <c r="AI198" s="51">
        <f t="shared" si="35"/>
        <v>131.37429504303938</v>
      </c>
      <c r="AJ198" s="30"/>
      <c r="AK198" s="30"/>
      <c r="AL198" s="51">
        <v>2020</v>
      </c>
      <c r="AM198" s="51" t="s">
        <v>1274</v>
      </c>
      <c r="AN198" s="79">
        <f t="shared" si="36"/>
        <v>5.9027777777777291E-4</v>
      </c>
      <c r="AO198" s="79">
        <f t="shared" si="37"/>
        <v>3.4722222222213772E-5</v>
      </c>
      <c r="AP198" s="79">
        <f t="shared" si="38"/>
        <v>6.2499999999998668E-4</v>
      </c>
      <c r="AQ198" s="79">
        <f t="shared" si="39"/>
        <v>1.6203703703704386E-4</v>
      </c>
      <c r="AR198" s="79">
        <f t="shared" si="40"/>
        <v>6.481481481481477E-4</v>
      </c>
      <c r="AS198" s="79">
        <f t="shared" si="41"/>
        <v>4.5138888888889006E-4</v>
      </c>
    </row>
    <row r="199" spans="1:45" s="51" customFormat="1" x14ac:dyDescent="0.2">
      <c r="A199" s="30">
        <v>1.5</v>
      </c>
      <c r="B199" s="30">
        <v>1</v>
      </c>
      <c r="C199" s="30" t="s">
        <v>215</v>
      </c>
      <c r="D199" s="30" t="s">
        <v>36</v>
      </c>
      <c r="E199" s="31">
        <v>44129</v>
      </c>
      <c r="F199" s="30"/>
      <c r="G199" s="30" t="s">
        <v>194</v>
      </c>
      <c r="H199" s="30"/>
      <c r="I199" s="30">
        <v>23</v>
      </c>
      <c r="J199" s="30"/>
      <c r="K199" s="30">
        <v>38</v>
      </c>
      <c r="L199" s="92">
        <v>9.6921296296296297E-2</v>
      </c>
      <c r="M199" s="30">
        <v>279.3</v>
      </c>
      <c r="N199" s="30">
        <v>222.1</v>
      </c>
      <c r="O199" s="92">
        <v>9.8668981481481469E-2</v>
      </c>
      <c r="P199" s="92">
        <v>9.9259259259259269E-2</v>
      </c>
      <c r="Q199" s="32">
        <v>1</v>
      </c>
      <c r="R199" s="32">
        <v>1</v>
      </c>
      <c r="S199" s="30">
        <v>301.5</v>
      </c>
      <c r="T199" s="30">
        <v>223.2</v>
      </c>
      <c r="U199" s="30"/>
      <c r="V199" s="92">
        <v>9.9340277777777777E-2</v>
      </c>
      <c r="W199" s="30">
        <v>330.6</v>
      </c>
      <c r="X199" s="30">
        <v>266.10000000000002</v>
      </c>
      <c r="Y199" s="92">
        <v>0.10038194444444444</v>
      </c>
      <c r="Z199" s="30"/>
      <c r="AA199" s="51">
        <v>-0.17899999999999999</v>
      </c>
      <c r="AB199" s="51">
        <v>7.2118000000000002</v>
      </c>
      <c r="AC199" s="51">
        <v>8.0561000000000007</v>
      </c>
      <c r="AD199" s="51">
        <v>7.5121000000000002</v>
      </c>
      <c r="AE199" s="30">
        <v>2.9658000000000002</v>
      </c>
      <c r="AF199" s="30"/>
      <c r="AG199" s="30"/>
      <c r="AH199" s="30"/>
      <c r="AI199" s="51">
        <f t="shared" si="35"/>
        <v>181.1521811521813</v>
      </c>
      <c r="AJ199" s="30"/>
      <c r="AK199" s="30"/>
      <c r="AL199" s="51">
        <v>2020</v>
      </c>
      <c r="AM199" s="51" t="s">
        <v>1274</v>
      </c>
      <c r="AN199" s="79">
        <f t="shared" si="36"/>
        <v>1.7476851851851716E-3</v>
      </c>
      <c r="AO199" s="79">
        <f t="shared" si="37"/>
        <v>5.9027777777780066E-4</v>
      </c>
      <c r="AP199" s="79">
        <f t="shared" si="38"/>
        <v>2.3379629629629722E-3</v>
      </c>
      <c r="AQ199" s="79">
        <f t="shared" si="39"/>
        <v>8.1018518518508054E-5</v>
      </c>
      <c r="AR199" s="79">
        <f t="shared" si="40"/>
        <v>1.7129629629629717E-3</v>
      </c>
      <c r="AS199" s="79">
        <f t="shared" si="41"/>
        <v>1.041666666666663E-3</v>
      </c>
    </row>
    <row r="200" spans="1:45" s="51" customFormat="1" x14ac:dyDescent="0.2">
      <c r="A200" s="30">
        <v>1.6</v>
      </c>
      <c r="B200" s="30">
        <v>1</v>
      </c>
      <c r="C200" s="30" t="s">
        <v>215</v>
      </c>
      <c r="D200" s="30" t="s">
        <v>36</v>
      </c>
      <c r="E200" s="31">
        <v>44129</v>
      </c>
      <c r="F200" s="30"/>
      <c r="G200" s="30" t="s">
        <v>195</v>
      </c>
      <c r="H200" s="30"/>
      <c r="I200" s="30">
        <v>23</v>
      </c>
      <c r="J200" s="30"/>
      <c r="K200" s="30">
        <v>35</v>
      </c>
      <c r="L200" s="92">
        <v>0.10467592592592594</v>
      </c>
      <c r="M200" s="30">
        <v>256.60000000000002</v>
      </c>
      <c r="N200" s="30">
        <v>208.6</v>
      </c>
      <c r="O200" s="92">
        <v>0.10524305555555556</v>
      </c>
      <c r="P200" s="92">
        <v>0.10550925925925926</v>
      </c>
      <c r="Q200" s="32">
        <v>1</v>
      </c>
      <c r="R200" s="32">
        <v>1</v>
      </c>
      <c r="S200" s="30">
        <v>298.89999999999998</v>
      </c>
      <c r="T200" s="30">
        <v>209.2</v>
      </c>
      <c r="U200" s="30"/>
      <c r="V200" s="92">
        <v>0.1055787037037037</v>
      </c>
      <c r="W200" s="30">
        <v>260.39999999999998</v>
      </c>
      <c r="X200" s="30">
        <v>217.6</v>
      </c>
      <c r="Y200" s="92">
        <v>0.10615740740740741</v>
      </c>
      <c r="Z200" s="30"/>
      <c r="AA200" s="51">
        <v>-0.106</v>
      </c>
      <c r="AB200" s="51">
        <v>7.1913</v>
      </c>
      <c r="AC200" s="51">
        <v>7.9587000000000003</v>
      </c>
      <c r="AD200" s="51">
        <v>7.5061999999999998</v>
      </c>
      <c r="AE200" s="30">
        <v>2.9992000000000001</v>
      </c>
      <c r="AF200" s="30"/>
      <c r="AG200" s="30"/>
      <c r="AH200" s="30"/>
      <c r="AI200" s="51">
        <f t="shared" si="35"/>
        <v>143.69641155922545</v>
      </c>
      <c r="AJ200" s="30"/>
      <c r="AK200" s="30"/>
      <c r="AL200" s="50">
        <v>2020</v>
      </c>
      <c r="AM200" s="50" t="s">
        <v>1274</v>
      </c>
      <c r="AN200" s="79">
        <f t="shared" si="36"/>
        <v>5.6712962962962576E-4</v>
      </c>
      <c r="AO200" s="79">
        <f t="shared" si="37"/>
        <v>2.6620370370369906E-4</v>
      </c>
      <c r="AP200" s="79">
        <f t="shared" si="38"/>
        <v>8.3333333333332482E-4</v>
      </c>
      <c r="AQ200" s="79">
        <f t="shared" si="39"/>
        <v>6.9444444444441422E-5</v>
      </c>
      <c r="AR200" s="79">
        <f t="shared" si="40"/>
        <v>9.1435185185184675E-4</v>
      </c>
      <c r="AS200" s="79">
        <f t="shared" si="41"/>
        <v>5.7870370370370627E-4</v>
      </c>
    </row>
    <row r="201" spans="1:45" s="51" customFormat="1" x14ac:dyDescent="0.2">
      <c r="A201" s="30">
        <v>2.1</v>
      </c>
      <c r="B201" s="30">
        <v>1</v>
      </c>
      <c r="C201" s="30" t="s">
        <v>215</v>
      </c>
      <c r="D201" s="30" t="s">
        <v>36</v>
      </c>
      <c r="E201" s="31">
        <v>44129</v>
      </c>
      <c r="F201" s="30"/>
      <c r="G201" s="30" t="s">
        <v>196</v>
      </c>
      <c r="H201" s="30"/>
      <c r="I201" s="30">
        <v>23</v>
      </c>
      <c r="J201" s="30"/>
      <c r="K201" s="30">
        <v>43</v>
      </c>
      <c r="L201" s="92">
        <v>0.10818287037037037</v>
      </c>
      <c r="M201" s="30">
        <v>256.8</v>
      </c>
      <c r="N201" s="30">
        <v>214.1</v>
      </c>
      <c r="O201" s="30"/>
      <c r="P201" s="92">
        <v>0.10916666666666668</v>
      </c>
      <c r="Q201" s="32">
        <v>1</v>
      </c>
      <c r="R201" s="32">
        <v>0</v>
      </c>
      <c r="S201" s="30">
        <v>243.9</v>
      </c>
      <c r="T201" s="30">
        <v>207.6</v>
      </c>
      <c r="U201" s="30"/>
      <c r="V201" s="92">
        <v>0.10928240740740741</v>
      </c>
      <c r="W201" s="30">
        <v>253.3</v>
      </c>
      <c r="X201" s="30">
        <v>226.4</v>
      </c>
      <c r="Y201" s="92">
        <v>0.11048611111111112</v>
      </c>
      <c r="Z201" s="30"/>
      <c r="AA201" s="51">
        <v>-0.155</v>
      </c>
      <c r="AB201" s="51">
        <v>7.14</v>
      </c>
      <c r="AC201" s="51">
        <v>7.7786</v>
      </c>
      <c r="AD201" s="51">
        <v>7.3724999999999996</v>
      </c>
      <c r="AE201" s="30">
        <v>2.8984000000000001</v>
      </c>
      <c r="AF201" s="30"/>
      <c r="AG201" s="30"/>
      <c r="AH201" s="30"/>
      <c r="AI201" s="51">
        <f t="shared" si="35"/>
        <v>174.66666666666688</v>
      </c>
      <c r="AJ201" s="30"/>
      <c r="AK201" s="30"/>
      <c r="AL201" s="51">
        <v>2020</v>
      </c>
      <c r="AM201" s="51" t="s">
        <v>1274</v>
      </c>
      <c r="AN201" s="79">
        <f t="shared" si="36"/>
        <v>-0.10818287037037037</v>
      </c>
      <c r="AO201" s="79">
        <f t="shared" si="37"/>
        <v>0.10916666666666668</v>
      </c>
      <c r="AP201" s="79">
        <f t="shared" si="38"/>
        <v>9.8379629629630205E-4</v>
      </c>
      <c r="AQ201" s="79">
        <f t="shared" si="39"/>
        <v>1.157407407407357E-4</v>
      </c>
      <c r="AR201" s="79">
        <f t="shared" si="40"/>
        <v>0.11048611111111112</v>
      </c>
      <c r="AS201" s="79">
        <f t="shared" si="41"/>
        <v>1.2037037037037068E-3</v>
      </c>
    </row>
    <row r="202" spans="1:45" s="51" customFormat="1" x14ac:dyDescent="0.2">
      <c r="A202" s="30">
        <v>2.2000000000000002</v>
      </c>
      <c r="B202" s="30">
        <v>1</v>
      </c>
      <c r="C202" s="30" t="s">
        <v>215</v>
      </c>
      <c r="D202" s="30" t="s">
        <v>36</v>
      </c>
      <c r="E202" s="31">
        <v>44129</v>
      </c>
      <c r="F202" s="30"/>
      <c r="G202" s="30" t="s">
        <v>197</v>
      </c>
      <c r="H202" s="30"/>
      <c r="I202" s="30">
        <v>24</v>
      </c>
      <c r="J202" s="30"/>
      <c r="K202" s="30">
        <v>42</v>
      </c>
      <c r="L202" s="92">
        <v>0.11153935185185186</v>
      </c>
      <c r="M202" s="30">
        <v>250.6</v>
      </c>
      <c r="N202" s="30">
        <v>214.6</v>
      </c>
      <c r="O202" s="30"/>
      <c r="P202" s="92">
        <v>0.11273148148148149</v>
      </c>
      <c r="Q202" s="32">
        <v>1</v>
      </c>
      <c r="R202" s="32">
        <v>0</v>
      </c>
      <c r="S202" s="30">
        <v>242.3</v>
      </c>
      <c r="T202" s="30">
        <v>196.8</v>
      </c>
      <c r="U202" s="30"/>
      <c r="V202" s="92">
        <v>0.1135300925925926</v>
      </c>
      <c r="W202" s="30">
        <v>352.3</v>
      </c>
      <c r="X202" s="30">
        <v>249.2</v>
      </c>
      <c r="Y202" s="92">
        <v>0.11322916666666666</v>
      </c>
      <c r="Z202" s="30"/>
      <c r="AA202" s="51">
        <v>-0.16400000000000001</v>
      </c>
      <c r="AB202" s="51">
        <v>7.2198000000000002</v>
      </c>
      <c r="AC202" s="51">
        <v>7.8750999999999998</v>
      </c>
      <c r="AD202" s="51">
        <v>7.4500999999999999</v>
      </c>
      <c r="AE202" s="30">
        <v>3.9639000000000002</v>
      </c>
      <c r="AF202" s="30"/>
      <c r="AG202" s="30"/>
      <c r="AH202" s="30"/>
      <c r="AI202" s="51">
        <f t="shared" si="35"/>
        <v>184.54190186712998</v>
      </c>
      <c r="AJ202" s="30"/>
      <c r="AK202" s="30"/>
      <c r="AL202" s="51">
        <v>2020</v>
      </c>
      <c r="AM202" s="51" t="s">
        <v>1274</v>
      </c>
      <c r="AN202" s="79">
        <f t="shared" si="36"/>
        <v>-0.11153935185185186</v>
      </c>
      <c r="AO202" s="79">
        <f t="shared" si="37"/>
        <v>0.11273148148148149</v>
      </c>
      <c r="AP202" s="79">
        <f t="shared" si="38"/>
        <v>1.1921296296296263E-3</v>
      </c>
      <c r="AQ202" s="79">
        <f t="shared" si="39"/>
        <v>7.9861111111111105E-4</v>
      </c>
      <c r="AR202" s="79">
        <f t="shared" si="40"/>
        <v>0.11322916666666666</v>
      </c>
      <c r="AS202" s="79">
        <f t="shared" si="41"/>
        <v>-3.0092592592594058E-4</v>
      </c>
    </row>
    <row r="203" spans="1:45" s="51" customFormat="1" x14ac:dyDescent="0.2">
      <c r="A203" s="30">
        <v>2.2999999999999998</v>
      </c>
      <c r="B203" s="30">
        <v>1</v>
      </c>
      <c r="C203" s="30" t="s">
        <v>215</v>
      </c>
      <c r="D203" s="30" t="s">
        <v>36</v>
      </c>
      <c r="E203" s="31">
        <v>44129</v>
      </c>
      <c r="F203" s="30"/>
      <c r="G203" s="30" t="s">
        <v>198</v>
      </c>
      <c r="H203" s="30" t="s">
        <v>922</v>
      </c>
      <c r="I203" s="30">
        <v>24</v>
      </c>
      <c r="J203" s="30"/>
      <c r="K203" s="30">
        <v>43</v>
      </c>
      <c r="L203" s="92">
        <v>0.11663194444444445</v>
      </c>
      <c r="M203" s="30">
        <v>269.5</v>
      </c>
      <c r="N203" s="30">
        <v>211.3</v>
      </c>
      <c r="O203" s="30"/>
      <c r="P203" s="92">
        <v>0.11782407407407407</v>
      </c>
      <c r="Q203" s="32">
        <v>1</v>
      </c>
      <c r="R203" s="32">
        <v>0</v>
      </c>
      <c r="S203" s="30">
        <v>242.2</v>
      </c>
      <c r="T203" s="30">
        <v>206.4</v>
      </c>
      <c r="U203" s="30"/>
      <c r="V203" s="92">
        <v>0.11793981481481482</v>
      </c>
      <c r="W203" s="30">
        <v>271.89999999999998</v>
      </c>
      <c r="X203" s="30">
        <v>218.8</v>
      </c>
      <c r="Y203" s="92">
        <v>0.11866898148148149</v>
      </c>
      <c r="Z203" s="30"/>
      <c r="AA203" s="51">
        <v>-0.192</v>
      </c>
      <c r="AB203" s="51">
        <v>7.2759999999999998</v>
      </c>
      <c r="AC203" s="51">
        <v>8.0256000000000007</v>
      </c>
      <c r="AD203" s="51">
        <v>7.5425000000000004</v>
      </c>
      <c r="AE203" s="30">
        <v>3.8551000000000002</v>
      </c>
      <c r="AF203" s="30"/>
      <c r="AG203" s="30"/>
      <c r="AH203" s="30"/>
      <c r="AI203" s="51">
        <f t="shared" si="35"/>
        <v>181.27579737335805</v>
      </c>
      <c r="AJ203" s="30"/>
      <c r="AK203" s="30"/>
      <c r="AL203" s="51">
        <v>2020</v>
      </c>
      <c r="AM203" s="51" t="s">
        <v>1274</v>
      </c>
      <c r="AN203" s="79">
        <f t="shared" si="36"/>
        <v>-0.11663194444444445</v>
      </c>
      <c r="AO203" s="79">
        <f t="shared" si="37"/>
        <v>0.11782407407407407</v>
      </c>
      <c r="AP203" s="79">
        <f t="shared" si="38"/>
        <v>1.1921296296296124E-3</v>
      </c>
      <c r="AQ203" s="79">
        <f t="shared" si="39"/>
        <v>1.1574074074074958E-4</v>
      </c>
      <c r="AR203" s="79">
        <f t="shared" si="40"/>
        <v>0.11866898148148149</v>
      </c>
      <c r="AS203" s="79">
        <f t="shared" si="41"/>
        <v>7.2916666666666963E-4</v>
      </c>
    </row>
    <row r="204" spans="1:45" s="51" customFormat="1" x14ac:dyDescent="0.2">
      <c r="A204" s="30">
        <v>2.5</v>
      </c>
      <c r="B204" s="30">
        <v>1</v>
      </c>
      <c r="C204" s="30" t="s">
        <v>215</v>
      </c>
      <c r="D204" s="30" t="s">
        <v>36</v>
      </c>
      <c r="E204" s="31">
        <v>44129</v>
      </c>
      <c r="F204" s="30"/>
      <c r="G204" s="30" t="s">
        <v>200</v>
      </c>
      <c r="H204" s="30"/>
      <c r="I204" s="30">
        <v>24</v>
      </c>
      <c r="J204" s="30"/>
      <c r="K204" s="30">
        <v>46</v>
      </c>
      <c r="L204" s="92">
        <v>0.12681712962962963</v>
      </c>
      <c r="M204" s="30">
        <v>255.7</v>
      </c>
      <c r="N204" s="30">
        <v>211.3</v>
      </c>
      <c r="O204" s="30"/>
      <c r="P204" s="92">
        <v>0.1279976851851852</v>
      </c>
      <c r="Q204" s="32">
        <v>1</v>
      </c>
      <c r="R204" s="32">
        <v>0</v>
      </c>
      <c r="S204" s="30">
        <v>242.2</v>
      </c>
      <c r="T204" s="30">
        <v>201.7</v>
      </c>
      <c r="U204" s="30"/>
      <c r="V204" s="92">
        <v>0.12812500000000002</v>
      </c>
      <c r="W204" s="30">
        <v>344.8</v>
      </c>
      <c r="X204" s="30">
        <v>234.8</v>
      </c>
      <c r="Y204" s="92">
        <v>0.12931712962962963</v>
      </c>
      <c r="Z204" s="30"/>
      <c r="AA204" s="51">
        <v>-0.152</v>
      </c>
      <c r="AB204" s="51">
        <v>7.2843</v>
      </c>
      <c r="AC204" s="51">
        <v>8.7934999999999999</v>
      </c>
      <c r="AD204" s="51">
        <v>7.8691000000000004</v>
      </c>
      <c r="AE204" s="30">
        <v>3.8671000000000002</v>
      </c>
      <c r="AF204" s="30"/>
      <c r="AG204" s="30"/>
      <c r="AH204" s="30"/>
      <c r="AI204" s="51">
        <f t="shared" si="35"/>
        <v>158.07113543091634</v>
      </c>
      <c r="AJ204" s="30"/>
      <c r="AK204" s="30"/>
      <c r="AL204" s="51">
        <v>2020</v>
      </c>
      <c r="AM204" s="51" t="s">
        <v>1274</v>
      </c>
      <c r="AN204" s="79">
        <f t="shared" si="36"/>
        <v>-0.12681712962962963</v>
      </c>
      <c r="AO204" s="79">
        <f t="shared" si="37"/>
        <v>0.1279976851851852</v>
      </c>
      <c r="AP204" s="79">
        <f t="shared" si="38"/>
        <v>1.1805555555555736E-3</v>
      </c>
      <c r="AQ204" s="79">
        <f t="shared" si="39"/>
        <v>1.2731481481481621E-4</v>
      </c>
      <c r="AR204" s="79">
        <f t="shared" si="40"/>
        <v>0.12931712962962963</v>
      </c>
      <c r="AS204" s="79">
        <f t="shared" si="41"/>
        <v>1.1921296296296124E-3</v>
      </c>
    </row>
    <row r="205" spans="1:45" s="51" customFormat="1" x14ac:dyDescent="0.2">
      <c r="A205" s="30">
        <v>1.5</v>
      </c>
      <c r="B205" s="30">
        <v>4</v>
      </c>
      <c r="C205" s="30" t="s">
        <v>174</v>
      </c>
      <c r="D205" s="30" t="s">
        <v>36</v>
      </c>
      <c r="E205" s="31">
        <v>44129</v>
      </c>
      <c r="F205" s="30"/>
      <c r="G205" s="30" t="s">
        <v>201</v>
      </c>
      <c r="H205" s="30"/>
      <c r="I205" s="30">
        <v>24</v>
      </c>
      <c r="J205" s="30"/>
      <c r="K205" s="30">
        <v>45</v>
      </c>
      <c r="L205" s="92">
        <v>0.14475694444444445</v>
      </c>
      <c r="M205" s="30">
        <v>252.7</v>
      </c>
      <c r="N205" s="30">
        <v>211.7</v>
      </c>
      <c r="O205" s="30"/>
      <c r="P205" s="92">
        <v>0.14568287037037037</v>
      </c>
      <c r="Q205" s="32">
        <v>1</v>
      </c>
      <c r="R205" s="32">
        <v>0</v>
      </c>
      <c r="S205" s="30">
        <v>249.2</v>
      </c>
      <c r="T205" s="30">
        <v>200.2</v>
      </c>
      <c r="U205" s="30"/>
      <c r="V205" s="92">
        <v>0.1459375</v>
      </c>
      <c r="W205" s="30">
        <v>310.60000000000002</v>
      </c>
      <c r="X205" s="30">
        <v>225.4</v>
      </c>
      <c r="Y205" s="92">
        <v>0.14656250000000001</v>
      </c>
      <c r="Z205" s="30"/>
      <c r="AA205" s="51">
        <v>-2.7890000000000001</v>
      </c>
      <c r="AB205" s="51">
        <v>12.089499999999999</v>
      </c>
      <c r="AC205" s="51">
        <v>14.9125</v>
      </c>
      <c r="AD205" s="51">
        <v>13.325100000000001</v>
      </c>
      <c r="AE205" s="30">
        <v>5.7081</v>
      </c>
      <c r="AF205" s="30">
        <v>100</v>
      </c>
      <c r="AG205" s="30">
        <v>100</v>
      </c>
      <c r="AH205" s="51">
        <v>17</v>
      </c>
      <c r="AI205" s="51">
        <f t="shared" si="35"/>
        <v>128.47199741016485</v>
      </c>
      <c r="AJ205" s="30"/>
      <c r="AK205" s="30"/>
      <c r="AL205" s="51">
        <v>2020</v>
      </c>
      <c r="AM205" s="51" t="s">
        <v>1274</v>
      </c>
      <c r="AN205" s="79">
        <f t="shared" si="36"/>
        <v>-0.14475694444444445</v>
      </c>
      <c r="AO205" s="79">
        <f t="shared" si="37"/>
        <v>0.14568287037037037</v>
      </c>
      <c r="AP205" s="79">
        <f t="shared" si="38"/>
        <v>9.2592592592591338E-4</v>
      </c>
      <c r="AQ205" s="79">
        <f t="shared" si="39"/>
        <v>2.5462962962963243E-4</v>
      </c>
      <c r="AR205" s="79">
        <f t="shared" si="40"/>
        <v>0.14656250000000001</v>
      </c>
      <c r="AS205" s="79">
        <f t="shared" si="41"/>
        <v>6.2500000000001443E-4</v>
      </c>
    </row>
    <row r="206" spans="1:45" s="51" customFormat="1" x14ac:dyDescent="0.2">
      <c r="A206" s="30">
        <v>1.1000000000000001</v>
      </c>
      <c r="B206" s="30">
        <v>2</v>
      </c>
      <c r="C206" s="30" t="s">
        <v>215</v>
      </c>
      <c r="D206" s="30" t="s">
        <v>36</v>
      </c>
      <c r="E206" s="31">
        <v>44129</v>
      </c>
      <c r="F206" s="30"/>
      <c r="G206" s="30" t="s">
        <v>202</v>
      </c>
      <c r="H206" s="30"/>
      <c r="I206" s="30">
        <v>24</v>
      </c>
      <c r="J206" s="30"/>
      <c r="K206" s="30">
        <v>44</v>
      </c>
      <c r="L206" s="92">
        <v>0.15236111111111111</v>
      </c>
      <c r="M206" s="30">
        <v>265.3</v>
      </c>
      <c r="N206" s="30">
        <v>219</v>
      </c>
      <c r="O206" s="30"/>
      <c r="P206" s="92">
        <v>0.15430555555555556</v>
      </c>
      <c r="Q206" s="32">
        <v>1</v>
      </c>
      <c r="R206" s="32">
        <v>0</v>
      </c>
      <c r="S206" s="30">
        <v>270.3</v>
      </c>
      <c r="T206" s="30">
        <v>212.9</v>
      </c>
      <c r="U206" s="30"/>
      <c r="V206" s="92">
        <v>0.15447916666666667</v>
      </c>
      <c r="W206" s="30">
        <v>444.8</v>
      </c>
      <c r="X206" s="30">
        <v>275.3</v>
      </c>
      <c r="Y206" s="92">
        <v>0.14913194444444444</v>
      </c>
      <c r="Z206" s="30"/>
      <c r="AA206" s="51">
        <v>-0.69799999999999995</v>
      </c>
      <c r="AB206" s="51">
        <v>7.2088999999999999</v>
      </c>
      <c r="AC206" s="51">
        <v>8.4924999999999997</v>
      </c>
      <c r="AD206" s="51">
        <v>7.6631</v>
      </c>
      <c r="AE206" s="30">
        <v>7.8281000000000001</v>
      </c>
      <c r="AF206" s="30"/>
      <c r="AG206" s="30"/>
      <c r="AH206" s="30"/>
      <c r="AI206" s="51">
        <f t="shared" si="35"/>
        <v>182.60678115367665</v>
      </c>
      <c r="AJ206" s="30"/>
      <c r="AK206" s="30"/>
      <c r="AL206" s="50">
        <v>2020</v>
      </c>
      <c r="AM206" s="50" t="s">
        <v>1274</v>
      </c>
      <c r="AN206" s="79">
        <f t="shared" si="36"/>
        <v>-0.15236111111111111</v>
      </c>
      <c r="AO206" s="79">
        <f t="shared" si="37"/>
        <v>0.15430555555555556</v>
      </c>
      <c r="AP206" s="79">
        <f t="shared" si="38"/>
        <v>1.9444444444444431E-3</v>
      </c>
      <c r="AQ206" s="79">
        <f t="shared" si="39"/>
        <v>1.7361111111111049E-4</v>
      </c>
      <c r="AR206" s="79">
        <f t="shared" si="40"/>
        <v>0.14913194444444444</v>
      </c>
      <c r="AS206" s="79">
        <f t="shared" si="41"/>
        <v>-5.3472222222222254E-3</v>
      </c>
    </row>
    <row r="207" spans="1:45" s="85" customFormat="1" x14ac:dyDescent="0.2">
      <c r="A207" s="30">
        <v>1.9</v>
      </c>
      <c r="B207" s="30">
        <v>4</v>
      </c>
      <c r="C207" s="30" t="s">
        <v>174</v>
      </c>
      <c r="D207" s="30" t="s">
        <v>36</v>
      </c>
      <c r="E207" s="31">
        <v>44129</v>
      </c>
      <c r="F207" s="30"/>
      <c r="G207" s="30" t="s">
        <v>203</v>
      </c>
      <c r="H207" s="30"/>
      <c r="I207" s="30">
        <v>24</v>
      </c>
      <c r="J207" s="30"/>
      <c r="K207" s="30">
        <v>46</v>
      </c>
      <c r="L207" s="92">
        <v>0.16032407407407409</v>
      </c>
      <c r="M207" s="30">
        <v>251.4</v>
      </c>
      <c r="N207" s="30">
        <v>214.1</v>
      </c>
      <c r="O207" s="30"/>
      <c r="P207" s="92">
        <v>0.1612962962962963</v>
      </c>
      <c r="Q207" s="32">
        <v>1</v>
      </c>
      <c r="R207" s="32">
        <v>0</v>
      </c>
      <c r="S207" s="30">
        <v>250.7</v>
      </c>
      <c r="T207" s="30">
        <v>210.4</v>
      </c>
      <c r="U207" s="30"/>
      <c r="V207" s="92">
        <v>0.16148148148148148</v>
      </c>
      <c r="W207" s="30">
        <v>287.8</v>
      </c>
      <c r="X207" s="30">
        <v>231.3</v>
      </c>
      <c r="Y207" s="92">
        <v>0.16238425925925926</v>
      </c>
      <c r="Z207" s="30"/>
      <c r="AA207" s="51">
        <v>-2.3759999999999999</v>
      </c>
      <c r="AB207" s="51">
        <v>12.1036</v>
      </c>
      <c r="AC207" s="51">
        <v>13.951599999999999</v>
      </c>
      <c r="AD207" s="51">
        <v>12.8673</v>
      </c>
      <c r="AE207" s="30">
        <v>4.0702999999999996</v>
      </c>
      <c r="AF207" s="30">
        <v>100</v>
      </c>
      <c r="AG207" s="30">
        <v>100</v>
      </c>
      <c r="AH207" s="51">
        <v>15</v>
      </c>
      <c r="AI207" s="51">
        <f t="shared" si="35"/>
        <v>141.9798350137487</v>
      </c>
      <c r="AJ207" s="30"/>
      <c r="AK207" s="30"/>
      <c r="AL207" s="51">
        <v>2020</v>
      </c>
      <c r="AM207" s="51" t="s">
        <v>1274</v>
      </c>
      <c r="AN207" s="79">
        <f t="shared" si="36"/>
        <v>-0.16032407407407409</v>
      </c>
      <c r="AO207" s="79">
        <f t="shared" si="37"/>
        <v>0.1612962962962963</v>
      </c>
      <c r="AP207" s="79">
        <f t="shared" si="38"/>
        <v>9.7222222222220767E-4</v>
      </c>
      <c r="AQ207" s="79">
        <f t="shared" si="39"/>
        <v>1.8518518518517713E-4</v>
      </c>
      <c r="AR207" s="79">
        <f t="shared" si="40"/>
        <v>0.16238425925925926</v>
      </c>
      <c r="AS207" s="79">
        <f t="shared" si="41"/>
        <v>9.0277777777778012E-4</v>
      </c>
    </row>
    <row r="208" spans="1:45" s="51" customFormat="1" x14ac:dyDescent="0.2">
      <c r="A208" s="30">
        <v>1.2</v>
      </c>
      <c r="B208" s="30">
        <v>2</v>
      </c>
      <c r="C208" s="30" t="s">
        <v>215</v>
      </c>
      <c r="D208" s="30" t="s">
        <v>36</v>
      </c>
      <c r="E208" s="31">
        <v>44129</v>
      </c>
      <c r="F208" s="30"/>
      <c r="G208" s="30" t="s">
        <v>204</v>
      </c>
      <c r="H208" s="30"/>
      <c r="I208" s="30">
        <v>24</v>
      </c>
      <c r="J208" s="30"/>
      <c r="K208" s="30">
        <v>47</v>
      </c>
      <c r="L208" s="92">
        <v>0.16620370370370371</v>
      </c>
      <c r="M208" s="30">
        <v>263.60000000000002</v>
      </c>
      <c r="N208" s="30">
        <v>211.3</v>
      </c>
      <c r="O208" s="30"/>
      <c r="P208" s="92">
        <v>0.16697916666666668</v>
      </c>
      <c r="Q208" s="32">
        <v>1</v>
      </c>
      <c r="R208" s="32">
        <v>0</v>
      </c>
      <c r="S208" s="30">
        <v>258.8</v>
      </c>
      <c r="T208" s="30">
        <v>206</v>
      </c>
      <c r="U208" s="30"/>
      <c r="V208" s="92">
        <v>0.1670949074074074</v>
      </c>
      <c r="W208" s="30">
        <v>294.8</v>
      </c>
      <c r="X208" s="30">
        <v>234.4</v>
      </c>
      <c r="Y208" s="92">
        <v>0.16769675925925928</v>
      </c>
      <c r="Z208" s="30"/>
      <c r="AA208" s="51">
        <v>-1.2230000000000001</v>
      </c>
      <c r="AB208" s="51">
        <v>7.2529000000000003</v>
      </c>
      <c r="AC208" s="51">
        <v>7.9934000000000003</v>
      </c>
      <c r="AD208" s="51">
        <v>7.5323000000000002</v>
      </c>
      <c r="AE208" s="30">
        <v>2.7271999999999998</v>
      </c>
      <c r="AF208" s="30"/>
      <c r="AG208" s="30"/>
      <c r="AH208" s="30"/>
      <c r="AI208" s="51">
        <f t="shared" si="35"/>
        <v>165.03221188260568</v>
      </c>
      <c r="AJ208" s="30"/>
      <c r="AK208" s="30"/>
      <c r="AL208" s="51">
        <v>2020</v>
      </c>
      <c r="AM208" s="51" t="s">
        <v>1274</v>
      </c>
      <c r="AN208" s="79">
        <f t="shared" si="36"/>
        <v>-0.16620370370370371</v>
      </c>
      <c r="AO208" s="79">
        <f t="shared" si="37"/>
        <v>0.16697916666666668</v>
      </c>
      <c r="AP208" s="79">
        <f t="shared" si="38"/>
        <v>7.7546296296296391E-4</v>
      </c>
      <c r="AQ208" s="79">
        <f t="shared" si="39"/>
        <v>1.1574074074072183E-4</v>
      </c>
      <c r="AR208" s="79">
        <f t="shared" si="40"/>
        <v>0.16769675925925928</v>
      </c>
      <c r="AS208" s="79">
        <f t="shared" si="41"/>
        <v>6.0185185185188117E-4</v>
      </c>
    </row>
    <row r="209" spans="1:45" s="51" customFormat="1" x14ac:dyDescent="0.2">
      <c r="A209" s="30">
        <v>1.3</v>
      </c>
      <c r="B209" s="30">
        <v>2</v>
      </c>
      <c r="C209" s="30" t="s">
        <v>215</v>
      </c>
      <c r="D209" s="30" t="s">
        <v>36</v>
      </c>
      <c r="E209" s="31">
        <v>44129</v>
      </c>
      <c r="F209" s="30"/>
      <c r="G209" s="30" t="s">
        <v>205</v>
      </c>
      <c r="H209" s="30"/>
      <c r="I209" s="30">
        <v>25</v>
      </c>
      <c r="J209" s="30"/>
      <c r="K209" s="30">
        <v>38</v>
      </c>
      <c r="L209" s="92">
        <v>0.20310185185185184</v>
      </c>
      <c r="M209" s="30">
        <v>276.8</v>
      </c>
      <c r="N209" s="30">
        <v>219.1</v>
      </c>
      <c r="O209" s="30"/>
      <c r="P209" s="92">
        <v>0.20436342592592593</v>
      </c>
      <c r="Q209" s="32">
        <v>1</v>
      </c>
      <c r="R209" s="32">
        <v>0</v>
      </c>
      <c r="S209" s="30">
        <v>277.89999999999998</v>
      </c>
      <c r="T209" s="30">
        <v>210.3</v>
      </c>
      <c r="U209" s="30"/>
      <c r="V209" s="92">
        <v>0.20464120370370367</v>
      </c>
      <c r="W209" s="30">
        <v>406.5</v>
      </c>
      <c r="X209" s="30">
        <v>344.2</v>
      </c>
      <c r="Y209" s="92">
        <v>0.20650462962962965</v>
      </c>
      <c r="Z209" s="30"/>
      <c r="AA209" s="51">
        <v>-1.117</v>
      </c>
      <c r="AB209" s="51">
        <v>7.1264000000000003</v>
      </c>
      <c r="AC209" s="51">
        <v>8.5250000000000004</v>
      </c>
      <c r="AD209" s="51">
        <v>7.6374000000000004</v>
      </c>
      <c r="AE209" s="30">
        <v>9.6562999999999999</v>
      </c>
      <c r="AF209" s="30"/>
      <c r="AG209" s="30"/>
      <c r="AH209" s="30"/>
      <c r="AI209" s="51">
        <f t="shared" si="35"/>
        <v>173.69863013698625</v>
      </c>
      <c r="AJ209" s="30"/>
      <c r="AK209" s="30"/>
      <c r="AL209" s="51">
        <v>2020</v>
      </c>
      <c r="AM209" s="51" t="s">
        <v>1274</v>
      </c>
      <c r="AN209" s="79">
        <f t="shared" si="36"/>
        <v>-0.20310185185185184</v>
      </c>
      <c r="AO209" s="79">
        <f t="shared" si="37"/>
        <v>0.20436342592592593</v>
      </c>
      <c r="AP209" s="79">
        <f t="shared" si="38"/>
        <v>1.2615740740740955E-3</v>
      </c>
      <c r="AQ209" s="79">
        <f t="shared" si="39"/>
        <v>2.7777777777773793E-4</v>
      </c>
      <c r="AR209" s="79">
        <f t="shared" si="40"/>
        <v>0.20650462962962965</v>
      </c>
      <c r="AS209" s="79">
        <f t="shared" si="41"/>
        <v>1.8634259259259767E-3</v>
      </c>
    </row>
    <row r="210" spans="1:45" s="51" customFormat="1" x14ac:dyDescent="0.2">
      <c r="A210" s="85">
        <v>1.5</v>
      </c>
      <c r="B210" s="85">
        <v>5</v>
      </c>
      <c r="C210" s="85" t="s">
        <v>174</v>
      </c>
      <c r="D210" s="85" t="s">
        <v>36</v>
      </c>
      <c r="E210" s="84">
        <v>44129</v>
      </c>
      <c r="F210" s="85"/>
      <c r="G210" s="85" t="s">
        <v>248</v>
      </c>
      <c r="H210" s="85" t="s">
        <v>1245</v>
      </c>
      <c r="I210" s="85">
        <v>23</v>
      </c>
      <c r="J210" s="85">
        <v>39</v>
      </c>
      <c r="K210" s="85">
        <v>40</v>
      </c>
      <c r="L210" s="87">
        <v>0.36737268518518523</v>
      </c>
      <c r="M210" s="85">
        <v>260.10000000000002</v>
      </c>
      <c r="N210" s="85">
        <v>207.6</v>
      </c>
      <c r="O210" s="85"/>
      <c r="P210" s="87">
        <v>0.36805555555555558</v>
      </c>
      <c r="Q210" s="82">
        <v>1</v>
      </c>
      <c r="R210" s="82">
        <v>0</v>
      </c>
      <c r="S210" s="85">
        <v>266.5</v>
      </c>
      <c r="T210" s="85">
        <v>194.5</v>
      </c>
      <c r="U210" s="85"/>
      <c r="V210" s="87">
        <v>0.36834490740740744</v>
      </c>
      <c r="W210" s="85">
        <v>512.9</v>
      </c>
      <c r="X210" s="85">
        <v>243.1</v>
      </c>
      <c r="Y210" s="87">
        <v>0.36917824074074074</v>
      </c>
      <c r="Z210" s="85"/>
      <c r="AA210" s="85"/>
      <c r="AB210" s="85"/>
      <c r="AC210" s="85"/>
      <c r="AD210" s="85"/>
      <c r="AE210" s="85"/>
      <c r="AF210" s="85">
        <v>100</v>
      </c>
      <c r="AG210" s="85">
        <v>100</v>
      </c>
      <c r="AI210" s="51" t="e">
        <f t="shared" si="35"/>
        <v>#DIV/0!</v>
      </c>
      <c r="AJ210" s="85"/>
      <c r="AK210" s="85"/>
      <c r="AL210" s="101">
        <v>2020</v>
      </c>
      <c r="AM210" s="101" t="s">
        <v>1274</v>
      </c>
      <c r="AN210" s="88">
        <f t="shared" si="36"/>
        <v>-0.36737268518518523</v>
      </c>
      <c r="AO210" s="88">
        <f t="shared" si="37"/>
        <v>0.36805555555555558</v>
      </c>
      <c r="AP210" s="88">
        <f t="shared" si="38"/>
        <v>6.8287037037034759E-4</v>
      </c>
      <c r="AQ210" s="88">
        <f t="shared" si="39"/>
        <v>2.8935185185186008E-4</v>
      </c>
      <c r="AR210" s="88">
        <f t="shared" si="40"/>
        <v>0.36917824074074074</v>
      </c>
      <c r="AS210" s="88">
        <f t="shared" si="41"/>
        <v>8.3333333333329707E-4</v>
      </c>
    </row>
    <row r="211" spans="1:45" s="51" customFormat="1" x14ac:dyDescent="0.2">
      <c r="A211" s="29">
        <v>1.1000000000000001</v>
      </c>
      <c r="B211" s="29">
        <v>3</v>
      </c>
      <c r="C211" s="29" t="s">
        <v>77</v>
      </c>
      <c r="D211" s="29" t="s">
        <v>53</v>
      </c>
      <c r="E211" s="97">
        <v>44129</v>
      </c>
      <c r="F211" s="29" t="s">
        <v>1330</v>
      </c>
      <c r="G211" s="29"/>
      <c r="H211" s="29"/>
      <c r="I211" s="29"/>
      <c r="J211" s="29"/>
      <c r="K211" s="29"/>
      <c r="L211" s="93">
        <v>0.38517361111111109</v>
      </c>
      <c r="M211" s="94">
        <v>155.5</v>
      </c>
      <c r="N211" s="29">
        <v>147.30000000000001</v>
      </c>
      <c r="O211" s="29"/>
      <c r="P211" s="93">
        <v>0.38953703703703701</v>
      </c>
      <c r="Q211" s="95" t="s">
        <v>69</v>
      </c>
      <c r="R211" s="95">
        <v>0</v>
      </c>
      <c r="S211" s="96">
        <v>179</v>
      </c>
      <c r="T211" s="96">
        <v>153.30000000000001</v>
      </c>
      <c r="U211" s="93">
        <v>0.39376157407407408</v>
      </c>
      <c r="V211" s="93">
        <v>0.38981481481481484</v>
      </c>
      <c r="W211" s="29">
        <v>248.2</v>
      </c>
      <c r="X211" s="29">
        <v>208.5</v>
      </c>
      <c r="Y211" s="93">
        <v>0.3915393518518519</v>
      </c>
      <c r="Z211" s="29"/>
      <c r="AA211" s="80">
        <v>-3.4319999999999999</v>
      </c>
      <c r="AB211" s="80">
        <v>7.2510000000000003</v>
      </c>
      <c r="AC211" s="80">
        <v>8.0305999999999997</v>
      </c>
      <c r="AD211" s="80">
        <v>7.5838999999999999</v>
      </c>
      <c r="AE211" s="80">
        <v>4.4451000000000001</v>
      </c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</row>
    <row r="212" spans="1:45" s="51" customFormat="1" x14ac:dyDescent="0.2">
      <c r="A212" s="51">
        <v>1.1000000000000001</v>
      </c>
      <c r="B212" s="51">
        <v>3</v>
      </c>
      <c r="C212" s="51" t="s">
        <v>78</v>
      </c>
      <c r="D212" s="51" t="s">
        <v>36</v>
      </c>
      <c r="E212" s="97">
        <v>44129</v>
      </c>
      <c r="F212" s="51" t="s">
        <v>1330</v>
      </c>
      <c r="G212" s="51" t="s">
        <v>414</v>
      </c>
      <c r="K212" s="51">
        <v>36</v>
      </c>
      <c r="L212" s="78">
        <v>0.38518518518518513</v>
      </c>
      <c r="M212" s="51">
        <v>155.9</v>
      </c>
      <c r="N212" s="51">
        <v>147.5</v>
      </c>
      <c r="O212" s="78">
        <v>0.38953703703703701</v>
      </c>
      <c r="Q212" s="76"/>
      <c r="R212" s="76"/>
      <c r="AA212" s="80">
        <v>-3.0009999999999999</v>
      </c>
      <c r="AB212" s="80">
        <v>7.2496</v>
      </c>
      <c r="AC212" s="80">
        <v>7.5834000000000001</v>
      </c>
      <c r="AD212" s="80">
        <v>7.3994</v>
      </c>
      <c r="AE212" s="51">
        <v>0.7137</v>
      </c>
      <c r="AI212" s="51">
        <f t="shared" ref="AI212:AI219" si="42">((AC212-AD212)/(AD212-AB212))*100</f>
        <v>122.8304405874501</v>
      </c>
      <c r="AL212" s="51">
        <v>2020</v>
      </c>
      <c r="AM212" s="51" t="s">
        <v>1274</v>
      </c>
      <c r="AN212" s="79">
        <f t="shared" ref="AN212:AN219" si="43">O212-L212</f>
        <v>4.3518518518518845E-3</v>
      </c>
      <c r="AO212" s="79">
        <f t="shared" ref="AO212:AO219" si="44">P212-O212</f>
        <v>-0.38953703703703701</v>
      </c>
      <c r="AP212" s="79">
        <f t="shared" ref="AP212:AP219" si="45">P212-L212</f>
        <v>-0.38518518518518513</v>
      </c>
      <c r="AQ212" s="79">
        <f t="shared" ref="AQ212:AQ219" si="46">V212-P212</f>
        <v>0</v>
      </c>
      <c r="AR212" s="79">
        <f t="shared" ref="AR212:AR219" si="47">Y212-O212</f>
        <v>-0.38953703703703701</v>
      </c>
      <c r="AS212" s="79">
        <f t="shared" ref="AS212:AS219" si="48">Y212-V212</f>
        <v>0</v>
      </c>
    </row>
    <row r="213" spans="1:45" s="51" customFormat="1" x14ac:dyDescent="0.2">
      <c r="A213" s="30">
        <v>2.2000000000000002</v>
      </c>
      <c r="B213" s="30">
        <v>2</v>
      </c>
      <c r="C213" s="30" t="s">
        <v>215</v>
      </c>
      <c r="D213" s="30" t="s">
        <v>36</v>
      </c>
      <c r="E213" s="31">
        <v>44129</v>
      </c>
      <c r="F213" s="30"/>
      <c r="G213" s="30" t="s">
        <v>206</v>
      </c>
      <c r="H213" s="30"/>
      <c r="I213" s="30">
        <v>23</v>
      </c>
      <c r="J213" s="30"/>
      <c r="K213" s="30">
        <v>42</v>
      </c>
      <c r="L213" s="92">
        <v>0.4071643518518519</v>
      </c>
      <c r="M213" s="30">
        <v>277.8</v>
      </c>
      <c r="N213" s="30">
        <v>218.9</v>
      </c>
      <c r="O213" s="92">
        <v>0.40924768518518517</v>
      </c>
      <c r="P213" s="92">
        <v>0.41002314814814816</v>
      </c>
      <c r="Q213" s="32">
        <v>1</v>
      </c>
      <c r="R213" s="32">
        <v>0</v>
      </c>
      <c r="S213" s="30">
        <v>290.39999999999998</v>
      </c>
      <c r="T213" s="30">
        <v>224.6</v>
      </c>
      <c r="U213" s="30"/>
      <c r="V213" s="92">
        <v>0.41009259259259262</v>
      </c>
      <c r="W213" s="30">
        <v>306.89999999999998</v>
      </c>
      <c r="X213" s="30">
        <v>237.9</v>
      </c>
      <c r="Y213" s="92">
        <v>0.41054398148148147</v>
      </c>
      <c r="Z213" s="30"/>
      <c r="AA213" s="51">
        <v>-0.72819999999999996</v>
      </c>
      <c r="AB213" s="51">
        <v>7.1715</v>
      </c>
      <c r="AC213" s="51">
        <v>8.0832999999999995</v>
      </c>
      <c r="AD213" s="51">
        <v>7.4966999999999997</v>
      </c>
      <c r="AE213" s="51">
        <v>3.2078000000000002</v>
      </c>
      <c r="AF213" s="30"/>
      <c r="AG213" s="30"/>
      <c r="AH213" s="30"/>
      <c r="AI213" s="51">
        <f t="shared" si="42"/>
        <v>180.38130381303824</v>
      </c>
      <c r="AJ213" s="30"/>
      <c r="AK213" s="30"/>
      <c r="AL213" s="51">
        <v>2020</v>
      </c>
      <c r="AM213" s="51" t="s">
        <v>1274</v>
      </c>
      <c r="AN213" s="79">
        <f t="shared" si="43"/>
        <v>2.0833333333332704E-3</v>
      </c>
      <c r="AO213" s="79">
        <f t="shared" si="44"/>
        <v>7.7546296296299166E-4</v>
      </c>
      <c r="AP213" s="79">
        <f t="shared" si="45"/>
        <v>2.8587962962962621E-3</v>
      </c>
      <c r="AQ213" s="79">
        <f t="shared" si="46"/>
        <v>6.94444444444553E-5</v>
      </c>
      <c r="AR213" s="79">
        <f t="shared" si="47"/>
        <v>1.2962962962962954E-3</v>
      </c>
      <c r="AS213" s="79">
        <f t="shared" si="48"/>
        <v>4.5138888888884843E-4</v>
      </c>
    </row>
    <row r="214" spans="1:45" s="51" customFormat="1" x14ac:dyDescent="0.2">
      <c r="A214" s="30">
        <v>1.6</v>
      </c>
      <c r="B214" s="30">
        <v>5</v>
      </c>
      <c r="C214" s="30" t="s">
        <v>174</v>
      </c>
      <c r="D214" s="30" t="s">
        <v>36</v>
      </c>
      <c r="E214" s="31">
        <v>44129</v>
      </c>
      <c r="F214" s="30"/>
      <c r="G214" s="30" t="s">
        <v>207</v>
      </c>
      <c r="H214" s="30"/>
      <c r="I214" s="30">
        <v>23</v>
      </c>
      <c r="J214" s="30"/>
      <c r="K214" s="30">
        <v>43</v>
      </c>
      <c r="L214" s="92">
        <v>0.41425925925925927</v>
      </c>
      <c r="M214" s="30">
        <v>283.60000000000002</v>
      </c>
      <c r="N214" s="30">
        <v>225</v>
      </c>
      <c r="O214" s="30"/>
      <c r="P214" s="92">
        <v>0.41552083333333334</v>
      </c>
      <c r="Q214" s="32">
        <v>1</v>
      </c>
      <c r="R214" s="32">
        <v>0</v>
      </c>
      <c r="S214" s="30">
        <v>289.89999999999998</v>
      </c>
      <c r="T214" s="30">
        <v>227.3</v>
      </c>
      <c r="U214" s="30"/>
      <c r="V214" s="92">
        <v>0.41577546296296292</v>
      </c>
      <c r="W214" s="30">
        <v>348.9</v>
      </c>
      <c r="X214" s="30">
        <v>267.5</v>
      </c>
      <c r="Y214" s="92">
        <v>0.41857638888888887</v>
      </c>
      <c r="Z214" s="30" t="s">
        <v>55</v>
      </c>
      <c r="AA214" s="51">
        <v>-2.1819999999999999</v>
      </c>
      <c r="AB214" s="51">
        <v>7.2424999999999997</v>
      </c>
      <c r="AC214" s="51">
        <v>8.3135999999999992</v>
      </c>
      <c r="AD214" s="51">
        <v>7.7023999999999999</v>
      </c>
      <c r="AE214" s="30">
        <v>7.4246999999999996</v>
      </c>
      <c r="AF214" s="30">
        <v>100</v>
      </c>
      <c r="AG214" s="30">
        <v>100</v>
      </c>
      <c r="AH214" s="51">
        <v>16</v>
      </c>
      <c r="AI214" s="51">
        <f t="shared" si="42"/>
        <v>132.89845618612722</v>
      </c>
      <c r="AJ214" s="30"/>
      <c r="AK214" s="30"/>
      <c r="AL214" s="51">
        <v>2020</v>
      </c>
      <c r="AM214" s="51" t="s">
        <v>1274</v>
      </c>
      <c r="AN214" s="79">
        <f t="shared" si="43"/>
        <v>-0.41425925925925927</v>
      </c>
      <c r="AO214" s="79">
        <f t="shared" si="44"/>
        <v>0.41552083333333334</v>
      </c>
      <c r="AP214" s="79">
        <f t="shared" si="45"/>
        <v>1.2615740740740677E-3</v>
      </c>
      <c r="AQ214" s="79">
        <f t="shared" si="46"/>
        <v>2.5462962962957691E-4</v>
      </c>
      <c r="AR214" s="79">
        <f t="shared" si="47"/>
        <v>0.41857638888888887</v>
      </c>
      <c r="AS214" s="79">
        <f t="shared" si="48"/>
        <v>2.8009259259259567E-3</v>
      </c>
    </row>
    <row r="215" spans="1:45" s="51" customFormat="1" x14ac:dyDescent="0.2">
      <c r="A215" s="30">
        <v>2.4</v>
      </c>
      <c r="B215" s="30">
        <v>2</v>
      </c>
      <c r="C215" s="30" t="s">
        <v>215</v>
      </c>
      <c r="D215" s="30" t="s">
        <v>36</v>
      </c>
      <c r="E215" s="31">
        <v>44129</v>
      </c>
      <c r="F215" s="30"/>
      <c r="G215" s="30" t="s">
        <v>208</v>
      </c>
      <c r="H215" s="30"/>
      <c r="I215" s="30">
        <v>23</v>
      </c>
      <c r="J215" s="30"/>
      <c r="K215" s="30">
        <v>41</v>
      </c>
      <c r="L215" s="92">
        <v>0.42201388888888891</v>
      </c>
      <c r="M215" s="30">
        <v>267.89999999999998</v>
      </c>
      <c r="N215" s="30">
        <v>220.2</v>
      </c>
      <c r="O215" s="30"/>
      <c r="P215" s="92">
        <v>0.42303240740740744</v>
      </c>
      <c r="Q215" s="32">
        <v>1</v>
      </c>
      <c r="R215" s="32">
        <v>0</v>
      </c>
      <c r="S215" s="30">
        <v>292.3</v>
      </c>
      <c r="T215" s="30">
        <v>223.3</v>
      </c>
      <c r="U215" s="30"/>
      <c r="V215" s="92">
        <v>0.42327546296296298</v>
      </c>
      <c r="W215" s="30">
        <v>322.60000000000002</v>
      </c>
      <c r="X215" s="30">
        <v>285.3</v>
      </c>
      <c r="Y215" s="92">
        <v>0.42383101851851851</v>
      </c>
      <c r="Z215" s="30"/>
      <c r="AA215" s="51">
        <v>-2.1819999999999999</v>
      </c>
      <c r="AB215" s="51">
        <v>7.2054</v>
      </c>
      <c r="AC215" s="51">
        <v>8.5940999999999992</v>
      </c>
      <c r="AD215" s="51">
        <v>7.7481</v>
      </c>
      <c r="AE215" s="30">
        <v>3.3574000000000002</v>
      </c>
      <c r="AF215" s="30"/>
      <c r="AG215" s="30"/>
      <c r="AH215" s="30"/>
      <c r="AI215" s="51">
        <f t="shared" si="42"/>
        <v>155.88723051409605</v>
      </c>
      <c r="AJ215" s="30"/>
      <c r="AK215" s="30"/>
      <c r="AL215" s="51">
        <v>2020</v>
      </c>
      <c r="AM215" s="51" t="s">
        <v>1274</v>
      </c>
      <c r="AN215" s="79">
        <f t="shared" si="43"/>
        <v>-0.42201388888888891</v>
      </c>
      <c r="AO215" s="79">
        <f t="shared" si="44"/>
        <v>0.42303240740740744</v>
      </c>
      <c r="AP215" s="79">
        <f t="shared" si="45"/>
        <v>1.0185185185185297E-3</v>
      </c>
      <c r="AQ215" s="79">
        <f t="shared" si="46"/>
        <v>2.4305555555553804E-4</v>
      </c>
      <c r="AR215" s="79">
        <f t="shared" si="47"/>
        <v>0.42383101851851851</v>
      </c>
      <c r="AS215" s="79">
        <f t="shared" si="48"/>
        <v>5.5555555555553138E-4</v>
      </c>
    </row>
    <row r="216" spans="1:45" s="51" customFormat="1" x14ac:dyDescent="0.2">
      <c r="A216" s="30">
        <v>2.5</v>
      </c>
      <c r="B216" s="30">
        <v>2</v>
      </c>
      <c r="C216" s="30" t="s">
        <v>215</v>
      </c>
      <c r="D216" s="30" t="s">
        <v>36</v>
      </c>
      <c r="E216" s="31">
        <v>44129</v>
      </c>
      <c r="F216" s="30"/>
      <c r="G216" s="30" t="s">
        <v>209</v>
      </c>
      <c r="H216" s="30"/>
      <c r="I216" s="30">
        <v>23</v>
      </c>
      <c r="J216" s="30"/>
      <c r="K216" s="30">
        <v>37</v>
      </c>
      <c r="L216" s="92">
        <v>0.42549768518518521</v>
      </c>
      <c r="M216" s="30">
        <v>285.5</v>
      </c>
      <c r="N216" s="30">
        <v>221.8</v>
      </c>
      <c r="O216" s="92">
        <v>0.4259722222222222</v>
      </c>
      <c r="P216" s="92">
        <v>0.42626157407407406</v>
      </c>
      <c r="Q216" s="32">
        <v>1</v>
      </c>
      <c r="R216" s="32">
        <v>1</v>
      </c>
      <c r="S216" s="30">
        <v>234.8</v>
      </c>
      <c r="T216" s="30">
        <v>204</v>
      </c>
      <c r="U216" s="30"/>
      <c r="V216" s="92">
        <v>0.42648148148148146</v>
      </c>
      <c r="W216" s="30">
        <v>384.7</v>
      </c>
      <c r="X216" s="30">
        <v>289.8</v>
      </c>
      <c r="Y216" s="92">
        <v>0.42790509259259263</v>
      </c>
      <c r="Z216" s="30"/>
      <c r="AA216" s="51">
        <v>-0.99199999999999999</v>
      </c>
      <c r="AB216" s="51">
        <v>7.2068000000000003</v>
      </c>
      <c r="AC216" s="51">
        <v>8.1837999999999997</v>
      </c>
      <c r="AD216" s="51">
        <v>7.5712000000000002</v>
      </c>
      <c r="AE216" s="30">
        <v>4.2080000000000002</v>
      </c>
      <c r="AF216" s="30"/>
      <c r="AG216" s="30"/>
      <c r="AH216" s="30"/>
      <c r="AI216" s="51">
        <f t="shared" si="42"/>
        <v>168.11196487376506</v>
      </c>
      <c r="AJ216" s="30"/>
      <c r="AK216" s="30"/>
      <c r="AL216" s="51">
        <v>2020</v>
      </c>
      <c r="AM216" s="51" t="s">
        <v>1274</v>
      </c>
      <c r="AN216" s="79">
        <f t="shared" si="43"/>
        <v>4.7453703703698169E-4</v>
      </c>
      <c r="AO216" s="79">
        <f t="shared" si="44"/>
        <v>2.8935185185186008E-4</v>
      </c>
      <c r="AP216" s="79">
        <f t="shared" si="45"/>
        <v>7.6388888888884177E-4</v>
      </c>
      <c r="AQ216" s="79">
        <f t="shared" si="46"/>
        <v>2.1990740740740478E-4</v>
      </c>
      <c r="AR216" s="79">
        <f t="shared" si="47"/>
        <v>1.932870370370432E-3</v>
      </c>
      <c r="AS216" s="79">
        <f t="shared" si="48"/>
        <v>1.4236111111111671E-3</v>
      </c>
    </row>
    <row r="217" spans="1:45" s="51" customFormat="1" x14ac:dyDescent="0.2">
      <c r="A217" s="30">
        <v>2.2999999999999998</v>
      </c>
      <c r="B217" s="30">
        <v>2</v>
      </c>
      <c r="C217" s="30" t="s">
        <v>215</v>
      </c>
      <c r="D217" s="30" t="s">
        <v>36</v>
      </c>
      <c r="E217" s="31">
        <v>44129</v>
      </c>
      <c r="F217" s="30"/>
      <c r="G217" s="30" t="s">
        <v>210</v>
      </c>
      <c r="H217" s="30"/>
      <c r="I217" s="30">
        <v>23</v>
      </c>
      <c r="J217" s="30"/>
      <c r="K217" s="30">
        <v>35</v>
      </c>
      <c r="L217" s="92">
        <v>0.4289351851851852</v>
      </c>
      <c r="M217" s="30">
        <v>269.2</v>
      </c>
      <c r="N217" s="30">
        <v>221.7</v>
      </c>
      <c r="O217" s="92">
        <v>0.42994212962962958</v>
      </c>
      <c r="P217" s="92">
        <v>0.4299884259259259</v>
      </c>
      <c r="Q217" s="32">
        <v>1</v>
      </c>
      <c r="R217" s="32">
        <v>1</v>
      </c>
      <c r="S217" s="30">
        <v>259.3</v>
      </c>
      <c r="T217" s="30">
        <v>211.2</v>
      </c>
      <c r="U217" s="30"/>
      <c r="V217" s="92">
        <v>0.43009259259259264</v>
      </c>
      <c r="W217" s="30">
        <v>265.10000000000002</v>
      </c>
      <c r="X217" s="30">
        <v>229.7</v>
      </c>
      <c r="Y217" s="92">
        <v>0.4307407407407407</v>
      </c>
      <c r="Z217" s="30"/>
      <c r="AA217" s="51">
        <v>-0.79800000000000004</v>
      </c>
      <c r="AB217" s="51">
        <v>7.2279999999999998</v>
      </c>
      <c r="AC217" s="51">
        <v>7.7774000000000001</v>
      </c>
      <c r="AD217" s="51">
        <v>7.4377000000000004</v>
      </c>
      <c r="AE217" s="30">
        <v>3.0834999999999999</v>
      </c>
      <c r="AF217" s="30"/>
      <c r="AG217" s="30"/>
      <c r="AH217" s="30"/>
      <c r="AI217" s="51">
        <f t="shared" si="42"/>
        <v>161.99332379589825</v>
      </c>
      <c r="AJ217" s="30"/>
      <c r="AK217" s="30"/>
      <c r="AL217" s="51">
        <v>2020</v>
      </c>
      <c r="AM217" s="51" t="s">
        <v>1274</v>
      </c>
      <c r="AN217" s="79">
        <f t="shared" si="43"/>
        <v>1.0069444444443798E-3</v>
      </c>
      <c r="AO217" s="79">
        <f t="shared" si="44"/>
        <v>4.6296296296322037E-5</v>
      </c>
      <c r="AP217" s="79">
        <f t="shared" si="45"/>
        <v>1.0532407407407018E-3</v>
      </c>
      <c r="AQ217" s="79">
        <f t="shared" si="46"/>
        <v>1.0416666666673846E-4</v>
      </c>
      <c r="AR217" s="79">
        <f t="shared" si="47"/>
        <v>7.9861111111112493E-4</v>
      </c>
      <c r="AS217" s="79">
        <f t="shared" si="48"/>
        <v>6.4814814814806443E-4</v>
      </c>
    </row>
    <row r="218" spans="1:45" s="51" customFormat="1" x14ac:dyDescent="0.2">
      <c r="A218" s="30">
        <v>1.5</v>
      </c>
      <c r="B218" s="30">
        <v>3</v>
      </c>
      <c r="C218" s="30" t="s">
        <v>215</v>
      </c>
      <c r="D218" s="30" t="s">
        <v>36</v>
      </c>
      <c r="E218" s="31">
        <v>44129</v>
      </c>
      <c r="F218" s="30"/>
      <c r="G218" s="30" t="s">
        <v>211</v>
      </c>
      <c r="H218" s="30"/>
      <c r="I218" s="30">
        <v>24</v>
      </c>
      <c r="J218" s="51">
        <v>26</v>
      </c>
      <c r="K218" s="30">
        <v>44</v>
      </c>
      <c r="L218" s="92">
        <v>0.43863425925925931</v>
      </c>
      <c r="M218" s="30">
        <v>267.7</v>
      </c>
      <c r="N218" s="30">
        <v>221.3</v>
      </c>
      <c r="O218" s="92">
        <v>0.43952546296296297</v>
      </c>
      <c r="P218" s="92">
        <v>0.4397685185185185</v>
      </c>
      <c r="Q218" s="32">
        <v>1</v>
      </c>
      <c r="R218" s="32">
        <v>1</v>
      </c>
      <c r="S218" s="30">
        <v>277.39999999999998</v>
      </c>
      <c r="T218" s="30">
        <v>226.6</v>
      </c>
      <c r="U218" s="30"/>
      <c r="V218" s="92">
        <v>0.43991898148148145</v>
      </c>
      <c r="W218" s="30">
        <v>283.10000000000002</v>
      </c>
      <c r="X218" s="30">
        <v>253.7</v>
      </c>
      <c r="Y218" s="92">
        <v>0.44026620370370373</v>
      </c>
      <c r="Z218" s="30"/>
      <c r="AA218" s="51">
        <v>-1.083</v>
      </c>
      <c r="AB218" s="51">
        <v>7.1296999999999997</v>
      </c>
      <c r="AC218" s="51">
        <v>7.8921999999999999</v>
      </c>
      <c r="AD218" s="51">
        <v>7.4047999999999998</v>
      </c>
      <c r="AE218" s="30">
        <v>2.8300999999999998</v>
      </c>
      <c r="AF218" s="30"/>
      <c r="AG218" s="30"/>
      <c r="AH218" s="30"/>
      <c r="AI218" s="51">
        <f t="shared" si="42"/>
        <v>177.17193747728092</v>
      </c>
      <c r="AJ218" s="30"/>
      <c r="AK218" s="30"/>
      <c r="AL218" s="51">
        <v>2020</v>
      </c>
      <c r="AM218" s="51" t="s">
        <v>1274</v>
      </c>
      <c r="AN218" s="79">
        <f t="shared" si="43"/>
        <v>8.9120370370365798E-4</v>
      </c>
      <c r="AO218" s="79">
        <f t="shared" si="44"/>
        <v>2.4305555555553804E-4</v>
      </c>
      <c r="AP218" s="79">
        <f t="shared" si="45"/>
        <v>1.134259259259196E-3</v>
      </c>
      <c r="AQ218" s="79">
        <f t="shared" si="46"/>
        <v>1.5046296296294948E-4</v>
      </c>
      <c r="AR218" s="79">
        <f t="shared" si="47"/>
        <v>7.4074074074076401E-4</v>
      </c>
      <c r="AS218" s="79">
        <f t="shared" si="48"/>
        <v>3.472222222222765E-4</v>
      </c>
    </row>
    <row r="219" spans="1:45" s="51" customFormat="1" x14ac:dyDescent="0.2">
      <c r="A219" s="85">
        <v>1.8</v>
      </c>
      <c r="B219" s="85">
        <v>5</v>
      </c>
      <c r="C219" s="85" t="s">
        <v>174</v>
      </c>
      <c r="D219" s="85" t="s">
        <v>36</v>
      </c>
      <c r="E219" s="84">
        <v>44129</v>
      </c>
      <c r="F219" s="85"/>
      <c r="G219" s="85" t="s">
        <v>212</v>
      </c>
      <c r="H219" s="85"/>
      <c r="I219" s="85">
        <v>24</v>
      </c>
      <c r="J219" s="85"/>
      <c r="K219" s="85">
        <v>47</v>
      </c>
      <c r="L219" s="87">
        <v>0.44707175925925924</v>
      </c>
      <c r="M219" s="85">
        <v>282.60000000000002</v>
      </c>
      <c r="N219" s="85">
        <v>224.9</v>
      </c>
      <c r="O219" s="87">
        <v>0.44787037037037036</v>
      </c>
      <c r="P219" s="87">
        <v>0.44810185185185186</v>
      </c>
      <c r="Q219" s="82">
        <v>1</v>
      </c>
      <c r="R219" s="82">
        <v>1</v>
      </c>
      <c r="S219" s="85">
        <v>275.7</v>
      </c>
      <c r="T219" s="85">
        <v>221.6</v>
      </c>
      <c r="U219" s="85"/>
      <c r="V219" s="87">
        <v>0.4484143518518518</v>
      </c>
      <c r="W219" s="85">
        <v>315.7</v>
      </c>
      <c r="X219" s="85">
        <v>256.89999999999998</v>
      </c>
      <c r="Y219" s="87">
        <v>0.44972222222222219</v>
      </c>
      <c r="Z219" s="85"/>
      <c r="AA219" s="85"/>
      <c r="AB219" s="85"/>
      <c r="AC219" s="85"/>
      <c r="AD219" s="85"/>
      <c r="AE219" s="85"/>
      <c r="AF219" s="85">
        <v>100</v>
      </c>
      <c r="AG219" s="85">
        <v>100</v>
      </c>
      <c r="AI219" s="51" t="e">
        <f t="shared" si="42"/>
        <v>#DIV/0!</v>
      </c>
      <c r="AJ219" s="85"/>
      <c r="AK219" s="85"/>
      <c r="AL219" s="85">
        <v>2020</v>
      </c>
      <c r="AM219" s="85" t="s">
        <v>1274</v>
      </c>
      <c r="AN219" s="88">
        <f t="shared" si="43"/>
        <v>7.9861111111112493E-4</v>
      </c>
      <c r="AO219" s="88">
        <f t="shared" si="44"/>
        <v>2.3148148148149916E-4</v>
      </c>
      <c r="AP219" s="88">
        <f t="shared" si="45"/>
        <v>1.0300925925926241E-3</v>
      </c>
      <c r="AQ219" s="88">
        <f t="shared" si="46"/>
        <v>3.1249999999993783E-4</v>
      </c>
      <c r="AR219" s="88">
        <f t="shared" si="47"/>
        <v>1.8518518518518268E-3</v>
      </c>
      <c r="AS219" s="88">
        <f t="shared" si="48"/>
        <v>1.3078703703703898E-3</v>
      </c>
    </row>
    <row r="220" spans="1:45" s="51" customFormat="1" x14ac:dyDescent="0.2">
      <c r="A220" s="29">
        <v>1.3</v>
      </c>
      <c r="B220" s="29">
        <v>3</v>
      </c>
      <c r="C220" s="29" t="s">
        <v>77</v>
      </c>
      <c r="D220" s="29" t="s">
        <v>53</v>
      </c>
      <c r="E220" s="97">
        <v>44129</v>
      </c>
      <c r="F220" s="29" t="s">
        <v>1331</v>
      </c>
      <c r="G220" s="51" t="s">
        <v>415</v>
      </c>
      <c r="H220" s="29"/>
      <c r="I220" s="29"/>
      <c r="J220" s="29"/>
      <c r="K220" s="51">
        <v>0</v>
      </c>
      <c r="L220" s="93">
        <v>0.45296296296296296</v>
      </c>
      <c r="M220" s="94">
        <v>214.3</v>
      </c>
      <c r="N220" s="29">
        <v>188.2</v>
      </c>
      <c r="O220" s="93">
        <v>0.45532407407407405</v>
      </c>
      <c r="P220" s="29"/>
      <c r="Q220" s="95">
        <v>0</v>
      </c>
      <c r="R220" s="95">
        <v>1</v>
      </c>
      <c r="S220" s="96"/>
      <c r="T220" s="96"/>
      <c r="U220" s="29"/>
      <c r="V220" s="29"/>
      <c r="W220" s="29"/>
      <c r="X220" s="29"/>
      <c r="Y220" s="93">
        <v>0.45777777777777778</v>
      </c>
      <c r="Z220" s="29" t="s">
        <v>58</v>
      </c>
      <c r="AA220" s="80">
        <v>-4.1440000000000001</v>
      </c>
      <c r="AB220" s="80">
        <v>12.113799999999999</v>
      </c>
      <c r="AC220" s="80">
        <v>12.650399999999999</v>
      </c>
      <c r="AD220" s="80" t="s">
        <v>759</v>
      </c>
      <c r="AE220" s="80">
        <v>3.5489000000000002</v>
      </c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</row>
    <row r="221" spans="1:45" s="51" customFormat="1" x14ac:dyDescent="0.2">
      <c r="A221" s="86">
        <v>1.4</v>
      </c>
      <c r="B221" s="86">
        <v>3</v>
      </c>
      <c r="C221" s="86" t="s">
        <v>77</v>
      </c>
      <c r="D221" s="86" t="s">
        <v>53</v>
      </c>
      <c r="E221" s="97">
        <v>44129</v>
      </c>
      <c r="F221" s="86" t="s">
        <v>1332</v>
      </c>
      <c r="G221" s="86"/>
      <c r="H221" s="86"/>
      <c r="I221" s="86"/>
      <c r="J221" s="86"/>
      <c r="K221" s="86"/>
      <c r="L221" s="105">
        <v>0.45807870370370374</v>
      </c>
      <c r="M221" s="102">
        <v>235.6</v>
      </c>
      <c r="N221" s="86">
        <v>197.1</v>
      </c>
      <c r="O221" s="105"/>
      <c r="P221" s="105">
        <v>0.45844907407407409</v>
      </c>
      <c r="Q221" s="103">
        <v>1</v>
      </c>
      <c r="R221" s="103">
        <v>0</v>
      </c>
      <c r="S221" s="104">
        <v>238.5</v>
      </c>
      <c r="T221" s="104">
        <v>191.6</v>
      </c>
      <c r="U221" s="105">
        <v>0.45849537037037041</v>
      </c>
      <c r="V221" s="105">
        <v>0.45868055555555554</v>
      </c>
      <c r="W221" s="86">
        <v>263.60000000000002</v>
      </c>
      <c r="X221" s="86">
        <v>219.9</v>
      </c>
      <c r="Y221" s="105">
        <v>0.4599421296296296</v>
      </c>
      <c r="Z221" s="86"/>
      <c r="AA221" s="85">
        <v>-3.3769999999999998</v>
      </c>
      <c r="AB221" s="85">
        <v>7.1845999999999997</v>
      </c>
      <c r="AC221" s="85">
        <v>7.6928000000000001</v>
      </c>
      <c r="AD221" s="85">
        <v>7.5362999999999998</v>
      </c>
      <c r="AE221" s="85">
        <v>2.8178999999999998</v>
      </c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</row>
    <row r="222" spans="1:45" s="51" customFormat="1" x14ac:dyDescent="0.2">
      <c r="A222" s="29">
        <v>1.5</v>
      </c>
      <c r="B222" s="29">
        <v>4</v>
      </c>
      <c r="C222" s="29" t="s">
        <v>77</v>
      </c>
      <c r="D222" s="29" t="s">
        <v>53</v>
      </c>
      <c r="E222" s="97">
        <v>44129</v>
      </c>
      <c r="F222" s="29" t="s">
        <v>1334</v>
      </c>
      <c r="G222" s="51" t="s">
        <v>418</v>
      </c>
      <c r="H222" s="29"/>
      <c r="I222" s="29"/>
      <c r="J222" s="29"/>
      <c r="K222" s="51">
        <v>21</v>
      </c>
      <c r="L222" s="93">
        <v>0.46467592592592594</v>
      </c>
      <c r="M222" s="94">
        <v>239.1</v>
      </c>
      <c r="N222" s="29">
        <v>198.5</v>
      </c>
      <c r="O222" s="29"/>
      <c r="P222" s="93">
        <v>0.4652662037037037</v>
      </c>
      <c r="Q222" s="95">
        <v>1</v>
      </c>
      <c r="R222" s="95">
        <v>0</v>
      </c>
      <c r="S222" s="96">
        <v>246.6</v>
      </c>
      <c r="T222" s="96">
        <v>198.6</v>
      </c>
      <c r="U222" s="93">
        <v>0.46552083333333333</v>
      </c>
      <c r="V222" s="93">
        <v>0.46609953703703705</v>
      </c>
      <c r="W222" s="29">
        <v>270.2</v>
      </c>
      <c r="X222" s="29">
        <v>218.7</v>
      </c>
      <c r="Y222" s="93">
        <v>0.4679166666666667</v>
      </c>
      <c r="Z222" s="29"/>
      <c r="AA222" s="80">
        <v>-1.3819999999999999</v>
      </c>
      <c r="AB222" s="80">
        <v>7.1985999999999999</v>
      </c>
      <c r="AC222" s="80">
        <v>8.1631</v>
      </c>
      <c r="AD222" s="80">
        <v>7.5941999999999998</v>
      </c>
      <c r="AE222" s="51">
        <v>3.4051999999999998</v>
      </c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</row>
    <row r="223" spans="1:45" s="51" customFormat="1" x14ac:dyDescent="0.2">
      <c r="A223" s="29">
        <v>2.1</v>
      </c>
      <c r="B223" s="29">
        <v>3</v>
      </c>
      <c r="C223" s="29" t="s">
        <v>77</v>
      </c>
      <c r="D223" s="29" t="s">
        <v>53</v>
      </c>
      <c r="E223" s="97">
        <v>44129</v>
      </c>
      <c r="F223" s="29" t="s">
        <v>1335</v>
      </c>
      <c r="G223" s="51" t="s">
        <v>419</v>
      </c>
      <c r="H223" s="29"/>
      <c r="I223" s="29"/>
      <c r="J223" s="29"/>
      <c r="K223" s="51">
        <v>16</v>
      </c>
      <c r="L223" s="93">
        <v>0.46899305555555554</v>
      </c>
      <c r="M223" s="94">
        <v>261.7</v>
      </c>
      <c r="N223" s="29">
        <v>214.9</v>
      </c>
      <c r="O223" s="29"/>
      <c r="P223" s="93">
        <v>0.46935185185185185</v>
      </c>
      <c r="Q223" s="95">
        <v>1</v>
      </c>
      <c r="R223" s="95">
        <v>0</v>
      </c>
      <c r="S223" s="96">
        <v>261.60000000000002</v>
      </c>
      <c r="T223" s="96">
        <v>209.1</v>
      </c>
      <c r="U223" s="93">
        <v>0.46954861111111112</v>
      </c>
      <c r="V223" s="93">
        <v>0.46968750000000004</v>
      </c>
      <c r="W223" s="29">
        <v>284.39999999999998</v>
      </c>
      <c r="X223" s="29">
        <v>230.2</v>
      </c>
      <c r="Y223" s="93">
        <v>0.4710185185185185</v>
      </c>
      <c r="Z223" s="29"/>
      <c r="AA223" s="80">
        <v>-5.9480000000000004</v>
      </c>
      <c r="AB223" s="80">
        <v>7.1784999999999997</v>
      </c>
      <c r="AC223" s="80">
        <v>7.9877000000000002</v>
      </c>
      <c r="AD223" s="80">
        <v>7.6265999999999998</v>
      </c>
      <c r="AE223" s="51">
        <v>3.7073999999999998</v>
      </c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</row>
    <row r="224" spans="1:45" s="51" customFormat="1" x14ac:dyDescent="0.2">
      <c r="A224" s="29">
        <v>2.2999999999999998</v>
      </c>
      <c r="B224" s="29">
        <v>3</v>
      </c>
      <c r="C224" s="29" t="s">
        <v>77</v>
      </c>
      <c r="D224" s="29" t="s">
        <v>53</v>
      </c>
      <c r="E224" s="97">
        <v>44129</v>
      </c>
      <c r="F224" s="29" t="s">
        <v>1336</v>
      </c>
      <c r="G224" s="51" t="s">
        <v>420</v>
      </c>
      <c r="H224" s="29"/>
      <c r="I224" s="29"/>
      <c r="J224" s="29"/>
      <c r="K224" s="51">
        <v>0</v>
      </c>
      <c r="L224" s="93">
        <v>0.47159722222222222</v>
      </c>
      <c r="M224" s="94">
        <v>241.9</v>
      </c>
      <c r="N224" s="29">
        <v>207.3</v>
      </c>
      <c r="O224" s="93">
        <v>0.4727777777777778</v>
      </c>
      <c r="P224" s="29"/>
      <c r="Q224" s="95">
        <v>0</v>
      </c>
      <c r="R224" s="95">
        <v>1</v>
      </c>
      <c r="S224" s="96"/>
      <c r="T224" s="96"/>
      <c r="U224" s="29"/>
      <c r="V224" s="29"/>
      <c r="W224" s="29"/>
      <c r="X224" s="29"/>
      <c r="Y224" s="93">
        <v>0.47685185185185186</v>
      </c>
      <c r="Z224" s="29"/>
      <c r="AA224" s="80">
        <v>-3.964</v>
      </c>
      <c r="AB224" s="80">
        <v>7.2195999999999998</v>
      </c>
      <c r="AC224" s="80">
        <v>8.5503999999999998</v>
      </c>
      <c r="AD224" s="80">
        <v>7.9386000000000001</v>
      </c>
      <c r="AE224" s="51">
        <v>3.3264</v>
      </c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</row>
    <row r="225" spans="1:45" s="51" customFormat="1" x14ac:dyDescent="0.2">
      <c r="A225" s="29">
        <v>2.4</v>
      </c>
      <c r="B225" s="29">
        <v>3</v>
      </c>
      <c r="C225" s="29" t="s">
        <v>77</v>
      </c>
      <c r="D225" s="29" t="s">
        <v>53</v>
      </c>
      <c r="E225" s="97">
        <v>44129</v>
      </c>
      <c r="F225" s="29" t="s">
        <v>1337</v>
      </c>
      <c r="G225" s="51" t="s">
        <v>421</v>
      </c>
      <c r="H225" s="29" t="s">
        <v>1377</v>
      </c>
      <c r="I225" s="29"/>
      <c r="J225" s="29"/>
      <c r="K225" s="51">
        <v>31</v>
      </c>
      <c r="L225" s="93">
        <v>0.47326388888888887</v>
      </c>
      <c r="M225" s="94">
        <v>295.39999999999998</v>
      </c>
      <c r="N225" s="29">
        <v>241.7</v>
      </c>
      <c r="O225" s="93"/>
      <c r="P225" s="93">
        <v>0.47799768518518521</v>
      </c>
      <c r="Q225" s="95">
        <v>1</v>
      </c>
      <c r="R225" s="95">
        <v>0</v>
      </c>
      <c r="S225" s="96">
        <v>292.3</v>
      </c>
      <c r="T225" s="96">
        <v>232.1</v>
      </c>
      <c r="U225" s="93">
        <v>0.47804398148148147</v>
      </c>
      <c r="V225" s="93">
        <v>0.47834490740740737</v>
      </c>
      <c r="W225" s="29">
        <v>423</v>
      </c>
      <c r="X225" s="29">
        <v>294.2</v>
      </c>
      <c r="Y225" s="93">
        <v>0.48090277777777773</v>
      </c>
      <c r="Z225" s="29"/>
      <c r="AA225" s="80">
        <v>-1.218</v>
      </c>
      <c r="AB225" s="80">
        <v>7.2135999999999996</v>
      </c>
      <c r="AC225" s="80">
        <v>8.1149000000000004</v>
      </c>
      <c r="AD225" s="80" t="s">
        <v>759</v>
      </c>
      <c r="AE225" s="51">
        <v>4.5095999999999998</v>
      </c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</row>
    <row r="226" spans="1:45" s="51" customFormat="1" x14ac:dyDescent="0.2">
      <c r="A226" s="29">
        <v>1.6</v>
      </c>
      <c r="B226" s="29">
        <v>3</v>
      </c>
      <c r="C226" s="29" t="s">
        <v>77</v>
      </c>
      <c r="D226" s="29" t="s">
        <v>53</v>
      </c>
      <c r="E226" s="97">
        <v>44129</v>
      </c>
      <c r="F226" s="29" t="s">
        <v>1378</v>
      </c>
      <c r="G226" s="51" t="s">
        <v>422</v>
      </c>
      <c r="H226" s="29"/>
      <c r="I226" s="29"/>
      <c r="J226" s="29"/>
      <c r="K226" s="51">
        <v>32</v>
      </c>
      <c r="L226" s="93">
        <v>0.48120370370370374</v>
      </c>
      <c r="M226" s="94">
        <v>281.3</v>
      </c>
      <c r="N226" s="29">
        <v>227.3</v>
      </c>
      <c r="O226" s="29"/>
      <c r="P226" s="93">
        <v>0.48196759259259259</v>
      </c>
      <c r="Q226" s="95">
        <v>1</v>
      </c>
      <c r="R226" s="95">
        <v>0</v>
      </c>
      <c r="S226" s="96">
        <v>285.3</v>
      </c>
      <c r="T226" s="96">
        <v>226.1</v>
      </c>
      <c r="U226" s="93">
        <v>0.48201388888888891</v>
      </c>
      <c r="V226" s="93">
        <v>0.48208333333333336</v>
      </c>
      <c r="W226" s="29">
        <v>310.8</v>
      </c>
      <c r="X226" s="29">
        <v>251.6</v>
      </c>
      <c r="Y226" s="93">
        <v>0.48038194444444443</v>
      </c>
      <c r="Z226" s="29" t="s">
        <v>58</v>
      </c>
      <c r="AA226" s="80">
        <v>-1.542</v>
      </c>
      <c r="AB226" s="80">
        <v>7.2502000000000004</v>
      </c>
      <c r="AC226" s="80">
        <v>7.7404999999999999</v>
      </c>
      <c r="AD226" s="80">
        <v>7.4866000000000001</v>
      </c>
      <c r="AE226" s="51">
        <v>2.7888000000000002</v>
      </c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</row>
    <row r="227" spans="1:45" s="51" customFormat="1" x14ac:dyDescent="0.2">
      <c r="A227" s="29">
        <v>1.1000000000000001</v>
      </c>
      <c r="B227" s="29">
        <v>4</v>
      </c>
      <c r="C227" s="29" t="s">
        <v>77</v>
      </c>
      <c r="D227" s="29" t="s">
        <v>53</v>
      </c>
      <c r="E227" s="97">
        <v>44129</v>
      </c>
      <c r="F227" s="29" t="s">
        <v>1379</v>
      </c>
      <c r="G227" s="51" t="s">
        <v>423</v>
      </c>
      <c r="H227" s="29"/>
      <c r="I227" s="29"/>
      <c r="J227" s="29"/>
      <c r="K227" s="51">
        <v>33</v>
      </c>
      <c r="L227" s="93">
        <v>0.48476851851851849</v>
      </c>
      <c r="M227" s="94">
        <v>267.7</v>
      </c>
      <c r="N227" s="29">
        <v>219.8</v>
      </c>
      <c r="O227" s="93">
        <v>0.48576388888888888</v>
      </c>
      <c r="P227" s="93">
        <v>0.4858912037037037</v>
      </c>
      <c r="Q227" s="95">
        <v>1</v>
      </c>
      <c r="R227" s="95">
        <v>1</v>
      </c>
      <c r="S227" s="96">
        <v>296.7</v>
      </c>
      <c r="T227" s="96">
        <v>226.2</v>
      </c>
      <c r="U227" s="93">
        <v>0.48591435185185183</v>
      </c>
      <c r="V227" s="93">
        <v>0.48600694444444442</v>
      </c>
      <c r="W227" s="29">
        <v>308.60000000000002</v>
      </c>
      <c r="X227" s="29">
        <v>231.7</v>
      </c>
      <c r="Y227" s="93">
        <v>0.4879398148148148</v>
      </c>
      <c r="Z227" s="29"/>
      <c r="AA227" s="80">
        <v>-3.0249999999999999</v>
      </c>
      <c r="AB227" s="80">
        <v>7.3876999999999997</v>
      </c>
      <c r="AC227" s="80">
        <v>8.1134000000000004</v>
      </c>
      <c r="AD227" s="80">
        <v>7.758</v>
      </c>
      <c r="AE227" s="51">
        <v>2.7458999999999998</v>
      </c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</row>
    <row r="228" spans="1:45" s="51" customFormat="1" x14ac:dyDescent="0.2">
      <c r="A228" s="29">
        <v>1.2</v>
      </c>
      <c r="B228" s="29">
        <v>4</v>
      </c>
      <c r="C228" s="29" t="s">
        <v>77</v>
      </c>
      <c r="D228" s="29" t="s">
        <v>53</v>
      </c>
      <c r="E228" s="97">
        <v>44129</v>
      </c>
      <c r="F228" s="29" t="s">
        <v>1380</v>
      </c>
      <c r="G228" s="51" t="s">
        <v>424</v>
      </c>
      <c r="H228" s="29"/>
      <c r="I228" s="29"/>
      <c r="J228" s="29"/>
      <c r="K228" s="51">
        <v>28</v>
      </c>
      <c r="L228" s="93">
        <v>0.48875000000000002</v>
      </c>
      <c r="M228" s="94">
        <v>271.7</v>
      </c>
      <c r="N228" s="29">
        <v>217.9</v>
      </c>
      <c r="O228" s="93"/>
      <c r="P228" s="93">
        <v>0.48921296296296296</v>
      </c>
      <c r="Q228" s="95">
        <v>1</v>
      </c>
      <c r="R228" s="95">
        <v>0</v>
      </c>
      <c r="S228" s="96">
        <v>266.60000000000002</v>
      </c>
      <c r="T228" s="96">
        <v>210.4</v>
      </c>
      <c r="U228" s="93">
        <v>0.4893865740740741</v>
      </c>
      <c r="V228" s="93">
        <v>0.48951388888888886</v>
      </c>
      <c r="W228" s="29">
        <v>283.60000000000002</v>
      </c>
      <c r="X228" s="29">
        <v>239.4</v>
      </c>
      <c r="Y228" s="93">
        <v>0.48712962962962963</v>
      </c>
      <c r="Z228" s="29"/>
      <c r="AA228" s="80">
        <v>-2.0059999999999998</v>
      </c>
      <c r="AB228" s="80">
        <v>7.2354000000000003</v>
      </c>
      <c r="AC228" s="80">
        <v>8.2287999999999997</v>
      </c>
      <c r="AD228" s="80">
        <v>7.6406000000000001</v>
      </c>
      <c r="AE228" s="51">
        <v>3.2441</v>
      </c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</row>
    <row r="229" spans="1:45" s="51" customFormat="1" x14ac:dyDescent="0.2">
      <c r="A229" s="29">
        <v>2.2999999999999998</v>
      </c>
      <c r="B229" s="29">
        <v>4</v>
      </c>
      <c r="C229" s="29" t="s">
        <v>77</v>
      </c>
      <c r="D229" s="29" t="s">
        <v>53</v>
      </c>
      <c r="E229" s="97">
        <v>44129</v>
      </c>
      <c r="F229" s="29" t="s">
        <v>1382</v>
      </c>
      <c r="G229" s="30" t="s">
        <v>54</v>
      </c>
      <c r="H229" s="29"/>
      <c r="I229" s="29"/>
      <c r="J229" s="29"/>
      <c r="K229" s="30">
        <v>27</v>
      </c>
      <c r="L229" s="93">
        <v>0.49915509259259255</v>
      </c>
      <c r="M229" s="94">
        <v>260.2</v>
      </c>
      <c r="N229" s="29">
        <v>212.5</v>
      </c>
      <c r="O229" s="29"/>
      <c r="P229" s="93">
        <v>0.49975694444444446</v>
      </c>
      <c r="Q229" s="95">
        <v>1</v>
      </c>
      <c r="R229" s="95">
        <v>0</v>
      </c>
      <c r="S229" s="96">
        <v>258.5</v>
      </c>
      <c r="T229" s="96">
        <v>205.7</v>
      </c>
      <c r="U229" s="93">
        <v>0.49993055555555554</v>
      </c>
      <c r="V229" s="93">
        <v>0.5</v>
      </c>
      <c r="W229" s="29">
        <v>360.1</v>
      </c>
      <c r="X229" s="29">
        <v>239.8</v>
      </c>
      <c r="Y229" s="93">
        <v>0.50259259259259259</v>
      </c>
      <c r="Z229" s="29"/>
      <c r="AA229" s="80">
        <v>-0.89500000000000002</v>
      </c>
      <c r="AB229" s="80">
        <v>7.1734</v>
      </c>
      <c r="AC229" s="80">
        <v>8.2285000000000004</v>
      </c>
      <c r="AD229" s="80">
        <v>7.6448</v>
      </c>
      <c r="AE229" s="30">
        <v>5.2914000000000003</v>
      </c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</row>
    <row r="230" spans="1:45" s="51" customFormat="1" x14ac:dyDescent="0.2">
      <c r="A230" s="29">
        <v>2.4</v>
      </c>
      <c r="B230" s="29">
        <v>4</v>
      </c>
      <c r="C230" s="29" t="s">
        <v>77</v>
      </c>
      <c r="D230" s="29" t="s">
        <v>53</v>
      </c>
      <c r="E230" s="97">
        <v>44129</v>
      </c>
      <c r="F230" s="29" t="s">
        <v>1383</v>
      </c>
      <c r="G230" s="30" t="s">
        <v>56</v>
      </c>
      <c r="H230" s="29"/>
      <c r="I230" s="30">
        <v>25</v>
      </c>
      <c r="J230" s="30">
        <v>59</v>
      </c>
      <c r="K230" s="30">
        <v>36</v>
      </c>
      <c r="L230" s="93">
        <v>0.50521990740740741</v>
      </c>
      <c r="M230" s="94">
        <v>259.7</v>
      </c>
      <c r="N230" s="29">
        <v>214.6</v>
      </c>
      <c r="O230" s="92">
        <v>0.50579861111111113</v>
      </c>
      <c r="P230" s="93">
        <v>0.50579861111111113</v>
      </c>
      <c r="Q230" s="95">
        <v>1</v>
      </c>
      <c r="R230" s="95">
        <v>1</v>
      </c>
      <c r="S230" s="96">
        <v>246</v>
      </c>
      <c r="T230" s="96">
        <v>204.2</v>
      </c>
      <c r="U230" s="93">
        <v>0.50589120370370366</v>
      </c>
      <c r="V230" s="93">
        <v>0.50605324074074076</v>
      </c>
      <c r="W230" s="29">
        <v>312.7</v>
      </c>
      <c r="X230" s="29">
        <v>248.4</v>
      </c>
      <c r="Y230" s="92">
        <v>0.50802083333333337</v>
      </c>
      <c r="Z230" s="29"/>
      <c r="AA230" s="80">
        <v>-2.6709999999999998</v>
      </c>
      <c r="AB230" s="80">
        <v>7.2220000000000004</v>
      </c>
      <c r="AC230" s="80">
        <v>8.2378</v>
      </c>
      <c r="AD230" s="80">
        <v>7.7544000000000004</v>
      </c>
      <c r="AE230" s="30">
        <v>6.1002999999999998</v>
      </c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</row>
    <row r="231" spans="1:45" s="51" customFormat="1" x14ac:dyDescent="0.2">
      <c r="A231" s="29">
        <v>2.5</v>
      </c>
      <c r="B231" s="29">
        <v>3</v>
      </c>
      <c r="C231" s="29" t="s">
        <v>77</v>
      </c>
      <c r="D231" s="29" t="s">
        <v>53</v>
      </c>
      <c r="E231" s="97">
        <v>44129</v>
      </c>
      <c r="F231" s="29" t="s">
        <v>1384</v>
      </c>
      <c r="G231" s="30" t="s">
        <v>57</v>
      </c>
      <c r="H231" s="29"/>
      <c r="I231" s="29"/>
      <c r="J231" s="29"/>
      <c r="K231" s="30">
        <v>34</v>
      </c>
      <c r="L231" s="93">
        <v>0.50870370370370377</v>
      </c>
      <c r="M231" s="94">
        <v>241.1</v>
      </c>
      <c r="N231" s="29">
        <v>203.2</v>
      </c>
      <c r="O231" s="29"/>
      <c r="P231" s="93">
        <v>0.5093981481481481</v>
      </c>
      <c r="Q231" s="95">
        <v>1</v>
      </c>
      <c r="R231" s="95">
        <v>0</v>
      </c>
      <c r="S231" s="96">
        <v>262.7</v>
      </c>
      <c r="T231" s="96">
        <v>207.8</v>
      </c>
      <c r="U231" s="93">
        <v>0.50944444444444448</v>
      </c>
      <c r="V231" s="93">
        <v>0.50959490740740743</v>
      </c>
      <c r="W231" s="29">
        <v>320.10000000000002</v>
      </c>
      <c r="X231" s="29">
        <v>243.4</v>
      </c>
      <c r="Y231" s="93">
        <v>0.51039351851851855</v>
      </c>
      <c r="Z231" s="29"/>
      <c r="AA231" s="51">
        <v>-2.1640000000000001</v>
      </c>
      <c r="AB231" s="51">
        <v>7.2060000000000004</v>
      </c>
      <c r="AC231" s="51">
        <v>8.0946999999999996</v>
      </c>
      <c r="AD231" s="51">
        <v>7.6276999999999999</v>
      </c>
      <c r="AE231" s="30">
        <v>2.3603000000000001</v>
      </c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</row>
    <row r="232" spans="1:45" s="51" customFormat="1" x14ac:dyDescent="0.2">
      <c r="A232" s="29">
        <v>2.5</v>
      </c>
      <c r="B232" s="29">
        <v>4</v>
      </c>
      <c r="C232" s="29" t="s">
        <v>77</v>
      </c>
      <c r="D232" s="29" t="s">
        <v>53</v>
      </c>
      <c r="E232" s="97">
        <v>44129</v>
      </c>
      <c r="F232" s="29" t="s">
        <v>1386</v>
      </c>
      <c r="G232" s="30" t="s">
        <v>59</v>
      </c>
      <c r="H232" s="29"/>
      <c r="I232" s="30">
        <v>25</v>
      </c>
      <c r="J232" s="30">
        <v>58</v>
      </c>
      <c r="K232" s="30"/>
      <c r="L232" s="93">
        <v>0.51164351851851853</v>
      </c>
      <c r="M232" s="94">
        <v>246.1</v>
      </c>
      <c r="N232" s="29">
        <v>213.5</v>
      </c>
      <c r="O232" s="29"/>
      <c r="P232" s="93">
        <v>0.51225694444444447</v>
      </c>
      <c r="Q232" s="95">
        <v>1</v>
      </c>
      <c r="R232" s="95">
        <v>0</v>
      </c>
      <c r="S232" s="96">
        <v>245.8</v>
      </c>
      <c r="T232" s="96">
        <v>213.4</v>
      </c>
      <c r="U232" s="93">
        <v>0.5122916666666667</v>
      </c>
      <c r="V232" s="93">
        <v>0.51252314814814814</v>
      </c>
      <c r="W232" s="29">
        <v>274.5</v>
      </c>
      <c r="X232" s="29">
        <v>231</v>
      </c>
      <c r="Y232" s="93">
        <v>0.51454861111111116</v>
      </c>
      <c r="Z232" s="29"/>
      <c r="AA232" s="80">
        <v>-3.5640000000000001</v>
      </c>
      <c r="AB232" s="80">
        <v>7.2359</v>
      </c>
      <c r="AC232" s="80">
        <v>7.8712999999999997</v>
      </c>
      <c r="AD232" s="80">
        <v>7.5616000000000003</v>
      </c>
      <c r="AE232" s="30">
        <v>2.5001000000000002</v>
      </c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</row>
    <row r="233" spans="1:45" s="51" customFormat="1" x14ac:dyDescent="0.2">
      <c r="A233" s="29">
        <v>2.1</v>
      </c>
      <c r="B233" s="29">
        <v>4</v>
      </c>
      <c r="C233" s="29" t="s">
        <v>77</v>
      </c>
      <c r="D233" s="29" t="s">
        <v>53</v>
      </c>
      <c r="E233" s="97">
        <v>44129</v>
      </c>
      <c r="F233" s="29" t="s">
        <v>1387</v>
      </c>
      <c r="G233" s="30" t="s">
        <v>60</v>
      </c>
      <c r="H233" s="29"/>
      <c r="I233" s="29"/>
      <c r="J233" s="29"/>
      <c r="K233" s="30">
        <v>26</v>
      </c>
      <c r="L233" s="93">
        <v>0.51484953703703706</v>
      </c>
      <c r="M233" s="94">
        <v>264.3</v>
      </c>
      <c r="N233" s="29">
        <v>221.8</v>
      </c>
      <c r="O233" s="29"/>
      <c r="P233" s="93">
        <v>0.51531249999999995</v>
      </c>
      <c r="Q233" s="95">
        <v>1</v>
      </c>
      <c r="R233" s="95">
        <v>0</v>
      </c>
      <c r="S233" s="96">
        <v>268.8</v>
      </c>
      <c r="T233" s="96">
        <v>214</v>
      </c>
      <c r="U233" s="93">
        <v>0.51545138888888886</v>
      </c>
      <c r="V233" s="93">
        <v>0.51561342592592596</v>
      </c>
      <c r="W233" s="29">
        <v>329</v>
      </c>
      <c r="X233" s="29">
        <v>241.9</v>
      </c>
      <c r="Y233" s="93">
        <v>0.51684027777777775</v>
      </c>
      <c r="Z233" s="29"/>
      <c r="AA233" s="80">
        <v>-1.038</v>
      </c>
      <c r="AB233" s="80">
        <v>7.1863000000000001</v>
      </c>
      <c r="AC233" s="80">
        <v>8.0808</v>
      </c>
      <c r="AD233" s="80" t="s">
        <v>759</v>
      </c>
      <c r="AE233" s="30">
        <v>4.3009000000000004</v>
      </c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</row>
    <row r="234" spans="1:45" s="51" customFormat="1" x14ac:dyDescent="0.2">
      <c r="A234" s="86">
        <v>1.4</v>
      </c>
      <c r="B234" s="86">
        <v>3</v>
      </c>
      <c r="C234" s="86" t="s">
        <v>77</v>
      </c>
      <c r="D234" s="86" t="s">
        <v>53</v>
      </c>
      <c r="E234" s="97">
        <v>44129</v>
      </c>
      <c r="F234" s="86" t="s">
        <v>1388</v>
      </c>
      <c r="G234" s="85" t="s">
        <v>416</v>
      </c>
      <c r="H234" s="86"/>
      <c r="I234" s="86"/>
      <c r="J234" s="86"/>
      <c r="K234" s="85">
        <v>26</v>
      </c>
      <c r="L234" s="105">
        <v>0.52023148148148146</v>
      </c>
      <c r="M234" s="102">
        <v>254.1</v>
      </c>
      <c r="N234" s="86">
        <v>215</v>
      </c>
      <c r="O234" s="86"/>
      <c r="P234" s="105">
        <v>0.52069444444444446</v>
      </c>
      <c r="Q234" s="103">
        <v>1</v>
      </c>
      <c r="R234" s="103">
        <v>0</v>
      </c>
      <c r="S234" s="104">
        <v>249.4</v>
      </c>
      <c r="T234" s="104">
        <v>209.6</v>
      </c>
      <c r="U234" s="105">
        <v>0.51446759259259256</v>
      </c>
      <c r="V234" s="105">
        <v>0.52083333333333337</v>
      </c>
      <c r="W234" s="86">
        <v>253.3</v>
      </c>
      <c r="X234" s="86">
        <v>218.7</v>
      </c>
      <c r="Y234" s="105">
        <v>0.52121527777777776</v>
      </c>
      <c r="Z234" s="86"/>
      <c r="AA234" s="85">
        <v>-3.3769999999999998</v>
      </c>
      <c r="AB234" s="85">
        <v>7.1845999999999997</v>
      </c>
      <c r="AC234" s="85">
        <v>7.6928000000000001</v>
      </c>
      <c r="AD234" s="85">
        <v>7.5362999999999998</v>
      </c>
      <c r="AE234" s="85">
        <v>2.8178999999999998</v>
      </c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</row>
    <row r="235" spans="1:45" s="51" customFormat="1" x14ac:dyDescent="0.2">
      <c r="A235" s="91">
        <v>1.3</v>
      </c>
      <c r="B235" s="91">
        <v>4</v>
      </c>
      <c r="C235" s="91" t="s">
        <v>68</v>
      </c>
      <c r="D235" s="91" t="s">
        <v>36</v>
      </c>
      <c r="E235" s="31">
        <v>44129</v>
      </c>
      <c r="F235" s="30"/>
      <c r="G235" s="30" t="s">
        <v>61</v>
      </c>
      <c r="H235" s="30"/>
      <c r="I235" s="30">
        <v>25</v>
      </c>
      <c r="J235" s="30">
        <v>57</v>
      </c>
      <c r="K235" s="30">
        <v>35</v>
      </c>
      <c r="L235" s="92">
        <v>0.52023148148148146</v>
      </c>
      <c r="M235" s="30">
        <v>254.1</v>
      </c>
      <c r="N235" s="30">
        <v>215</v>
      </c>
      <c r="O235" s="30"/>
      <c r="P235" s="92">
        <v>0.52069444444444446</v>
      </c>
      <c r="Q235" s="32">
        <v>1</v>
      </c>
      <c r="R235" s="32">
        <v>0</v>
      </c>
      <c r="S235" s="91">
        <v>249.4</v>
      </c>
      <c r="T235" s="91">
        <v>209.6</v>
      </c>
      <c r="U235" s="91"/>
      <c r="V235" s="92">
        <v>0.5212268518518518</v>
      </c>
      <c r="W235" s="91">
        <v>266.7</v>
      </c>
      <c r="X235" s="91">
        <v>225.9</v>
      </c>
      <c r="Y235" s="30"/>
      <c r="Z235" s="30" t="s">
        <v>58</v>
      </c>
      <c r="AA235" s="80">
        <v>-3.7490000000000001</v>
      </c>
      <c r="AB235" s="80">
        <v>7.2001999999999997</v>
      </c>
      <c r="AC235" s="80">
        <v>7.6852999999999998</v>
      </c>
      <c r="AD235" s="80">
        <v>7.4485000000000001</v>
      </c>
      <c r="AE235" s="30">
        <v>3.0409000000000002</v>
      </c>
      <c r="AF235" s="30"/>
      <c r="AG235" s="30"/>
      <c r="AH235" s="30"/>
      <c r="AI235" s="51">
        <f>((AC235-AD235)/(AD235-AB235))*100</f>
        <v>95.368505839709741</v>
      </c>
      <c r="AJ235" s="30"/>
      <c r="AK235" s="30"/>
      <c r="AL235" s="50">
        <v>2020</v>
      </c>
      <c r="AM235" s="50" t="s">
        <v>1274</v>
      </c>
      <c r="AN235" s="79">
        <f>O235-L235</f>
        <v>-0.52023148148148146</v>
      </c>
      <c r="AO235" s="79">
        <f>P235-O235</f>
        <v>0.52069444444444446</v>
      </c>
      <c r="AP235" s="79">
        <f>P235-L235</f>
        <v>4.6296296296299833E-4</v>
      </c>
      <c r="AQ235" s="79">
        <f>V235-P235</f>
        <v>5.324074074073426E-4</v>
      </c>
      <c r="AR235" s="79">
        <f>Y235-O235</f>
        <v>0</v>
      </c>
      <c r="AS235" s="79">
        <f>Y235-V235</f>
        <v>-0.5212268518518518</v>
      </c>
    </row>
    <row r="236" spans="1:45" s="85" customFormat="1" x14ac:dyDescent="0.2">
      <c r="A236" s="29">
        <v>1.6</v>
      </c>
      <c r="B236" s="29">
        <v>4</v>
      </c>
      <c r="C236" s="29" t="s">
        <v>77</v>
      </c>
      <c r="D236" s="29" t="s">
        <v>53</v>
      </c>
      <c r="E236" s="97">
        <v>44129</v>
      </c>
      <c r="F236" s="29" t="s">
        <v>1389</v>
      </c>
      <c r="G236" s="30" t="s">
        <v>62</v>
      </c>
      <c r="H236" s="29"/>
      <c r="I236" s="30">
        <v>25</v>
      </c>
      <c r="J236" s="30">
        <v>57</v>
      </c>
      <c r="K236" s="30">
        <v>40</v>
      </c>
      <c r="L236" s="93">
        <v>0.52093749999999994</v>
      </c>
      <c r="M236" s="94">
        <v>254.4</v>
      </c>
      <c r="N236" s="29">
        <v>220</v>
      </c>
      <c r="O236" s="29"/>
      <c r="P236" s="93">
        <v>0.52422453703703698</v>
      </c>
      <c r="Q236" s="95">
        <v>1</v>
      </c>
      <c r="R236" s="95">
        <v>0</v>
      </c>
      <c r="S236" s="96">
        <v>243.9</v>
      </c>
      <c r="T236" s="96">
        <v>212.7</v>
      </c>
      <c r="U236" s="93">
        <v>0.52425925925925931</v>
      </c>
      <c r="V236" s="93">
        <v>0.52435185185185185</v>
      </c>
      <c r="W236" s="29">
        <v>377</v>
      </c>
      <c r="X236" s="29">
        <v>250.3</v>
      </c>
      <c r="Y236" s="92">
        <v>0.5264699074074074</v>
      </c>
      <c r="Z236" s="29"/>
      <c r="AA236" s="80">
        <v>-3.484</v>
      </c>
      <c r="AB236" s="80">
        <v>7.1334</v>
      </c>
      <c r="AC236" s="80">
        <v>7.8479999999999999</v>
      </c>
      <c r="AD236" s="80">
        <v>7.4999000000000002</v>
      </c>
      <c r="AE236" s="30">
        <v>2.4975000000000001</v>
      </c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</row>
    <row r="237" spans="1:45" s="85" customFormat="1" x14ac:dyDescent="0.2">
      <c r="A237" s="29">
        <v>1.2</v>
      </c>
      <c r="B237" s="29">
        <v>6</v>
      </c>
      <c r="C237" s="29" t="s">
        <v>42</v>
      </c>
      <c r="D237" s="29" t="s">
        <v>53</v>
      </c>
      <c r="E237" s="97">
        <v>44129</v>
      </c>
      <c r="F237" s="29" t="s">
        <v>1390</v>
      </c>
      <c r="G237" s="30" t="s">
        <v>63</v>
      </c>
      <c r="H237" s="29"/>
      <c r="I237" s="30">
        <v>25</v>
      </c>
      <c r="J237" s="30">
        <v>57</v>
      </c>
      <c r="K237" s="30">
        <v>32</v>
      </c>
      <c r="L237" s="93">
        <v>0.52793981481481478</v>
      </c>
      <c r="M237" s="94">
        <v>257</v>
      </c>
      <c r="N237" s="29">
        <v>214.4</v>
      </c>
      <c r="O237" s="29"/>
      <c r="P237" s="93">
        <v>0.5291203703703703</v>
      </c>
      <c r="Q237" s="95" t="s">
        <v>69</v>
      </c>
      <c r="R237" s="95">
        <v>0</v>
      </c>
      <c r="S237" s="96">
        <v>278.39999999999998</v>
      </c>
      <c r="T237" s="96">
        <v>224</v>
      </c>
      <c r="U237" s="93">
        <v>0.53339120370370374</v>
      </c>
      <c r="V237" s="93">
        <v>0.53342592592592586</v>
      </c>
      <c r="W237" s="29">
        <v>278.3</v>
      </c>
      <c r="X237" s="29">
        <v>228.1</v>
      </c>
      <c r="Y237" s="93">
        <v>0.53417824074074072</v>
      </c>
      <c r="Z237" s="29"/>
      <c r="AA237" s="80">
        <v>-5.3010000000000002</v>
      </c>
      <c r="AB237" s="80">
        <v>7.2374999999999998</v>
      </c>
      <c r="AC237" s="80">
        <v>7.5686999999999998</v>
      </c>
      <c r="AD237" s="80">
        <v>7.4382999999999999</v>
      </c>
      <c r="AE237" s="30">
        <v>1.2398</v>
      </c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</row>
    <row r="238" spans="1:45" s="85" customFormat="1" x14ac:dyDescent="0.2">
      <c r="A238" s="29">
        <v>1.6</v>
      </c>
      <c r="B238" s="29">
        <v>6</v>
      </c>
      <c r="C238" s="29" t="s">
        <v>42</v>
      </c>
      <c r="D238" s="29" t="s">
        <v>53</v>
      </c>
      <c r="E238" s="97">
        <v>44129</v>
      </c>
      <c r="F238" s="29" t="s">
        <v>1391</v>
      </c>
      <c r="G238" s="30" t="s">
        <v>65</v>
      </c>
      <c r="H238" s="30"/>
      <c r="I238" s="30">
        <v>25</v>
      </c>
      <c r="J238" s="30">
        <v>56</v>
      </c>
      <c r="K238" s="30">
        <v>12</v>
      </c>
      <c r="L238" s="93">
        <v>0.53483796296296293</v>
      </c>
      <c r="M238" s="94">
        <v>271.10000000000002</v>
      </c>
      <c r="N238" s="29">
        <v>225</v>
      </c>
      <c r="O238" s="93">
        <v>0.53495370370370365</v>
      </c>
      <c r="P238" s="93">
        <v>0.54038194444444443</v>
      </c>
      <c r="Q238" s="95" t="s">
        <v>69</v>
      </c>
      <c r="R238" s="95">
        <v>1</v>
      </c>
      <c r="S238" s="96">
        <v>271.60000000000002</v>
      </c>
      <c r="T238" s="96">
        <v>223.8</v>
      </c>
      <c r="U238" s="93">
        <v>0.54043981481481485</v>
      </c>
      <c r="V238" s="93">
        <v>0.54047453703703707</v>
      </c>
      <c r="W238" s="29">
        <v>271.39999999999998</v>
      </c>
      <c r="X238" s="29">
        <v>232.3</v>
      </c>
      <c r="Y238" s="93">
        <v>0.54118055555555555</v>
      </c>
      <c r="Z238" s="29"/>
      <c r="AA238" s="80">
        <v>-9</v>
      </c>
      <c r="AB238" s="80">
        <v>7.2485999999999997</v>
      </c>
      <c r="AC238" s="80">
        <v>7.6603000000000003</v>
      </c>
      <c r="AD238" s="80">
        <v>7.5101000000000004</v>
      </c>
      <c r="AE238" s="30">
        <v>0.92210000000000003</v>
      </c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</row>
    <row r="239" spans="1:45" s="85" customFormat="1" x14ac:dyDescent="0.2">
      <c r="A239" s="29">
        <v>2.2999999999999998</v>
      </c>
      <c r="B239" s="29">
        <v>6</v>
      </c>
      <c r="C239" s="29" t="s">
        <v>42</v>
      </c>
      <c r="D239" s="29" t="s">
        <v>53</v>
      </c>
      <c r="E239" s="97">
        <v>44129</v>
      </c>
      <c r="F239" s="29" t="s">
        <v>1392</v>
      </c>
      <c r="G239" s="29"/>
      <c r="H239" s="29"/>
      <c r="I239" s="29"/>
      <c r="J239" s="29"/>
      <c r="K239" s="29"/>
      <c r="L239" s="93">
        <v>0.54152777777777772</v>
      </c>
      <c r="M239" s="94">
        <v>281.10000000000002</v>
      </c>
      <c r="N239" s="29">
        <v>228.7</v>
      </c>
      <c r="O239" s="93"/>
      <c r="P239" s="93">
        <v>0.54643518518518519</v>
      </c>
      <c r="Q239" s="95" t="s">
        <v>69</v>
      </c>
      <c r="R239" s="95">
        <v>0</v>
      </c>
      <c r="S239" s="96">
        <v>243.8</v>
      </c>
      <c r="T239" s="96">
        <v>221.9</v>
      </c>
      <c r="U239" s="93">
        <v>0.54652777777777783</v>
      </c>
      <c r="V239" s="93">
        <v>0.5465740740740741</v>
      </c>
      <c r="W239" s="29">
        <v>246.4</v>
      </c>
      <c r="X239" s="29">
        <v>225.6</v>
      </c>
      <c r="Y239" s="93">
        <v>0.54821759259259262</v>
      </c>
      <c r="Z239" s="29"/>
      <c r="AA239" s="80">
        <v>-9</v>
      </c>
      <c r="AB239" s="80">
        <v>7.2382999999999997</v>
      </c>
      <c r="AC239" s="80">
        <v>7.8041999999999998</v>
      </c>
      <c r="AD239" s="80">
        <v>7.6058000000000003</v>
      </c>
      <c r="AE239" s="80">
        <v>1.1382000000000001</v>
      </c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</row>
    <row r="240" spans="1:45" s="51" customFormat="1" x14ac:dyDescent="0.2">
      <c r="A240" s="83">
        <v>3.3</v>
      </c>
      <c r="B240" s="83">
        <v>6</v>
      </c>
      <c r="C240" s="83" t="s">
        <v>35</v>
      </c>
      <c r="D240" s="83" t="s">
        <v>36</v>
      </c>
      <c r="E240" s="84">
        <v>44129</v>
      </c>
      <c r="F240" s="85"/>
      <c r="G240" s="85" t="s">
        <v>66</v>
      </c>
      <c r="H240" s="85"/>
      <c r="I240" s="85">
        <v>25</v>
      </c>
      <c r="J240" s="85">
        <v>55</v>
      </c>
      <c r="K240" s="85">
        <v>32</v>
      </c>
      <c r="L240" s="87">
        <v>0.54152777777777772</v>
      </c>
      <c r="M240" s="85">
        <v>281.10000000000002</v>
      </c>
      <c r="N240" s="85">
        <v>228.8</v>
      </c>
      <c r="O240" s="85"/>
      <c r="P240" s="87">
        <v>0.54645833333333338</v>
      </c>
      <c r="Q240" s="82" t="s">
        <v>69</v>
      </c>
      <c r="R240" s="82">
        <v>0</v>
      </c>
      <c r="S240" s="83">
        <v>243.8</v>
      </c>
      <c r="T240" s="83">
        <v>221.8</v>
      </c>
      <c r="U240" s="83"/>
      <c r="V240" s="87">
        <v>0.5465740740740741</v>
      </c>
      <c r="W240" s="83">
        <v>246.7</v>
      </c>
      <c r="X240" s="83">
        <v>230.4</v>
      </c>
      <c r="Y240" s="87">
        <v>0.54804398148148148</v>
      </c>
      <c r="Z240" s="85" t="s">
        <v>58</v>
      </c>
      <c r="AA240" s="85"/>
      <c r="AB240" s="85"/>
      <c r="AC240" s="85"/>
      <c r="AD240" s="85"/>
      <c r="AE240" s="85"/>
      <c r="AF240" s="85"/>
      <c r="AG240" s="85"/>
      <c r="AH240" s="85"/>
      <c r="AI240" s="51" t="e">
        <f>((AC240-AD240)/(AD240-AB240))*100</f>
        <v>#DIV/0!</v>
      </c>
      <c r="AJ240" s="85"/>
      <c r="AK240" s="85"/>
      <c r="AL240" s="51">
        <v>2020</v>
      </c>
      <c r="AM240" s="51" t="s">
        <v>1274</v>
      </c>
      <c r="AN240" s="79">
        <f>O240-L240</f>
        <v>-0.54152777777777772</v>
      </c>
      <c r="AO240" s="79">
        <f>P240-O240</f>
        <v>0.54645833333333338</v>
      </c>
      <c r="AP240" s="79">
        <f>P240-L240</f>
        <v>4.9305555555556602E-3</v>
      </c>
      <c r="AQ240" s="79">
        <f>V240-P240</f>
        <v>1.1574074074072183E-4</v>
      </c>
      <c r="AR240" s="79">
        <f>Y240-O240</f>
        <v>0.54804398148148148</v>
      </c>
      <c r="AS240" s="79">
        <f>Y240-V240</f>
        <v>1.4699074074073781E-3</v>
      </c>
    </row>
    <row r="241" spans="1:45" s="51" customFormat="1" x14ac:dyDescent="0.2">
      <c r="A241" s="29">
        <v>2.5</v>
      </c>
      <c r="B241" s="29">
        <v>6</v>
      </c>
      <c r="C241" s="29" t="s">
        <v>42</v>
      </c>
      <c r="D241" s="29" t="s">
        <v>53</v>
      </c>
      <c r="E241" s="97">
        <v>44129</v>
      </c>
      <c r="F241" s="29" t="s">
        <v>1393</v>
      </c>
      <c r="G241" s="30" t="s">
        <v>67</v>
      </c>
      <c r="H241" s="30"/>
      <c r="I241" s="30">
        <v>25</v>
      </c>
      <c r="J241" s="30">
        <v>55</v>
      </c>
      <c r="K241" s="30">
        <v>0</v>
      </c>
      <c r="L241" s="93">
        <v>0.54841435185185183</v>
      </c>
      <c r="M241" s="94">
        <v>267.8</v>
      </c>
      <c r="N241" s="29">
        <v>222.7</v>
      </c>
      <c r="O241" s="93">
        <v>0.54853009259259256</v>
      </c>
      <c r="P241" s="29"/>
      <c r="Q241" s="95">
        <v>0</v>
      </c>
      <c r="R241" s="95">
        <v>1</v>
      </c>
      <c r="S241" s="96"/>
      <c r="T241" s="96"/>
      <c r="U241" s="29"/>
      <c r="V241" s="29"/>
      <c r="W241" s="29"/>
      <c r="X241" s="29"/>
      <c r="Y241" s="93">
        <v>0.55429398148148146</v>
      </c>
      <c r="Z241" s="29" t="s">
        <v>58</v>
      </c>
      <c r="AA241" s="80">
        <v>-9</v>
      </c>
      <c r="AB241" s="80">
        <v>7.2089999999999996</v>
      </c>
      <c r="AC241" s="80">
        <v>7.6323999999999996</v>
      </c>
      <c r="AD241" s="80">
        <v>7.5189000000000004</v>
      </c>
      <c r="AE241" s="30">
        <v>1.5003</v>
      </c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</row>
    <row r="242" spans="1:45" s="51" customFormat="1" x14ac:dyDescent="0.2">
      <c r="A242" s="83">
        <v>2.1</v>
      </c>
      <c r="B242" s="83">
        <v>6</v>
      </c>
      <c r="C242" s="85" t="s">
        <v>365</v>
      </c>
      <c r="D242" s="83" t="s">
        <v>36</v>
      </c>
      <c r="E242" s="84">
        <v>44129</v>
      </c>
      <c r="F242" s="85"/>
      <c r="G242" s="85" t="s">
        <v>40</v>
      </c>
      <c r="H242" s="85"/>
      <c r="I242" s="85">
        <v>25</v>
      </c>
      <c r="J242" s="85">
        <v>55</v>
      </c>
      <c r="K242" s="85"/>
      <c r="L242" s="87">
        <v>0.55496527777777771</v>
      </c>
      <c r="M242" s="85">
        <v>267</v>
      </c>
      <c r="N242" s="85">
        <v>224.2</v>
      </c>
      <c r="O242" s="85"/>
      <c r="P242" s="87">
        <v>0.55934027777777773</v>
      </c>
      <c r="Q242" s="82">
        <v>1</v>
      </c>
      <c r="R242" s="82">
        <v>0</v>
      </c>
      <c r="S242" s="83">
        <v>243.2</v>
      </c>
      <c r="T242" s="83">
        <v>220.6</v>
      </c>
      <c r="U242" s="83"/>
      <c r="V242" s="129">
        <v>0.55947916666666664</v>
      </c>
      <c r="W242" s="83">
        <v>245.3</v>
      </c>
      <c r="X242" s="83">
        <v>222.3</v>
      </c>
      <c r="Y242" s="87">
        <v>0.56019675925925927</v>
      </c>
      <c r="Z242" s="85" t="s">
        <v>58</v>
      </c>
      <c r="AA242" s="85"/>
      <c r="AB242" s="85"/>
      <c r="AC242" s="85"/>
      <c r="AD242" s="85"/>
      <c r="AE242" s="85"/>
      <c r="AF242" s="85"/>
      <c r="AG242" s="85"/>
      <c r="AH242" s="85"/>
      <c r="AI242" s="51" t="e">
        <f>((AC242-AD242)/(AD242-AB242))*100</f>
        <v>#DIV/0!</v>
      </c>
      <c r="AJ242" s="85"/>
      <c r="AK242" s="85"/>
      <c r="AL242" s="85">
        <v>2020</v>
      </c>
      <c r="AM242" s="85" t="s">
        <v>1274</v>
      </c>
      <c r="AN242" s="88">
        <f>O242-L242</f>
        <v>-0.55496527777777771</v>
      </c>
      <c r="AO242" s="88">
        <f>P242-O242</f>
        <v>0.55934027777777773</v>
      </c>
      <c r="AP242" s="88">
        <f>P242-L242</f>
        <v>4.3750000000000178E-3</v>
      </c>
      <c r="AQ242" s="88">
        <f>V242-P242</f>
        <v>1.388888888889106E-4</v>
      </c>
      <c r="AR242" s="88">
        <f>Y242-O242</f>
        <v>0.56019675925925927</v>
      </c>
      <c r="AS242" s="88">
        <f>Y242-V242</f>
        <v>7.1759259259263075E-4</v>
      </c>
    </row>
    <row r="243" spans="1:45" s="51" customFormat="1" x14ac:dyDescent="0.2">
      <c r="A243" s="86">
        <v>2.1</v>
      </c>
      <c r="B243" s="86">
        <v>6</v>
      </c>
      <c r="C243" s="86" t="s">
        <v>42</v>
      </c>
      <c r="D243" s="86" t="s">
        <v>53</v>
      </c>
      <c r="E243" s="97">
        <v>44129</v>
      </c>
      <c r="F243" s="86" t="s">
        <v>1394</v>
      </c>
      <c r="G243" s="86"/>
      <c r="H243" s="86"/>
      <c r="I243" s="86"/>
      <c r="J243" s="86"/>
      <c r="K243" s="86"/>
      <c r="L243" s="105">
        <v>0.55497685185185186</v>
      </c>
      <c r="M243" s="102">
        <v>266.60000000000002</v>
      </c>
      <c r="N243" s="86">
        <v>224</v>
      </c>
      <c r="O243" s="105">
        <v>0.55606481481481485</v>
      </c>
      <c r="P243" s="105">
        <v>0.55934027777777773</v>
      </c>
      <c r="Q243" s="103" t="s">
        <v>69</v>
      </c>
      <c r="R243" s="103">
        <v>1</v>
      </c>
      <c r="S243" s="104">
        <v>243</v>
      </c>
      <c r="T243" s="104">
        <v>220.6</v>
      </c>
      <c r="U243" s="105">
        <v>0.55935185185185188</v>
      </c>
      <c r="V243" s="105">
        <v>0.55947916666666664</v>
      </c>
      <c r="W243" s="86">
        <v>245.5</v>
      </c>
      <c r="X243" s="86">
        <v>222.6</v>
      </c>
      <c r="Y243" s="105">
        <v>0.5605324074074074</v>
      </c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</row>
    <row r="244" spans="1:45" s="51" customFormat="1" x14ac:dyDescent="0.2">
      <c r="A244" s="29">
        <v>1.5</v>
      </c>
      <c r="B244" s="29">
        <v>6</v>
      </c>
      <c r="C244" s="29" t="s">
        <v>42</v>
      </c>
      <c r="D244" s="29" t="s">
        <v>53</v>
      </c>
      <c r="E244" s="97">
        <v>44129</v>
      </c>
      <c r="F244" s="29" t="s">
        <v>1395</v>
      </c>
      <c r="G244" s="30" t="s">
        <v>72</v>
      </c>
      <c r="H244" s="30"/>
      <c r="I244" s="30">
        <v>25</v>
      </c>
      <c r="J244" s="30">
        <v>55</v>
      </c>
      <c r="K244" s="30">
        <v>17</v>
      </c>
      <c r="L244" s="93">
        <v>0.56089120370370371</v>
      </c>
      <c r="M244" s="94">
        <v>254.3</v>
      </c>
      <c r="N244" s="29">
        <v>223.5</v>
      </c>
      <c r="O244" s="93">
        <v>0.56148148148148147</v>
      </c>
      <c r="P244" s="93">
        <v>0.56568287037037035</v>
      </c>
      <c r="Q244" s="95" t="s">
        <v>69</v>
      </c>
      <c r="R244" s="95">
        <v>1</v>
      </c>
      <c r="S244" s="96">
        <v>247.4</v>
      </c>
      <c r="T244" s="96">
        <v>224.8</v>
      </c>
      <c r="U244" s="93">
        <v>0.56572916666666673</v>
      </c>
      <c r="V244" s="93">
        <v>0.56577546296296299</v>
      </c>
      <c r="W244" s="29">
        <v>249.8</v>
      </c>
      <c r="X244" s="29">
        <v>227.5</v>
      </c>
      <c r="Y244" s="93">
        <v>0.56711805555555561</v>
      </c>
      <c r="Z244" s="29"/>
      <c r="AA244" s="80">
        <v>-6.6639999999999997</v>
      </c>
      <c r="AB244" s="80">
        <v>7.2374000000000001</v>
      </c>
      <c r="AC244" s="80">
        <v>7.8071000000000002</v>
      </c>
      <c r="AD244" s="80">
        <v>7.5984999999999996</v>
      </c>
      <c r="AE244" s="80">
        <v>1.6372</v>
      </c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</row>
    <row r="245" spans="1:45" s="51" customFormat="1" x14ac:dyDescent="0.2">
      <c r="A245" s="91">
        <v>2.2000000000000002</v>
      </c>
      <c r="B245" s="91">
        <v>4</v>
      </c>
      <c r="C245" s="91" t="s">
        <v>68</v>
      </c>
      <c r="D245" s="91" t="s">
        <v>36</v>
      </c>
      <c r="E245" s="31">
        <v>44129</v>
      </c>
      <c r="F245" s="30"/>
      <c r="G245" s="30" t="s">
        <v>73</v>
      </c>
      <c r="H245" s="30"/>
      <c r="I245" s="30">
        <v>23</v>
      </c>
      <c r="J245" s="30">
        <v>61</v>
      </c>
      <c r="K245" s="30">
        <v>38</v>
      </c>
      <c r="L245" s="92">
        <v>0.67457175925925927</v>
      </c>
      <c r="M245" s="30">
        <v>188.7</v>
      </c>
      <c r="N245" s="30">
        <v>154.30000000000001</v>
      </c>
      <c r="O245" s="30"/>
      <c r="P245" s="92">
        <v>0.68026620370370372</v>
      </c>
      <c r="Q245" s="32" t="s">
        <v>69</v>
      </c>
      <c r="R245" s="32">
        <v>0</v>
      </c>
      <c r="S245" s="91">
        <v>204.8</v>
      </c>
      <c r="T245" s="91">
        <v>165.8</v>
      </c>
      <c r="U245" s="91"/>
      <c r="V245" s="92">
        <v>0.68042824074074071</v>
      </c>
      <c r="W245" s="91">
        <v>207.8</v>
      </c>
      <c r="X245" s="91">
        <v>173.8</v>
      </c>
      <c r="Y245" s="92">
        <v>0.68196759259259254</v>
      </c>
      <c r="Z245" s="30"/>
      <c r="AA245" s="80">
        <v>-2.2080000000000002</v>
      </c>
      <c r="AB245" s="80">
        <v>7.1764000000000001</v>
      </c>
      <c r="AC245" s="80">
        <v>8.0044000000000004</v>
      </c>
      <c r="AD245" s="80">
        <v>7.6210000000000004</v>
      </c>
      <c r="AE245" s="30">
        <v>3.819</v>
      </c>
      <c r="AF245" s="30"/>
      <c r="AG245" s="30"/>
      <c r="AH245" s="30"/>
      <c r="AI245" s="51">
        <f t="shared" ref="AI245:AI262" si="49">((AC245-AD245)/(AD245-AB245))*100</f>
        <v>86.234817813765105</v>
      </c>
      <c r="AJ245" s="30"/>
      <c r="AK245" s="30"/>
      <c r="AL245" s="51">
        <v>2020</v>
      </c>
      <c r="AM245" s="51" t="s">
        <v>1274</v>
      </c>
      <c r="AN245" s="79">
        <f t="shared" ref="AN245:AN262" si="50">O245-L245</f>
        <v>-0.67457175925925927</v>
      </c>
      <c r="AO245" s="79">
        <f t="shared" ref="AO245:AO262" si="51">P245-O245</f>
        <v>0.68026620370370372</v>
      </c>
      <c r="AP245" s="79">
        <f t="shared" ref="AP245:AP262" si="52">P245-L245</f>
        <v>5.6944444444444464E-3</v>
      </c>
      <c r="AQ245" s="79">
        <f t="shared" ref="AQ245:AQ262" si="53">V245-P245</f>
        <v>1.6203703703698835E-4</v>
      </c>
      <c r="AR245" s="79">
        <f t="shared" ref="AR245:AR262" si="54">Y245-O245</f>
        <v>0.68196759259259254</v>
      </c>
      <c r="AS245" s="79">
        <f t="shared" ref="AS245:AS262" si="55">Y245-V245</f>
        <v>1.5393518518518334E-3</v>
      </c>
    </row>
    <row r="246" spans="1:45" s="51" customFormat="1" x14ac:dyDescent="0.2">
      <c r="A246" s="91">
        <v>1.1000000000000001</v>
      </c>
      <c r="B246" s="91">
        <v>2</v>
      </c>
      <c r="C246" s="91" t="s">
        <v>78</v>
      </c>
      <c r="D246" s="91" t="s">
        <v>36</v>
      </c>
      <c r="E246" s="31">
        <v>44129</v>
      </c>
      <c r="F246" s="30"/>
      <c r="G246" s="30" t="s">
        <v>74</v>
      </c>
      <c r="H246" s="30"/>
      <c r="I246" s="30">
        <v>23</v>
      </c>
      <c r="J246" s="30">
        <v>61</v>
      </c>
      <c r="K246" s="30">
        <v>0</v>
      </c>
      <c r="L246" s="92">
        <v>0.6881828703703704</v>
      </c>
      <c r="M246" s="30">
        <v>250.3</v>
      </c>
      <c r="N246" s="30">
        <v>204</v>
      </c>
      <c r="O246" s="92">
        <v>0.69078703703703714</v>
      </c>
      <c r="P246" s="30"/>
      <c r="Q246" s="32">
        <v>0</v>
      </c>
      <c r="R246" s="32">
        <v>1</v>
      </c>
      <c r="S246" s="91"/>
      <c r="T246" s="91"/>
      <c r="U246" s="91"/>
      <c r="V246" s="30"/>
      <c r="W246" s="30"/>
      <c r="X246" s="30"/>
      <c r="Y246" s="92">
        <v>0.69319444444444445</v>
      </c>
      <c r="Z246" s="30"/>
      <c r="AA246" s="30">
        <v>-1.7769999999999999</v>
      </c>
      <c r="AB246" s="30">
        <v>7.2290999999999999</v>
      </c>
      <c r="AC246" s="30">
        <v>7.4317000000000002</v>
      </c>
      <c r="AD246" s="30">
        <v>7.3197000000000001</v>
      </c>
      <c r="AE246" s="30">
        <v>0.74270000000000003</v>
      </c>
      <c r="AF246" s="30"/>
      <c r="AG246" s="30"/>
      <c r="AH246" s="30"/>
      <c r="AI246" s="51">
        <f t="shared" si="49"/>
        <v>123.62030905077242</v>
      </c>
      <c r="AJ246" s="30"/>
      <c r="AK246" s="30"/>
      <c r="AL246" s="51">
        <v>2020</v>
      </c>
      <c r="AM246" s="51" t="s">
        <v>1274</v>
      </c>
      <c r="AN246" s="79">
        <f t="shared" si="50"/>
        <v>2.6041666666667407E-3</v>
      </c>
      <c r="AO246" s="79">
        <f t="shared" si="51"/>
        <v>-0.69078703703703714</v>
      </c>
      <c r="AP246" s="79">
        <f t="shared" si="52"/>
        <v>-0.6881828703703704</v>
      </c>
      <c r="AQ246" s="79">
        <f t="shared" si="53"/>
        <v>0</v>
      </c>
      <c r="AR246" s="79">
        <f t="shared" si="54"/>
        <v>2.4074074074073026E-3</v>
      </c>
      <c r="AS246" s="79">
        <f t="shared" si="55"/>
        <v>0.69319444444444445</v>
      </c>
    </row>
    <row r="247" spans="1:45" s="51" customFormat="1" x14ac:dyDescent="0.2">
      <c r="A247" s="91">
        <v>1.2</v>
      </c>
      <c r="B247" s="91">
        <v>1</v>
      </c>
      <c r="C247" s="91" t="s">
        <v>78</v>
      </c>
      <c r="D247" s="91" t="s">
        <v>36</v>
      </c>
      <c r="E247" s="31">
        <v>44129</v>
      </c>
      <c r="F247" s="30"/>
      <c r="G247" s="30" t="s">
        <v>75</v>
      </c>
      <c r="H247" s="30"/>
      <c r="I247" s="30">
        <v>23</v>
      </c>
      <c r="J247" s="30">
        <v>60</v>
      </c>
      <c r="K247" s="30">
        <v>0</v>
      </c>
      <c r="L247" s="92">
        <v>0.69332175925925921</v>
      </c>
      <c r="M247" s="30">
        <v>254</v>
      </c>
      <c r="N247" s="30">
        <v>205.3</v>
      </c>
      <c r="O247" s="92">
        <v>0.69401620370370365</v>
      </c>
      <c r="P247" s="30"/>
      <c r="Q247" s="32">
        <v>0</v>
      </c>
      <c r="R247" s="32">
        <v>1</v>
      </c>
      <c r="S247" s="30"/>
      <c r="T247" s="30"/>
      <c r="U247" s="30"/>
      <c r="V247" s="92"/>
      <c r="W247" s="30"/>
      <c r="X247" s="30"/>
      <c r="Y247" s="92">
        <v>0.69598379629629636</v>
      </c>
      <c r="Z247" s="30"/>
      <c r="AA247" s="80">
        <v>-0.106</v>
      </c>
      <c r="AB247" s="80">
        <v>12.0947</v>
      </c>
      <c r="AC247" s="80">
        <v>12.7934</v>
      </c>
      <c r="AD247" s="80">
        <v>12.3621</v>
      </c>
      <c r="AE247" s="30">
        <v>1.2907999999999999</v>
      </c>
      <c r="AF247" s="30"/>
      <c r="AG247" s="30"/>
      <c r="AH247" s="30"/>
      <c r="AI247" s="51">
        <f t="shared" si="49"/>
        <v>161.29394166043372</v>
      </c>
      <c r="AJ247" s="30"/>
      <c r="AK247" s="30"/>
      <c r="AL247" s="51">
        <v>2020</v>
      </c>
      <c r="AM247" s="51" t="s">
        <v>1274</v>
      </c>
      <c r="AN247" s="79">
        <f t="shared" si="50"/>
        <v>6.9444444444444198E-4</v>
      </c>
      <c r="AO247" s="79">
        <f t="shared" si="51"/>
        <v>-0.69401620370370365</v>
      </c>
      <c r="AP247" s="79">
        <f t="shared" si="52"/>
        <v>-0.69332175925925921</v>
      </c>
      <c r="AQ247" s="79">
        <f t="shared" si="53"/>
        <v>0</v>
      </c>
      <c r="AR247" s="79">
        <f t="shared" si="54"/>
        <v>1.9675925925927151E-3</v>
      </c>
      <c r="AS247" s="79">
        <f t="shared" si="55"/>
        <v>0.69598379629629636</v>
      </c>
    </row>
    <row r="248" spans="1:45" s="51" customFormat="1" x14ac:dyDescent="0.2">
      <c r="A248" s="91">
        <v>1.3</v>
      </c>
      <c r="B248" s="91">
        <v>1</v>
      </c>
      <c r="C248" s="91" t="s">
        <v>78</v>
      </c>
      <c r="D248" s="91" t="s">
        <v>36</v>
      </c>
      <c r="E248" s="31">
        <v>44129</v>
      </c>
      <c r="F248" s="30"/>
      <c r="G248" s="30" t="s">
        <v>76</v>
      </c>
      <c r="H248" s="30"/>
      <c r="I248" s="30">
        <v>24</v>
      </c>
      <c r="J248" s="30">
        <v>60</v>
      </c>
      <c r="K248" s="30">
        <v>0</v>
      </c>
      <c r="L248" s="92">
        <v>0.69868055555555564</v>
      </c>
      <c r="M248" s="30">
        <v>247.3</v>
      </c>
      <c r="N248" s="30">
        <v>204.4</v>
      </c>
      <c r="O248" s="92">
        <v>0.69912037037037045</v>
      </c>
      <c r="P248" s="30"/>
      <c r="Q248" s="32">
        <v>0</v>
      </c>
      <c r="R248" s="32">
        <v>1</v>
      </c>
      <c r="S248" s="30"/>
      <c r="T248" s="30"/>
      <c r="U248" s="30"/>
      <c r="V248" s="30"/>
      <c r="W248" s="30"/>
      <c r="X248" s="30"/>
      <c r="Y248" s="92">
        <v>0.70167824074074081</v>
      </c>
      <c r="Z248" s="30"/>
      <c r="AA248" s="80">
        <v>-0.30199999999999999</v>
      </c>
      <c r="AB248" s="80">
        <v>7.2282000000000002</v>
      </c>
      <c r="AC248" s="80">
        <v>7.9583000000000004</v>
      </c>
      <c r="AD248" s="80">
        <v>7.5251999999999999</v>
      </c>
      <c r="AE248" s="30">
        <v>1.0548</v>
      </c>
      <c r="AF248" s="30"/>
      <c r="AG248" s="30"/>
      <c r="AH248" s="30"/>
      <c r="AI248" s="51">
        <f t="shared" si="49"/>
        <v>145.82491582491613</v>
      </c>
      <c r="AJ248" s="30"/>
      <c r="AK248" s="30"/>
      <c r="AL248" s="51">
        <v>2020</v>
      </c>
      <c r="AM248" s="51" t="s">
        <v>1274</v>
      </c>
      <c r="AN248" s="79">
        <f t="shared" si="50"/>
        <v>4.3981481481480955E-4</v>
      </c>
      <c r="AO248" s="79">
        <f t="shared" si="51"/>
        <v>-0.69912037037037045</v>
      </c>
      <c r="AP248" s="79">
        <f t="shared" si="52"/>
        <v>-0.69868055555555564</v>
      </c>
      <c r="AQ248" s="79">
        <f t="shared" si="53"/>
        <v>0</v>
      </c>
      <c r="AR248" s="79">
        <f t="shared" si="54"/>
        <v>2.5578703703703631E-3</v>
      </c>
      <c r="AS248" s="79">
        <f t="shared" si="55"/>
        <v>0.70167824074074081</v>
      </c>
    </row>
    <row r="249" spans="1:45" s="51" customFormat="1" ht="18.75" customHeight="1" x14ac:dyDescent="0.2">
      <c r="A249" s="91">
        <v>1.4</v>
      </c>
      <c r="B249" s="91">
        <v>1</v>
      </c>
      <c r="C249" s="91" t="s">
        <v>78</v>
      </c>
      <c r="D249" s="91" t="s">
        <v>36</v>
      </c>
      <c r="E249" s="31">
        <v>44129</v>
      </c>
      <c r="F249" s="30"/>
      <c r="G249" s="30" t="s">
        <v>80</v>
      </c>
      <c r="H249" s="30"/>
      <c r="I249" s="30">
        <v>24</v>
      </c>
      <c r="J249" s="30">
        <v>60</v>
      </c>
      <c r="K249" s="30">
        <v>8</v>
      </c>
      <c r="L249" s="92">
        <v>0.70204861111111105</v>
      </c>
      <c r="M249" s="30">
        <v>265.60000000000002</v>
      </c>
      <c r="N249" s="30">
        <v>212.9</v>
      </c>
      <c r="O249" s="92"/>
      <c r="P249" s="92">
        <v>0.70547453703703711</v>
      </c>
      <c r="Q249" s="32" t="s">
        <v>69</v>
      </c>
      <c r="R249" s="32">
        <v>0</v>
      </c>
      <c r="S249" s="91">
        <v>244.7</v>
      </c>
      <c r="T249" s="91">
        <v>207.1</v>
      </c>
      <c r="U249" s="91"/>
      <c r="V249" s="92">
        <v>0.7055324074074073</v>
      </c>
      <c r="W249" s="91">
        <v>250.4</v>
      </c>
      <c r="X249" s="91">
        <v>206.9</v>
      </c>
      <c r="Y249" s="92">
        <v>0.70570601851851855</v>
      </c>
      <c r="Z249" s="30" t="s">
        <v>58</v>
      </c>
      <c r="AA249" s="80">
        <v>-0.10100000000000001</v>
      </c>
      <c r="AB249" s="80">
        <v>12.186500000000001</v>
      </c>
      <c r="AC249" s="80">
        <v>13.1448</v>
      </c>
      <c r="AD249" s="80">
        <v>12.582599999999999</v>
      </c>
      <c r="AE249" s="80">
        <v>1.0412999999999999</v>
      </c>
      <c r="AF249" s="30"/>
      <c r="AG249" s="30"/>
      <c r="AH249" s="30"/>
      <c r="AI249" s="51">
        <f t="shared" si="49"/>
        <v>141.93385508709983</v>
      </c>
      <c r="AJ249" s="30"/>
      <c r="AK249" s="30"/>
      <c r="AL249" s="51">
        <v>2020</v>
      </c>
      <c r="AM249" s="51" t="s">
        <v>1274</v>
      </c>
      <c r="AN249" s="79">
        <f t="shared" si="50"/>
        <v>-0.70204861111111105</v>
      </c>
      <c r="AO249" s="79">
        <f t="shared" si="51"/>
        <v>0.70547453703703711</v>
      </c>
      <c r="AP249" s="79">
        <f t="shared" si="52"/>
        <v>3.4259259259260544E-3</v>
      </c>
      <c r="AQ249" s="79">
        <f t="shared" si="53"/>
        <v>5.7870370370194379E-5</v>
      </c>
      <c r="AR249" s="79">
        <f t="shared" si="54"/>
        <v>0.70570601851851855</v>
      </c>
      <c r="AS249" s="79">
        <f t="shared" si="55"/>
        <v>1.7361111111124927E-4</v>
      </c>
    </row>
    <row r="250" spans="1:45" s="51" customFormat="1" x14ac:dyDescent="0.2">
      <c r="A250" s="91">
        <v>1.5</v>
      </c>
      <c r="B250" s="91">
        <v>1</v>
      </c>
      <c r="C250" s="91" t="s">
        <v>78</v>
      </c>
      <c r="D250" s="91" t="s">
        <v>36</v>
      </c>
      <c r="E250" s="31">
        <v>44129</v>
      </c>
      <c r="F250" s="30"/>
      <c r="G250" s="30" t="s">
        <v>81</v>
      </c>
      <c r="H250" s="30"/>
      <c r="I250" s="30">
        <v>24</v>
      </c>
      <c r="J250" s="30">
        <v>60</v>
      </c>
      <c r="K250" s="30">
        <v>40</v>
      </c>
      <c r="L250" s="92">
        <v>0.70583333333333342</v>
      </c>
      <c r="M250" s="30">
        <v>248.1</v>
      </c>
      <c r="N250" s="30">
        <v>206</v>
      </c>
      <c r="O250" s="92">
        <v>0.70612268518518517</v>
      </c>
      <c r="P250" s="92">
        <v>0.70613425925925932</v>
      </c>
      <c r="Q250" s="32">
        <v>1</v>
      </c>
      <c r="R250" s="32">
        <v>1</v>
      </c>
      <c r="S250" s="91">
        <v>230.8</v>
      </c>
      <c r="T250" s="91">
        <v>199</v>
      </c>
      <c r="U250" s="91"/>
      <c r="V250" s="92">
        <v>0.70619212962962974</v>
      </c>
      <c r="W250" s="91">
        <v>299</v>
      </c>
      <c r="X250" s="91">
        <v>208.3</v>
      </c>
      <c r="Y250" s="92">
        <v>0.70756944444444436</v>
      </c>
      <c r="Z250" s="30"/>
      <c r="AA250" s="80">
        <v>-0.309</v>
      </c>
      <c r="AB250" s="80">
        <v>7.1673999999999998</v>
      </c>
      <c r="AC250" s="80">
        <v>7.9265999999999996</v>
      </c>
      <c r="AD250" s="80">
        <v>7.4683999999999999</v>
      </c>
      <c r="AE250" s="30">
        <v>2.0278</v>
      </c>
      <c r="AF250" s="30"/>
      <c r="AG250" s="30"/>
      <c r="AH250" s="30"/>
      <c r="AI250" s="51">
        <f t="shared" si="49"/>
        <v>152.22591362126226</v>
      </c>
      <c r="AJ250" s="30"/>
      <c r="AK250" s="30"/>
      <c r="AL250" s="51">
        <v>2020</v>
      </c>
      <c r="AM250" s="51" t="s">
        <v>1274</v>
      </c>
      <c r="AN250" s="79">
        <f t="shared" si="50"/>
        <v>2.8935185185174905E-4</v>
      </c>
      <c r="AO250" s="79">
        <f t="shared" si="51"/>
        <v>1.1574074074149898E-5</v>
      </c>
      <c r="AP250" s="79">
        <f t="shared" si="52"/>
        <v>3.0092592592589895E-4</v>
      </c>
      <c r="AQ250" s="79">
        <f t="shared" si="53"/>
        <v>5.7870370370416424E-5</v>
      </c>
      <c r="AR250" s="79">
        <f t="shared" si="54"/>
        <v>1.4467592592591894E-3</v>
      </c>
      <c r="AS250" s="79">
        <f t="shared" si="55"/>
        <v>1.377314814814623E-3</v>
      </c>
    </row>
    <row r="251" spans="1:45" s="51" customFormat="1" x14ac:dyDescent="0.2">
      <c r="A251" s="91">
        <v>1.6</v>
      </c>
      <c r="B251" s="91">
        <v>1</v>
      </c>
      <c r="C251" s="91" t="s">
        <v>78</v>
      </c>
      <c r="D251" s="91" t="s">
        <v>36</v>
      </c>
      <c r="E251" s="31">
        <v>44129</v>
      </c>
      <c r="F251" s="30"/>
      <c r="G251" s="30" t="s">
        <v>82</v>
      </c>
      <c r="H251" s="30"/>
      <c r="I251" s="30">
        <v>24</v>
      </c>
      <c r="J251" s="30">
        <v>60</v>
      </c>
      <c r="K251" s="30">
        <v>36</v>
      </c>
      <c r="L251" s="92">
        <v>0.70978009259259256</v>
      </c>
      <c r="M251" s="30">
        <v>238.5</v>
      </c>
      <c r="N251" s="30">
        <v>203.6</v>
      </c>
      <c r="O251" s="30"/>
      <c r="P251" s="92">
        <v>0.71001157407407411</v>
      </c>
      <c r="Q251" s="32">
        <v>1</v>
      </c>
      <c r="R251" s="32">
        <v>0</v>
      </c>
      <c r="S251" s="91">
        <v>230.4</v>
      </c>
      <c r="T251" s="91">
        <v>199.7</v>
      </c>
      <c r="U251" s="91"/>
      <c r="V251" s="92">
        <v>0.71009259259259261</v>
      </c>
      <c r="W251" s="91">
        <v>269.7</v>
      </c>
      <c r="X251" s="91">
        <v>208.9</v>
      </c>
      <c r="Y251" s="92">
        <v>0.46039351851851856</v>
      </c>
      <c r="Z251" s="30"/>
      <c r="AA251" s="80">
        <v>-0.224</v>
      </c>
      <c r="AB251" s="80">
        <v>7.2278000000000002</v>
      </c>
      <c r="AC251" s="80">
        <v>7.6923000000000004</v>
      </c>
      <c r="AD251" s="80">
        <v>7.4194000000000004</v>
      </c>
      <c r="AE251" s="30">
        <v>1.9785999999999999</v>
      </c>
      <c r="AF251" s="30"/>
      <c r="AG251" s="30"/>
      <c r="AH251" s="30"/>
      <c r="AI251" s="51">
        <f t="shared" si="49"/>
        <v>142.43215031315219</v>
      </c>
      <c r="AJ251" s="30"/>
      <c r="AK251" s="30"/>
      <c r="AL251" s="51">
        <v>2020</v>
      </c>
      <c r="AM251" s="51" t="s">
        <v>1274</v>
      </c>
      <c r="AN251" s="79">
        <f t="shared" si="50"/>
        <v>-0.70978009259259256</v>
      </c>
      <c r="AO251" s="79">
        <f t="shared" si="51"/>
        <v>0.71001157407407411</v>
      </c>
      <c r="AP251" s="79">
        <f t="shared" si="52"/>
        <v>2.3148148148155467E-4</v>
      </c>
      <c r="AQ251" s="79">
        <f t="shared" si="53"/>
        <v>8.1018518518494176E-5</v>
      </c>
      <c r="AR251" s="79">
        <f t="shared" si="54"/>
        <v>0.46039351851851856</v>
      </c>
      <c r="AS251" s="79">
        <f t="shared" si="55"/>
        <v>-0.24969907407407405</v>
      </c>
    </row>
    <row r="252" spans="1:45" s="51" customFormat="1" x14ac:dyDescent="0.2">
      <c r="A252" s="91">
        <v>1.7</v>
      </c>
      <c r="B252" s="91">
        <v>1</v>
      </c>
      <c r="C252" s="91" t="s">
        <v>78</v>
      </c>
      <c r="D252" s="91" t="s">
        <v>36</v>
      </c>
      <c r="E252" s="31">
        <v>44129</v>
      </c>
      <c r="F252" s="30"/>
      <c r="G252" s="30" t="s">
        <v>83</v>
      </c>
      <c r="H252" s="30"/>
      <c r="I252" s="30">
        <v>24</v>
      </c>
      <c r="J252" s="30">
        <v>60</v>
      </c>
      <c r="K252" s="30">
        <v>32</v>
      </c>
      <c r="L252" s="92">
        <v>0.71329861111111115</v>
      </c>
      <c r="M252" s="30">
        <v>256.7</v>
      </c>
      <c r="N252" s="30">
        <v>212.5</v>
      </c>
      <c r="O252" s="30"/>
      <c r="P252" s="92">
        <v>0.70943287037037039</v>
      </c>
      <c r="Q252" s="32">
        <v>1</v>
      </c>
      <c r="R252" s="32">
        <v>0</v>
      </c>
      <c r="S252" s="91">
        <v>248.6</v>
      </c>
      <c r="T252" s="91">
        <v>209.1</v>
      </c>
      <c r="U252" s="91"/>
      <c r="V252" s="92">
        <v>0.7136689814814815</v>
      </c>
      <c r="W252" s="91">
        <v>251.7</v>
      </c>
      <c r="X252" s="91">
        <v>213.7</v>
      </c>
      <c r="Y252" s="92">
        <v>0.71412037037037035</v>
      </c>
      <c r="Z252" s="30"/>
      <c r="AA252" s="80">
        <v>-0.23499999999999999</v>
      </c>
      <c r="AB252" s="80">
        <v>7.1760000000000002</v>
      </c>
      <c r="AC252" s="80">
        <v>7.7240000000000002</v>
      </c>
      <c r="AD252" s="80">
        <v>7.3962000000000003</v>
      </c>
      <c r="AE252" s="30">
        <v>1.0946</v>
      </c>
      <c r="AF252" s="30"/>
      <c r="AG252" s="30"/>
      <c r="AH252" s="30"/>
      <c r="AI252" s="51">
        <f t="shared" si="49"/>
        <v>148.86466848319694</v>
      </c>
      <c r="AJ252" s="30"/>
      <c r="AK252" s="30"/>
      <c r="AL252" s="50">
        <v>2020</v>
      </c>
      <c r="AM252" s="50" t="s">
        <v>1274</v>
      </c>
      <c r="AN252" s="79">
        <f t="shared" si="50"/>
        <v>-0.71329861111111115</v>
      </c>
      <c r="AO252" s="79">
        <f t="shared" si="51"/>
        <v>0.70943287037037039</v>
      </c>
      <c r="AP252" s="79">
        <f t="shared" si="52"/>
        <v>-3.8657407407407529E-3</v>
      </c>
      <c r="AQ252" s="79">
        <f t="shared" si="53"/>
        <v>4.2361111111111072E-3</v>
      </c>
      <c r="AR252" s="79">
        <f t="shared" si="54"/>
        <v>0.71412037037037035</v>
      </c>
      <c r="AS252" s="79">
        <f t="shared" si="55"/>
        <v>4.5138888888884843E-4</v>
      </c>
    </row>
    <row r="253" spans="1:45" s="51" customFormat="1" x14ac:dyDescent="0.2">
      <c r="A253" s="91">
        <v>1.8</v>
      </c>
      <c r="B253" s="91">
        <v>1</v>
      </c>
      <c r="C253" s="91" t="s">
        <v>78</v>
      </c>
      <c r="D253" s="91" t="s">
        <v>36</v>
      </c>
      <c r="E253" s="31">
        <v>44129</v>
      </c>
      <c r="F253" s="30"/>
      <c r="G253" s="30" t="s">
        <v>84</v>
      </c>
      <c r="H253" s="30"/>
      <c r="I253" s="30">
        <v>24</v>
      </c>
      <c r="J253" s="30">
        <v>60</v>
      </c>
      <c r="K253" s="30">
        <v>0</v>
      </c>
      <c r="L253" s="92">
        <v>0.71685185185185185</v>
      </c>
      <c r="M253" s="30">
        <v>245.2</v>
      </c>
      <c r="N253" s="30">
        <v>216.5</v>
      </c>
      <c r="O253" s="92">
        <v>0.71749999999999992</v>
      </c>
      <c r="P253" s="30"/>
      <c r="Q253" s="32">
        <v>0</v>
      </c>
      <c r="R253" s="32">
        <v>1</v>
      </c>
      <c r="S253" s="91"/>
      <c r="T253" s="91"/>
      <c r="U253" s="91"/>
      <c r="V253" s="91"/>
      <c r="W253" s="91"/>
      <c r="X253" s="91"/>
      <c r="Y253" s="92">
        <v>0.71975694444444438</v>
      </c>
      <c r="Z253" s="30"/>
      <c r="AA253" s="80">
        <v>-0.443</v>
      </c>
      <c r="AB253" s="80">
        <v>7.1257999999999999</v>
      </c>
      <c r="AC253" s="80">
        <v>7.8193000000000001</v>
      </c>
      <c r="AD253" s="80">
        <v>7.4039999999999999</v>
      </c>
      <c r="AE253" s="51">
        <v>1.613</v>
      </c>
      <c r="AF253" s="30"/>
      <c r="AG253" s="30"/>
      <c r="AH253" s="30"/>
      <c r="AI253" s="51">
        <f t="shared" si="49"/>
        <v>149.28109273903672</v>
      </c>
      <c r="AJ253" s="30"/>
      <c r="AK253" s="30"/>
      <c r="AL253" s="51">
        <v>2020</v>
      </c>
      <c r="AM253" s="51" t="s">
        <v>1274</v>
      </c>
      <c r="AN253" s="79">
        <f t="shared" si="50"/>
        <v>6.4814814814806443E-4</v>
      </c>
      <c r="AO253" s="79">
        <f t="shared" si="51"/>
        <v>-0.71749999999999992</v>
      </c>
      <c r="AP253" s="79">
        <f t="shared" si="52"/>
        <v>-0.71685185185185185</v>
      </c>
      <c r="AQ253" s="79">
        <f t="shared" si="53"/>
        <v>0</v>
      </c>
      <c r="AR253" s="79">
        <f t="shared" si="54"/>
        <v>2.2569444444444642E-3</v>
      </c>
      <c r="AS253" s="79">
        <f t="shared" si="55"/>
        <v>0.71975694444444438</v>
      </c>
    </row>
    <row r="254" spans="1:45" s="51" customFormat="1" x14ac:dyDescent="0.2">
      <c r="A254" s="91">
        <v>1.9</v>
      </c>
      <c r="B254" s="91">
        <v>1</v>
      </c>
      <c r="C254" s="91" t="s">
        <v>78</v>
      </c>
      <c r="D254" s="91" t="s">
        <v>36</v>
      </c>
      <c r="E254" s="31">
        <v>44129</v>
      </c>
      <c r="F254" s="30"/>
      <c r="G254" s="30" t="s">
        <v>85</v>
      </c>
      <c r="H254" s="30"/>
      <c r="I254" s="30">
        <v>24</v>
      </c>
      <c r="J254" s="30">
        <v>60</v>
      </c>
      <c r="K254" s="30">
        <v>0</v>
      </c>
      <c r="L254" s="92">
        <v>0.72042824074074074</v>
      </c>
      <c r="M254" s="30">
        <v>227.3</v>
      </c>
      <c r="N254" s="30">
        <v>203.5</v>
      </c>
      <c r="O254" s="92">
        <v>0.72226851851851848</v>
      </c>
      <c r="P254" s="30"/>
      <c r="Q254" s="32">
        <v>0</v>
      </c>
      <c r="R254" s="32">
        <v>1</v>
      </c>
      <c r="S254" s="91"/>
      <c r="T254" s="91"/>
      <c r="U254" s="91"/>
      <c r="V254" s="91"/>
      <c r="W254" s="91"/>
      <c r="X254" s="91"/>
      <c r="Y254" s="92">
        <v>0.72664351851851849</v>
      </c>
      <c r="Z254" s="30"/>
      <c r="AA254" s="30">
        <v>-0.17899999999999999</v>
      </c>
      <c r="AB254" s="30">
        <v>7.2092999999999998</v>
      </c>
      <c r="AC254" s="30">
        <v>7.8185000000000002</v>
      </c>
      <c r="AD254" s="30">
        <v>7.4333999999999998</v>
      </c>
      <c r="AE254" s="30">
        <v>1.2931999999999999</v>
      </c>
      <c r="AF254" s="30"/>
      <c r="AG254" s="30"/>
      <c r="AH254" s="30"/>
      <c r="AI254" s="51">
        <f t="shared" si="49"/>
        <v>171.84292726461422</v>
      </c>
      <c r="AJ254" s="30"/>
      <c r="AK254" s="30"/>
      <c r="AL254" s="51">
        <v>2020</v>
      </c>
      <c r="AM254" s="51" t="s">
        <v>1274</v>
      </c>
      <c r="AN254" s="79">
        <f t="shared" si="50"/>
        <v>1.8402777777777324E-3</v>
      </c>
      <c r="AO254" s="79">
        <f t="shared" si="51"/>
        <v>-0.72226851851851848</v>
      </c>
      <c r="AP254" s="79">
        <f t="shared" si="52"/>
        <v>-0.72042824074074074</v>
      </c>
      <c r="AQ254" s="79">
        <f t="shared" si="53"/>
        <v>0</v>
      </c>
      <c r="AR254" s="79">
        <f t="shared" si="54"/>
        <v>4.3750000000000178E-3</v>
      </c>
      <c r="AS254" s="79">
        <f t="shared" si="55"/>
        <v>0.72664351851851849</v>
      </c>
    </row>
    <row r="255" spans="1:45" s="30" customFormat="1" x14ac:dyDescent="0.2">
      <c r="A255" s="91">
        <v>2.1</v>
      </c>
      <c r="B255" s="91">
        <v>5</v>
      </c>
      <c r="C255" s="30" t="s">
        <v>68</v>
      </c>
      <c r="D255" s="91" t="s">
        <v>36</v>
      </c>
      <c r="E255" s="31">
        <v>44129</v>
      </c>
      <c r="G255" s="30" t="s">
        <v>86</v>
      </c>
      <c r="I255" s="30">
        <v>24</v>
      </c>
      <c r="J255" s="30">
        <v>59</v>
      </c>
      <c r="K255" s="30">
        <v>26</v>
      </c>
      <c r="L255" s="92">
        <v>0.72700231481481481</v>
      </c>
      <c r="M255" s="30">
        <v>233</v>
      </c>
      <c r="N255" s="30">
        <v>217.6</v>
      </c>
      <c r="P255" s="92">
        <v>0.72755787037037034</v>
      </c>
      <c r="Q255" s="32">
        <v>1</v>
      </c>
      <c r="R255" s="32">
        <v>0</v>
      </c>
      <c r="S255" s="91">
        <v>247.1</v>
      </c>
      <c r="T255" s="91">
        <v>212.3</v>
      </c>
      <c r="U255" s="91"/>
      <c r="V255" s="92">
        <v>0.72774305555555552</v>
      </c>
      <c r="W255" s="91">
        <v>266.10000000000002</v>
      </c>
      <c r="X255" s="91">
        <v>228.4</v>
      </c>
      <c r="Y255" s="92">
        <v>0.73052083333333329</v>
      </c>
      <c r="AA255" s="80">
        <v>-2.556</v>
      </c>
      <c r="AB255" s="80">
        <v>12.093</v>
      </c>
      <c r="AC255" s="80">
        <v>12.535500000000001</v>
      </c>
      <c r="AD255" s="80">
        <v>12.3325</v>
      </c>
      <c r="AE255" s="30">
        <v>2.8462999999999998</v>
      </c>
      <c r="AI255" s="51">
        <f t="shared" si="49"/>
        <v>84.759916492693748</v>
      </c>
      <c r="AL255" s="51">
        <v>2020</v>
      </c>
      <c r="AM255" s="51" t="s">
        <v>1274</v>
      </c>
      <c r="AN255" s="79">
        <f t="shared" si="50"/>
        <v>-0.72700231481481481</v>
      </c>
      <c r="AO255" s="79">
        <f t="shared" si="51"/>
        <v>0.72755787037037034</v>
      </c>
      <c r="AP255" s="79">
        <f t="shared" si="52"/>
        <v>5.5555555555553138E-4</v>
      </c>
      <c r="AQ255" s="79">
        <f t="shared" si="53"/>
        <v>1.8518518518517713E-4</v>
      </c>
      <c r="AR255" s="79">
        <f t="shared" si="54"/>
        <v>0.73052083333333329</v>
      </c>
      <c r="AS255" s="79">
        <f t="shared" si="55"/>
        <v>2.7777777777777679E-3</v>
      </c>
    </row>
    <row r="256" spans="1:45" s="30" customFormat="1" x14ac:dyDescent="0.2">
      <c r="A256" s="91">
        <v>2.5</v>
      </c>
      <c r="B256" s="91">
        <v>5</v>
      </c>
      <c r="C256" s="30" t="s">
        <v>68</v>
      </c>
      <c r="D256" s="91" t="s">
        <v>36</v>
      </c>
      <c r="E256" s="31">
        <v>44129</v>
      </c>
      <c r="G256" s="30" t="s">
        <v>87</v>
      </c>
      <c r="I256" s="30">
        <v>24</v>
      </c>
      <c r="J256" s="30">
        <v>59</v>
      </c>
      <c r="K256" s="30">
        <v>35</v>
      </c>
      <c r="L256" s="92">
        <v>0.73086805555555545</v>
      </c>
      <c r="M256" s="30">
        <v>247.2</v>
      </c>
      <c r="N256" s="30">
        <v>217.2</v>
      </c>
      <c r="O256" s="92"/>
      <c r="P256" s="92">
        <v>0.73177083333333337</v>
      </c>
      <c r="Q256" s="32">
        <v>1</v>
      </c>
      <c r="R256" s="32">
        <v>0</v>
      </c>
      <c r="S256" s="113">
        <v>300.2</v>
      </c>
      <c r="T256" s="113">
        <v>204.8</v>
      </c>
      <c r="U256" s="113"/>
      <c r="V256" s="92">
        <v>0.73192129629629632</v>
      </c>
      <c r="W256" s="113">
        <v>393.8</v>
      </c>
      <c r="X256" s="113">
        <v>261.8</v>
      </c>
      <c r="Y256" s="92">
        <v>0.73368055555555556</v>
      </c>
      <c r="AA256" s="80">
        <v>-4.6369999999999996</v>
      </c>
      <c r="AB256" s="80">
        <v>12.2475</v>
      </c>
      <c r="AC256" s="80">
        <v>13.055199999999999</v>
      </c>
      <c r="AD256" s="80">
        <v>12.6968</v>
      </c>
      <c r="AE256" s="30">
        <v>4.4790999999999999</v>
      </c>
      <c r="AI256" s="51">
        <f t="shared" si="49"/>
        <v>79.768528822613021</v>
      </c>
      <c r="AL256" s="50">
        <v>2020</v>
      </c>
      <c r="AM256" s="50" t="s">
        <v>1274</v>
      </c>
      <c r="AN256" s="79">
        <f t="shared" si="50"/>
        <v>-0.73086805555555545</v>
      </c>
      <c r="AO256" s="79">
        <f t="shared" si="51"/>
        <v>0.73177083333333337</v>
      </c>
      <c r="AP256" s="79">
        <f t="shared" si="52"/>
        <v>9.027777777779189E-4</v>
      </c>
      <c r="AQ256" s="79">
        <f t="shared" si="53"/>
        <v>1.5046296296294948E-4</v>
      </c>
      <c r="AR256" s="79">
        <f t="shared" si="54"/>
        <v>0.73368055555555556</v>
      </c>
      <c r="AS256" s="79">
        <f t="shared" si="55"/>
        <v>1.7592592592592382E-3</v>
      </c>
    </row>
    <row r="257" spans="1:45" s="85" customFormat="1" x14ac:dyDescent="0.2">
      <c r="A257" s="91">
        <v>2.2999999999999998</v>
      </c>
      <c r="B257" s="91">
        <v>5</v>
      </c>
      <c r="C257" s="30" t="s">
        <v>68</v>
      </c>
      <c r="D257" s="91" t="s">
        <v>36</v>
      </c>
      <c r="E257" s="31">
        <v>44129</v>
      </c>
      <c r="F257" s="30"/>
      <c r="G257" s="30" t="s">
        <v>88</v>
      </c>
      <c r="H257" s="30"/>
      <c r="I257" s="30">
        <v>24</v>
      </c>
      <c r="J257" s="30">
        <v>59</v>
      </c>
      <c r="K257" s="30">
        <v>35</v>
      </c>
      <c r="L257" s="92">
        <v>0.7351967592592592</v>
      </c>
      <c r="M257" s="30">
        <v>235.8</v>
      </c>
      <c r="N257" s="30">
        <v>202.9</v>
      </c>
      <c r="O257" s="92">
        <v>0.73644675925925929</v>
      </c>
      <c r="P257" s="92">
        <v>0.73660879629629628</v>
      </c>
      <c r="Q257" s="32">
        <v>1</v>
      </c>
      <c r="R257" s="32">
        <v>1</v>
      </c>
      <c r="S257" s="113">
        <v>250.6</v>
      </c>
      <c r="T257" s="113">
        <v>212.9</v>
      </c>
      <c r="U257" s="113"/>
      <c r="V257" s="92">
        <v>0.7368055555555556</v>
      </c>
      <c r="W257" s="113">
        <v>276.5</v>
      </c>
      <c r="X257" s="113">
        <v>234.9</v>
      </c>
      <c r="Y257" s="92">
        <v>0.7379282407407407</v>
      </c>
      <c r="Z257" s="30"/>
      <c r="AA257" s="80">
        <v>-4.4669999999999996</v>
      </c>
      <c r="AB257" s="80">
        <v>12.109500000000001</v>
      </c>
      <c r="AC257" s="80">
        <v>12.886200000000001</v>
      </c>
      <c r="AD257" s="80">
        <v>12.785399999999999</v>
      </c>
      <c r="AE257" s="30">
        <v>3.0901000000000001</v>
      </c>
      <c r="AF257" s="30"/>
      <c r="AG257" s="30"/>
      <c r="AH257" s="30"/>
      <c r="AI257" s="51">
        <f t="shared" si="49"/>
        <v>14.913448735020202</v>
      </c>
      <c r="AJ257" s="30"/>
      <c r="AK257" s="30"/>
      <c r="AL257" s="51">
        <v>2020</v>
      </c>
      <c r="AM257" s="51" t="s">
        <v>1274</v>
      </c>
      <c r="AN257" s="79">
        <f t="shared" si="50"/>
        <v>1.2500000000000844E-3</v>
      </c>
      <c r="AO257" s="79">
        <f t="shared" si="51"/>
        <v>1.6203703703698835E-4</v>
      </c>
      <c r="AP257" s="79">
        <f t="shared" si="52"/>
        <v>1.4120370370370727E-3</v>
      </c>
      <c r="AQ257" s="79">
        <f t="shared" si="53"/>
        <v>1.9675925925932702E-4</v>
      </c>
      <c r="AR257" s="79">
        <f t="shared" si="54"/>
        <v>1.481481481481417E-3</v>
      </c>
      <c r="AS257" s="79">
        <f t="shared" si="55"/>
        <v>1.1226851851851016E-3</v>
      </c>
    </row>
    <row r="258" spans="1:45" s="30" customFormat="1" x14ac:dyDescent="0.2">
      <c r="A258" s="91">
        <v>1.4</v>
      </c>
      <c r="B258" s="91">
        <v>5</v>
      </c>
      <c r="C258" s="30" t="s">
        <v>68</v>
      </c>
      <c r="D258" s="91" t="s">
        <v>36</v>
      </c>
      <c r="E258" s="31">
        <v>44129</v>
      </c>
      <c r="G258" s="30" t="s">
        <v>89</v>
      </c>
      <c r="I258" s="30">
        <v>25</v>
      </c>
      <c r="J258" s="30">
        <v>59</v>
      </c>
      <c r="K258" s="30">
        <v>28</v>
      </c>
      <c r="L258" s="92">
        <v>0.73898148148148157</v>
      </c>
      <c r="M258" s="30">
        <v>246.4</v>
      </c>
      <c r="N258" s="30">
        <v>207.9</v>
      </c>
      <c r="P258" s="92">
        <v>0.73947916666666658</v>
      </c>
      <c r="Q258" s="32">
        <v>1</v>
      </c>
      <c r="R258" s="32">
        <v>0</v>
      </c>
      <c r="S258" s="113">
        <v>240.7</v>
      </c>
      <c r="T258" s="113">
        <v>209.5</v>
      </c>
      <c r="U258" s="113"/>
      <c r="V258" s="92">
        <v>0.73976851851851855</v>
      </c>
      <c r="W258" s="113">
        <v>263.7</v>
      </c>
      <c r="X258" s="113">
        <v>226.2</v>
      </c>
      <c r="Y258" s="92">
        <v>0.74273148148148149</v>
      </c>
      <c r="Z258" s="30" t="s">
        <v>58</v>
      </c>
      <c r="AA258" s="80">
        <v>-4.0629999999999997</v>
      </c>
      <c r="AB258" s="80">
        <v>12.105399999999999</v>
      </c>
      <c r="AC258" s="80">
        <v>12.8324</v>
      </c>
      <c r="AD258" s="80">
        <v>12.4718</v>
      </c>
      <c r="AE258" s="30">
        <v>3.7797000000000001</v>
      </c>
      <c r="AI258" s="51">
        <f t="shared" si="49"/>
        <v>98.417030567685401</v>
      </c>
      <c r="AL258" s="51">
        <v>2020</v>
      </c>
      <c r="AM258" s="51" t="s">
        <v>1274</v>
      </c>
      <c r="AN258" s="79">
        <f t="shared" si="50"/>
        <v>-0.73898148148148157</v>
      </c>
      <c r="AO258" s="79">
        <f t="shared" si="51"/>
        <v>0.73947916666666658</v>
      </c>
      <c r="AP258" s="79">
        <f t="shared" si="52"/>
        <v>4.9768518518500393E-4</v>
      </c>
      <c r="AQ258" s="79">
        <f t="shared" si="53"/>
        <v>2.893518518519711E-4</v>
      </c>
      <c r="AR258" s="79">
        <f t="shared" si="54"/>
        <v>0.74273148148148149</v>
      </c>
      <c r="AS258" s="79">
        <f t="shared" si="55"/>
        <v>2.962962962962945E-3</v>
      </c>
    </row>
    <row r="259" spans="1:45" s="30" customFormat="1" x14ac:dyDescent="0.2">
      <c r="A259" s="91">
        <v>1.6</v>
      </c>
      <c r="B259" s="91">
        <v>5</v>
      </c>
      <c r="C259" s="30" t="s">
        <v>68</v>
      </c>
      <c r="D259" s="91" t="s">
        <v>36</v>
      </c>
      <c r="E259" s="31">
        <v>44129</v>
      </c>
      <c r="G259" s="30" t="s">
        <v>90</v>
      </c>
      <c r="I259" s="30">
        <v>25</v>
      </c>
      <c r="J259" s="30">
        <v>59</v>
      </c>
      <c r="K259" s="30">
        <v>36</v>
      </c>
      <c r="L259" s="92">
        <v>0.74324074074074076</v>
      </c>
      <c r="M259" s="30">
        <v>235.6</v>
      </c>
      <c r="N259" s="30">
        <v>205.9</v>
      </c>
      <c r="P259" s="92">
        <v>0.74417824074074079</v>
      </c>
      <c r="Q259" s="32">
        <v>1</v>
      </c>
      <c r="R259" s="32">
        <v>0</v>
      </c>
      <c r="S259" s="113">
        <v>238</v>
      </c>
      <c r="T259" s="113">
        <v>207.6</v>
      </c>
      <c r="U259" s="113"/>
      <c r="V259" s="92">
        <v>0.74451388888888881</v>
      </c>
      <c r="W259" s="113">
        <v>256.7</v>
      </c>
      <c r="X259" s="113">
        <v>225</v>
      </c>
      <c r="Y259" s="92">
        <v>0.74591435185185195</v>
      </c>
      <c r="AA259" s="80">
        <v>-2.137</v>
      </c>
      <c r="AB259" s="80">
        <v>7.1383000000000001</v>
      </c>
      <c r="AC259" s="80">
        <v>7.7881</v>
      </c>
      <c r="AD259" s="80">
        <v>7.4286000000000003</v>
      </c>
      <c r="AE259" s="85" t="s">
        <v>759</v>
      </c>
      <c r="AI259" s="51">
        <f t="shared" si="49"/>
        <v>123.83740957630019</v>
      </c>
      <c r="AL259" s="51">
        <v>2020</v>
      </c>
      <c r="AM259" s="51" t="s">
        <v>1274</v>
      </c>
      <c r="AN259" s="79">
        <f t="shared" si="50"/>
        <v>-0.74324074074074076</v>
      </c>
      <c r="AO259" s="79">
        <f t="shared" si="51"/>
        <v>0.74417824074074079</v>
      </c>
      <c r="AP259" s="79">
        <f t="shared" si="52"/>
        <v>9.3750000000003553E-4</v>
      </c>
      <c r="AQ259" s="79">
        <f t="shared" si="53"/>
        <v>3.3564814814801558E-4</v>
      </c>
      <c r="AR259" s="79">
        <f t="shared" si="54"/>
        <v>0.74591435185185195</v>
      </c>
      <c r="AS259" s="79">
        <f t="shared" si="55"/>
        <v>1.4004629629631449E-3</v>
      </c>
    </row>
    <row r="260" spans="1:45" s="30" customFormat="1" x14ac:dyDescent="0.2">
      <c r="A260" s="91">
        <v>2.4</v>
      </c>
      <c r="B260" s="91">
        <v>5</v>
      </c>
      <c r="C260" s="30" t="s">
        <v>68</v>
      </c>
      <c r="D260" s="91" t="s">
        <v>36</v>
      </c>
      <c r="E260" s="31">
        <v>44129</v>
      </c>
      <c r="G260" s="30" t="s">
        <v>91</v>
      </c>
      <c r="I260" s="30">
        <v>25</v>
      </c>
      <c r="J260" s="30">
        <v>60</v>
      </c>
      <c r="K260" s="30">
        <v>35</v>
      </c>
      <c r="L260" s="92">
        <v>0.75063657407407414</v>
      </c>
      <c r="M260" s="30">
        <v>244.7</v>
      </c>
      <c r="N260" s="30">
        <v>213.1</v>
      </c>
      <c r="P260" s="92">
        <v>0.75130787037037028</v>
      </c>
      <c r="Q260" s="32">
        <v>1</v>
      </c>
      <c r="R260" s="32">
        <v>0</v>
      </c>
      <c r="S260" s="113">
        <v>243.1</v>
      </c>
      <c r="T260" s="113">
        <v>212.5</v>
      </c>
      <c r="U260" s="113"/>
      <c r="V260" s="92">
        <v>0.75151620370370376</v>
      </c>
      <c r="W260" s="113">
        <v>261.2</v>
      </c>
      <c r="X260" s="113">
        <v>231.6</v>
      </c>
      <c r="Y260" s="92">
        <v>0.75445601851851851</v>
      </c>
      <c r="AA260" s="80">
        <v>-2.8039999999999998</v>
      </c>
      <c r="AB260" s="80">
        <v>12.253500000000001</v>
      </c>
      <c r="AC260" s="80">
        <v>13.199199999999999</v>
      </c>
      <c r="AD260" s="80">
        <v>12.7364</v>
      </c>
      <c r="AE260" s="30">
        <v>3.3439999999999999</v>
      </c>
      <c r="AI260" s="51">
        <f t="shared" si="49"/>
        <v>95.837647546075928</v>
      </c>
      <c r="AL260" s="51">
        <v>2020</v>
      </c>
      <c r="AM260" s="51" t="s">
        <v>1274</v>
      </c>
      <c r="AN260" s="79">
        <f t="shared" si="50"/>
        <v>-0.75063657407407414</v>
      </c>
      <c r="AO260" s="79">
        <f t="shared" si="51"/>
        <v>0.75130787037037028</v>
      </c>
      <c r="AP260" s="79">
        <f t="shared" si="52"/>
        <v>6.7129629629614218E-4</v>
      </c>
      <c r="AQ260" s="79">
        <f t="shared" si="53"/>
        <v>2.0833333333347692E-4</v>
      </c>
      <c r="AR260" s="79">
        <f t="shared" si="54"/>
        <v>0.75445601851851851</v>
      </c>
      <c r="AS260" s="79">
        <f t="shared" si="55"/>
        <v>2.9398148148147563E-3</v>
      </c>
    </row>
    <row r="261" spans="1:45" s="30" customFormat="1" x14ac:dyDescent="0.2">
      <c r="A261" s="91">
        <v>1.3</v>
      </c>
      <c r="B261" s="91">
        <v>2</v>
      </c>
      <c r="C261" s="30" t="s">
        <v>78</v>
      </c>
      <c r="D261" s="91" t="s">
        <v>36</v>
      </c>
      <c r="E261" s="31">
        <v>44129</v>
      </c>
      <c r="G261" s="30" t="s">
        <v>92</v>
      </c>
      <c r="I261" s="30">
        <v>25</v>
      </c>
      <c r="J261" s="30">
        <v>58</v>
      </c>
      <c r="K261" s="30">
        <v>40</v>
      </c>
      <c r="L261" s="92">
        <v>0.7622916666666667</v>
      </c>
      <c r="M261" s="30">
        <v>228.6</v>
      </c>
      <c r="N261" s="30">
        <v>209</v>
      </c>
      <c r="P261" s="92">
        <v>0.76263888888888898</v>
      </c>
      <c r="Q261" s="32">
        <v>1</v>
      </c>
      <c r="R261" s="32">
        <v>0</v>
      </c>
      <c r="S261" s="113">
        <v>237.5</v>
      </c>
      <c r="T261" s="113">
        <v>204.8</v>
      </c>
      <c r="U261" s="113"/>
      <c r="V261" s="92">
        <v>0.76267361111111109</v>
      </c>
      <c r="W261" s="113">
        <v>263.10000000000002</v>
      </c>
      <c r="X261" s="113">
        <v>210.7</v>
      </c>
      <c r="Y261" s="92">
        <v>0.76348379629629637</v>
      </c>
      <c r="AA261" s="80">
        <v>-1.9690000000000001</v>
      </c>
      <c r="AB261" s="80">
        <v>7.2019000000000002</v>
      </c>
      <c r="AC261" s="80">
        <v>7.9042000000000003</v>
      </c>
      <c r="AD261" s="80">
        <v>7.4687000000000001</v>
      </c>
      <c r="AE261" s="30">
        <v>1.7253000000000001</v>
      </c>
      <c r="AI261" s="51">
        <f t="shared" si="49"/>
        <v>163.23088455772125</v>
      </c>
      <c r="AL261" s="51">
        <v>2020</v>
      </c>
      <c r="AM261" s="51" t="s">
        <v>1274</v>
      </c>
      <c r="AN261" s="79">
        <f t="shared" si="50"/>
        <v>-0.7622916666666667</v>
      </c>
      <c r="AO261" s="79">
        <f t="shared" si="51"/>
        <v>0.76263888888888898</v>
      </c>
      <c r="AP261" s="79">
        <f t="shared" si="52"/>
        <v>3.472222222222765E-4</v>
      </c>
      <c r="AQ261" s="79">
        <f t="shared" si="53"/>
        <v>3.4722222222116628E-5</v>
      </c>
      <c r="AR261" s="79">
        <f t="shared" si="54"/>
        <v>0.76348379629629637</v>
      </c>
      <c r="AS261" s="79">
        <f t="shared" si="55"/>
        <v>8.1018518518527483E-4</v>
      </c>
    </row>
    <row r="262" spans="1:45" s="30" customFormat="1" x14ac:dyDescent="0.2">
      <c r="A262" s="91">
        <v>1.4</v>
      </c>
      <c r="B262" s="91">
        <v>2</v>
      </c>
      <c r="C262" s="30" t="s">
        <v>78</v>
      </c>
      <c r="D262" s="91" t="s">
        <v>36</v>
      </c>
      <c r="E262" s="31">
        <v>44129</v>
      </c>
      <c r="G262" s="30" t="s">
        <v>93</v>
      </c>
      <c r="I262" s="30">
        <v>25</v>
      </c>
      <c r="J262" s="30">
        <v>57</v>
      </c>
      <c r="L262" s="92">
        <v>0.76565972222222223</v>
      </c>
      <c r="M262" s="30">
        <v>238.3</v>
      </c>
      <c r="N262" s="30">
        <v>211.4</v>
      </c>
      <c r="O262" s="133">
        <v>0.76704861111111111</v>
      </c>
      <c r="Q262" s="32">
        <v>0</v>
      </c>
      <c r="R262" s="32">
        <v>1</v>
      </c>
      <c r="S262" s="113"/>
      <c r="T262" s="113"/>
      <c r="U262" s="113"/>
      <c r="V262" s="91"/>
      <c r="W262" s="113"/>
      <c r="X262" s="113"/>
      <c r="Y262" s="92">
        <v>0.76907407407407413</v>
      </c>
      <c r="Z262" s="30" t="s">
        <v>55</v>
      </c>
      <c r="AA262" s="80">
        <v>-1.302</v>
      </c>
      <c r="AB262" s="80">
        <v>7.2469000000000001</v>
      </c>
      <c r="AC262" s="80">
        <v>7.8563000000000001</v>
      </c>
      <c r="AD262" s="80">
        <v>7.5532000000000004</v>
      </c>
      <c r="AE262" s="30">
        <v>2.0747</v>
      </c>
      <c r="AI262" s="51">
        <f t="shared" si="49"/>
        <v>98.955272608553528</v>
      </c>
      <c r="AL262" s="50">
        <v>2020</v>
      </c>
      <c r="AM262" s="50" t="s">
        <v>1274</v>
      </c>
      <c r="AN262" s="79">
        <f t="shared" si="50"/>
        <v>1.388888888888884E-3</v>
      </c>
      <c r="AO262" s="79">
        <f t="shared" si="51"/>
        <v>-0.76704861111111111</v>
      </c>
      <c r="AP262" s="79">
        <f t="shared" si="52"/>
        <v>-0.76565972222222223</v>
      </c>
      <c r="AQ262" s="79">
        <f t="shared" si="53"/>
        <v>0</v>
      </c>
      <c r="AR262" s="79">
        <f t="shared" si="54"/>
        <v>2.0254629629630205E-3</v>
      </c>
      <c r="AS262" s="79">
        <f t="shared" si="55"/>
        <v>0.76907407407407413</v>
      </c>
    </row>
    <row r="263" spans="1:45" s="85" customFormat="1" x14ac:dyDescent="0.2">
      <c r="A263" s="29">
        <v>1.6</v>
      </c>
      <c r="B263" s="29">
        <v>2</v>
      </c>
      <c r="C263" s="29" t="s">
        <v>79</v>
      </c>
      <c r="D263" s="29" t="s">
        <v>53</v>
      </c>
      <c r="E263" s="97">
        <v>44129</v>
      </c>
      <c r="F263" s="29"/>
      <c r="G263" s="29" t="s">
        <v>1397</v>
      </c>
      <c r="H263" s="29"/>
      <c r="I263" s="29"/>
      <c r="J263" s="29"/>
      <c r="K263" s="29">
        <v>37</v>
      </c>
      <c r="L263" s="93">
        <v>0.77175925925925926</v>
      </c>
      <c r="M263" s="94">
        <v>255.5</v>
      </c>
      <c r="N263" s="29">
        <v>199.8</v>
      </c>
      <c r="O263" s="29"/>
      <c r="P263" s="29"/>
      <c r="Q263" s="95"/>
      <c r="R263" s="95"/>
      <c r="S263" s="96"/>
      <c r="T263" s="96"/>
      <c r="U263" s="29"/>
      <c r="V263" s="29"/>
      <c r="W263" s="29"/>
      <c r="X263" s="29"/>
      <c r="Y263" s="29"/>
      <c r="Z263" s="29"/>
      <c r="AA263" s="80">
        <v>-1.7529999999999999</v>
      </c>
      <c r="AB263" s="80">
        <v>7.2026000000000003</v>
      </c>
      <c r="AC263" s="80">
        <v>7.7220000000000004</v>
      </c>
      <c r="AD263" s="80">
        <v>7.4398999999999997</v>
      </c>
      <c r="AE263" s="80">
        <v>1.9153</v>
      </c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</row>
    <row r="264" spans="1:45" s="30" customFormat="1" x14ac:dyDescent="0.2">
      <c r="A264" s="29">
        <v>1.1000000000000001</v>
      </c>
      <c r="B264" s="29">
        <v>2</v>
      </c>
      <c r="C264" s="29" t="s">
        <v>79</v>
      </c>
      <c r="D264" s="29" t="s">
        <v>53</v>
      </c>
      <c r="E264" s="97">
        <v>44129</v>
      </c>
      <c r="F264" s="29"/>
      <c r="G264" s="29" t="s">
        <v>1399</v>
      </c>
      <c r="H264" s="29"/>
      <c r="I264" s="29"/>
      <c r="J264" s="29"/>
      <c r="K264" s="29">
        <v>34.5</v>
      </c>
      <c r="L264" s="93">
        <v>0.77645833333333336</v>
      </c>
      <c r="M264" s="94">
        <v>236.7</v>
      </c>
      <c r="N264" s="29">
        <v>223.2</v>
      </c>
      <c r="O264" s="29"/>
      <c r="P264" s="29"/>
      <c r="Q264" s="95"/>
      <c r="R264" s="95"/>
      <c r="S264" s="96"/>
      <c r="T264" s="96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</row>
    <row r="265" spans="1:45" s="30" customFormat="1" x14ac:dyDescent="0.2">
      <c r="A265" s="29">
        <v>1.3</v>
      </c>
      <c r="B265" s="29">
        <v>6</v>
      </c>
      <c r="C265" s="29" t="s">
        <v>42</v>
      </c>
      <c r="D265" s="29" t="s">
        <v>53</v>
      </c>
      <c r="E265" s="97">
        <v>44129</v>
      </c>
      <c r="F265" s="29"/>
      <c r="G265" s="29" t="s">
        <v>1400</v>
      </c>
      <c r="H265" s="29"/>
      <c r="I265" s="29"/>
      <c r="J265" s="29"/>
      <c r="K265" s="29">
        <v>19</v>
      </c>
      <c r="L265" s="93">
        <v>0.78049768518518514</v>
      </c>
      <c r="M265" s="94">
        <v>237.9</v>
      </c>
      <c r="N265" s="29">
        <v>216.5</v>
      </c>
      <c r="O265" s="29"/>
      <c r="P265" s="29"/>
      <c r="Q265" s="95"/>
      <c r="R265" s="95"/>
      <c r="S265" s="96"/>
      <c r="T265" s="96"/>
      <c r="U265" s="29"/>
      <c r="V265" s="29"/>
      <c r="W265" s="29"/>
      <c r="X265" s="29"/>
      <c r="Y265" s="29"/>
      <c r="Z265" s="29"/>
      <c r="AA265" s="80">
        <v>-6.5129999999999999</v>
      </c>
      <c r="AB265" s="80">
        <v>7.1974999999999998</v>
      </c>
      <c r="AC265" s="80">
        <v>7.8372999999999999</v>
      </c>
      <c r="AD265" s="80">
        <v>7.5998000000000001</v>
      </c>
      <c r="AE265" s="80">
        <v>2.4729999999999999</v>
      </c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</row>
    <row r="266" spans="1:45" s="30" customFormat="1" x14ac:dyDescent="0.2">
      <c r="A266" s="29">
        <v>1.8</v>
      </c>
      <c r="B266" s="29">
        <v>2</v>
      </c>
      <c r="C266" s="29" t="s">
        <v>79</v>
      </c>
      <c r="D266" s="29" t="s">
        <v>53</v>
      </c>
      <c r="E266" s="97">
        <v>44129</v>
      </c>
      <c r="F266" s="29"/>
      <c r="G266" s="29" t="s">
        <v>1402</v>
      </c>
      <c r="H266" s="29"/>
      <c r="I266" s="29"/>
      <c r="J266" s="29"/>
      <c r="K266" s="29">
        <v>0</v>
      </c>
      <c r="L266" s="93">
        <v>0.79445601851851855</v>
      </c>
      <c r="M266" s="94">
        <v>230.9</v>
      </c>
      <c r="N266" s="29">
        <v>225.4</v>
      </c>
      <c r="O266" s="29"/>
      <c r="P266" s="29"/>
      <c r="Q266" s="95"/>
      <c r="R266" s="95"/>
      <c r="S266" s="96"/>
      <c r="T266" s="96"/>
      <c r="U266" s="29"/>
      <c r="V266" s="29"/>
      <c r="W266" s="29"/>
      <c r="X266" s="29"/>
      <c r="Y266" s="29"/>
      <c r="Z266" s="29"/>
      <c r="AA266" s="80">
        <v>-1.4019999999999999</v>
      </c>
      <c r="AB266" s="80">
        <v>7.2074999999999996</v>
      </c>
      <c r="AC266" s="80">
        <v>7.8956999999999997</v>
      </c>
      <c r="AD266" s="80">
        <v>7.4701000000000004</v>
      </c>
      <c r="AE266" s="80">
        <v>1.3641000000000001</v>
      </c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</row>
    <row r="267" spans="1:45" s="30" customFormat="1" x14ac:dyDescent="0.2">
      <c r="A267" s="29">
        <v>1.3</v>
      </c>
      <c r="B267" s="29">
        <v>3</v>
      </c>
      <c r="C267" s="29" t="s">
        <v>79</v>
      </c>
      <c r="D267" s="29" t="s">
        <v>53</v>
      </c>
      <c r="E267" s="97">
        <v>44129</v>
      </c>
      <c r="F267" s="29"/>
      <c r="G267" s="29" t="s">
        <v>1403</v>
      </c>
      <c r="H267" s="29"/>
      <c r="I267" s="29"/>
      <c r="J267" s="29"/>
      <c r="K267" s="29">
        <v>34</v>
      </c>
      <c r="L267" s="93">
        <v>0.79879629629629623</v>
      </c>
      <c r="M267" s="94">
        <v>232.5</v>
      </c>
      <c r="N267" s="29">
        <v>217.9</v>
      </c>
      <c r="O267" s="29"/>
      <c r="P267" s="29"/>
      <c r="Q267" s="95"/>
      <c r="R267" s="95"/>
      <c r="S267" s="96"/>
      <c r="T267" s="96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</row>
    <row r="268" spans="1:45" s="30" customFormat="1" x14ac:dyDescent="0.2">
      <c r="A268" s="29">
        <v>1.1000000000000001</v>
      </c>
      <c r="B268" s="29">
        <v>3</v>
      </c>
      <c r="C268" s="29" t="s">
        <v>79</v>
      </c>
      <c r="D268" s="29" t="s">
        <v>53</v>
      </c>
      <c r="E268" s="97">
        <v>44129</v>
      </c>
      <c r="F268" s="29"/>
      <c r="G268" s="29" t="s">
        <v>1404</v>
      </c>
      <c r="H268" s="29"/>
      <c r="I268" s="29"/>
      <c r="J268" s="29"/>
      <c r="K268" s="29">
        <v>0</v>
      </c>
      <c r="L268" s="93">
        <v>0.80182870370370374</v>
      </c>
      <c r="M268" s="94">
        <v>232.2</v>
      </c>
      <c r="N268" s="29">
        <v>212</v>
      </c>
      <c r="O268" s="29"/>
      <c r="P268" s="29"/>
      <c r="Q268" s="95"/>
      <c r="R268" s="95"/>
      <c r="S268" s="96"/>
      <c r="T268" s="96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</row>
    <row r="269" spans="1:45" s="30" customFormat="1" x14ac:dyDescent="0.2">
      <c r="A269" s="30">
        <v>2.4</v>
      </c>
      <c r="B269" s="30">
        <v>1</v>
      </c>
      <c r="C269" s="30" t="s">
        <v>215</v>
      </c>
      <c r="D269" s="30" t="s">
        <v>36</v>
      </c>
      <c r="E269" s="31">
        <v>44129</v>
      </c>
      <c r="G269" s="30" t="s">
        <v>199</v>
      </c>
      <c r="H269" s="30" t="s">
        <v>217</v>
      </c>
      <c r="K269" s="30">
        <v>45</v>
      </c>
      <c r="L269" s="30" t="s">
        <v>218</v>
      </c>
      <c r="M269" s="30" t="s">
        <v>218</v>
      </c>
      <c r="N269" s="30" t="s">
        <v>218</v>
      </c>
      <c r="P269" s="92">
        <v>0.1215625</v>
      </c>
      <c r="Q269" s="32">
        <v>1</v>
      </c>
      <c r="R269" s="32">
        <v>0</v>
      </c>
      <c r="S269" s="30">
        <v>259.89999999999998</v>
      </c>
      <c r="T269" s="30">
        <v>209.2</v>
      </c>
      <c r="V269" s="92">
        <v>0.12171296296296297</v>
      </c>
      <c r="W269" s="30">
        <v>305.10000000000002</v>
      </c>
      <c r="X269" s="30">
        <v>270.5</v>
      </c>
      <c r="Y269" s="92">
        <v>0.12251157407407408</v>
      </c>
      <c r="AA269" s="51">
        <v>-0.192</v>
      </c>
      <c r="AB269" s="51">
        <v>7.2390999999999996</v>
      </c>
      <c r="AC269" s="51">
        <v>8.0371000000000006</v>
      </c>
      <c r="AD269" s="51">
        <v>7.5076000000000001</v>
      </c>
      <c r="AE269" s="30">
        <v>5.5035999999999996</v>
      </c>
      <c r="AI269" s="51">
        <f>((AC269-AD269)/(AD269-AB269))*100</f>
        <v>197.20670391061444</v>
      </c>
      <c r="AL269" s="51">
        <v>2020</v>
      </c>
      <c r="AM269" s="51" t="s">
        <v>1274</v>
      </c>
      <c r="AN269" s="79" t="e">
        <f>O269-L269</f>
        <v>#VALUE!</v>
      </c>
      <c r="AO269" s="79">
        <f>P269-O269</f>
        <v>0.1215625</v>
      </c>
      <c r="AP269" s="79" t="e">
        <f>P269-L269</f>
        <v>#VALUE!</v>
      </c>
      <c r="AQ269" s="79">
        <f>V269-P269</f>
        <v>1.5046296296296335E-4</v>
      </c>
      <c r="AR269" s="79">
        <f>Y269-O269</f>
        <v>0.12251157407407408</v>
      </c>
      <c r="AS269" s="79">
        <f>Y269-V269</f>
        <v>7.9861111111111105E-4</v>
      </c>
    </row>
    <row r="270" spans="1:45" s="85" customFormat="1" x14ac:dyDescent="0.2">
      <c r="A270" s="29">
        <v>1.4</v>
      </c>
      <c r="B270" s="29">
        <v>2</v>
      </c>
      <c r="C270" s="29" t="s">
        <v>79</v>
      </c>
      <c r="D270" s="29" t="s">
        <v>53</v>
      </c>
      <c r="E270" s="97">
        <v>44129</v>
      </c>
      <c r="F270" s="29"/>
      <c r="G270" s="29" t="s">
        <v>1396</v>
      </c>
      <c r="H270" s="29" t="s">
        <v>1398</v>
      </c>
      <c r="I270" s="29"/>
      <c r="J270" s="29"/>
      <c r="K270" s="29"/>
      <c r="L270" s="29"/>
      <c r="M270" s="94"/>
      <c r="N270" s="29"/>
      <c r="O270" s="29"/>
      <c r="P270" s="29"/>
      <c r="Q270" s="95"/>
      <c r="R270" s="95"/>
      <c r="S270" s="96"/>
      <c r="T270" s="96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</row>
    <row r="271" spans="1:45" s="30" customFormat="1" x14ac:dyDescent="0.2">
      <c r="A271" s="29">
        <v>1.7</v>
      </c>
      <c r="B271" s="29">
        <v>2</v>
      </c>
      <c r="C271" s="29" t="s">
        <v>79</v>
      </c>
      <c r="D271" s="29" t="s">
        <v>53</v>
      </c>
      <c r="E271" s="97">
        <v>44129</v>
      </c>
      <c r="F271" s="29"/>
      <c r="G271" s="29" t="s">
        <v>1405</v>
      </c>
      <c r="H271" s="29"/>
      <c r="I271" s="29"/>
      <c r="J271" s="29"/>
      <c r="K271" s="29">
        <v>35</v>
      </c>
      <c r="L271" s="93">
        <v>0.80638888888888882</v>
      </c>
      <c r="M271" s="94">
        <v>240.3</v>
      </c>
      <c r="N271" s="29">
        <v>220.6</v>
      </c>
      <c r="O271" s="29"/>
      <c r="P271" s="93">
        <v>0.8065972222222223</v>
      </c>
      <c r="Q271" s="95">
        <v>1</v>
      </c>
      <c r="R271" s="95">
        <v>0</v>
      </c>
      <c r="S271" s="96">
        <v>238.3</v>
      </c>
      <c r="T271" s="96">
        <v>216.6</v>
      </c>
      <c r="U271" s="93">
        <v>0.80662037037037038</v>
      </c>
      <c r="V271" s="93">
        <v>0.80667824074074079</v>
      </c>
      <c r="W271" s="29">
        <v>247.1</v>
      </c>
      <c r="X271" s="29">
        <v>225.5</v>
      </c>
      <c r="Y271" s="93">
        <v>0.80723379629629621</v>
      </c>
      <c r="Z271" s="29"/>
      <c r="AA271" s="80">
        <v>-0.98199999999999998</v>
      </c>
      <c r="AB271" s="80">
        <v>7.1913999999999998</v>
      </c>
      <c r="AC271" s="80">
        <v>7.5805999999999996</v>
      </c>
      <c r="AD271" s="80">
        <v>7.3455000000000004</v>
      </c>
      <c r="AE271" s="80">
        <v>1.2630999999999999</v>
      </c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</row>
    <row r="272" spans="1:45" s="85" customFormat="1" x14ac:dyDescent="0.2">
      <c r="A272" s="29">
        <v>1.5</v>
      </c>
      <c r="B272" s="29">
        <v>3</v>
      </c>
      <c r="C272" s="29" t="s">
        <v>77</v>
      </c>
      <c r="D272" s="29" t="s">
        <v>53</v>
      </c>
      <c r="E272" s="97">
        <v>44129</v>
      </c>
      <c r="F272" s="29" t="s">
        <v>1333</v>
      </c>
      <c r="G272" s="51" t="s">
        <v>417</v>
      </c>
      <c r="H272" s="29"/>
      <c r="I272" s="29"/>
      <c r="J272" s="29"/>
      <c r="K272" s="51">
        <v>40</v>
      </c>
      <c r="L272" s="29"/>
      <c r="M272" s="94"/>
      <c r="N272" s="29"/>
      <c r="O272" s="29"/>
      <c r="P272" s="93">
        <v>0.46158564814814818</v>
      </c>
      <c r="Q272" s="95">
        <v>1</v>
      </c>
      <c r="R272" s="95">
        <v>0</v>
      </c>
      <c r="S272" s="96">
        <v>262.7</v>
      </c>
      <c r="T272" s="96">
        <v>197.7</v>
      </c>
      <c r="U272" s="93">
        <v>0.46170138888888884</v>
      </c>
      <c r="V272" s="93">
        <v>0.46181712962962962</v>
      </c>
      <c r="W272" s="29">
        <v>280.60000000000002</v>
      </c>
      <c r="X272" s="29">
        <v>213.6</v>
      </c>
      <c r="Y272" s="93">
        <v>0.46384259259259258</v>
      </c>
      <c r="Z272" s="29"/>
      <c r="AA272" s="80">
        <v>-3.1280000000000001</v>
      </c>
      <c r="AB272" s="80">
        <v>7.2572000000000001</v>
      </c>
      <c r="AC272" s="80">
        <v>7.9789000000000003</v>
      </c>
      <c r="AD272" s="80">
        <v>7.6144999999999996</v>
      </c>
      <c r="AE272" s="51">
        <v>4.2343000000000002</v>
      </c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</row>
    <row r="273" spans="1:45" s="30" customFormat="1" x14ac:dyDescent="0.2">
      <c r="A273" s="51">
        <v>1.4</v>
      </c>
      <c r="B273" s="51">
        <v>4</v>
      </c>
      <c r="C273" s="51" t="s">
        <v>68</v>
      </c>
      <c r="D273" s="51" t="s">
        <v>36</v>
      </c>
      <c r="E273" s="84">
        <v>44129</v>
      </c>
      <c r="F273" s="51"/>
      <c r="G273" s="51" t="s">
        <v>425</v>
      </c>
      <c r="H273" s="51"/>
      <c r="I273" s="51"/>
      <c r="J273" s="51"/>
      <c r="K273" s="51">
        <v>27</v>
      </c>
      <c r="L273" s="51"/>
      <c r="M273" s="51"/>
      <c r="N273" s="51"/>
      <c r="O273" s="51"/>
      <c r="P273" s="51"/>
      <c r="Q273" s="76"/>
      <c r="R273" s="76"/>
      <c r="S273" s="51"/>
      <c r="T273" s="51"/>
      <c r="U273" s="51"/>
      <c r="V273" s="51"/>
      <c r="W273" s="51"/>
      <c r="X273" s="51"/>
      <c r="Y273" s="51"/>
      <c r="Z273" s="51"/>
      <c r="AA273" s="80">
        <v>-0.74299999999999999</v>
      </c>
      <c r="AB273" s="80">
        <v>7.2428999999999997</v>
      </c>
      <c r="AC273" s="80">
        <v>7.9389000000000003</v>
      </c>
      <c r="AD273" s="80">
        <v>7.5529000000000002</v>
      </c>
      <c r="AE273" s="51">
        <v>4.9927000000000001</v>
      </c>
      <c r="AF273" s="51"/>
      <c r="AG273" s="51"/>
      <c r="AH273" s="51"/>
      <c r="AI273" s="51">
        <f>((AC273-AD273)/(AD273-AB273))*100</f>
        <v>124.51612903225791</v>
      </c>
      <c r="AJ273" s="51"/>
      <c r="AK273" s="51"/>
      <c r="AL273" s="51">
        <v>2020</v>
      </c>
      <c r="AM273" s="51" t="s">
        <v>1274</v>
      </c>
      <c r="AN273" s="79">
        <f>O273-L273</f>
        <v>0</v>
      </c>
      <c r="AO273" s="79">
        <f>P273-O273</f>
        <v>0</v>
      </c>
      <c r="AP273" s="79">
        <f>P273-L273</f>
        <v>0</v>
      </c>
      <c r="AQ273" s="79">
        <f>V273-P273</f>
        <v>0</v>
      </c>
      <c r="AR273" s="79">
        <f>Y273-O273</f>
        <v>0</v>
      </c>
      <c r="AS273" s="79">
        <f>Y273-V273</f>
        <v>0</v>
      </c>
    </row>
    <row r="274" spans="1:45" s="30" customFormat="1" x14ac:dyDescent="0.2">
      <c r="A274" s="85">
        <v>2.1</v>
      </c>
      <c r="B274" s="85">
        <v>6</v>
      </c>
      <c r="C274" s="85" t="s">
        <v>35</v>
      </c>
      <c r="D274" s="85" t="s">
        <v>36</v>
      </c>
      <c r="E274" s="84">
        <v>44129</v>
      </c>
      <c r="F274" s="85"/>
      <c r="G274" s="85"/>
      <c r="H274" s="85"/>
      <c r="I274" s="85"/>
      <c r="J274" s="85"/>
      <c r="K274" s="85"/>
      <c r="Z274" s="85"/>
      <c r="AA274" s="85">
        <v>-3.9950000000000001</v>
      </c>
      <c r="AB274" s="85">
        <v>7.2084000000000001</v>
      </c>
      <c r="AC274" s="85">
        <v>7.7405999999999997</v>
      </c>
      <c r="AD274" s="85">
        <v>7.5347</v>
      </c>
      <c r="AE274" s="85">
        <v>0.90100000000000002</v>
      </c>
      <c r="AF274" s="85"/>
      <c r="AG274" s="85"/>
      <c r="AH274" s="85"/>
      <c r="AI274" s="85">
        <f>((AC274-AD274)/(AD274-AB274))*100</f>
        <v>63.101440392277006</v>
      </c>
      <c r="AJ274" s="85"/>
      <c r="AK274" s="85"/>
      <c r="AL274" s="85">
        <v>2020</v>
      </c>
      <c r="AM274" s="85" t="s">
        <v>1274</v>
      </c>
      <c r="AN274" s="88">
        <f>O275-L275</f>
        <v>3.1249999999993783E-4</v>
      </c>
      <c r="AO274" s="88">
        <f>P275-O275</f>
        <v>4.2129629629630294E-3</v>
      </c>
      <c r="AP274" s="88">
        <f>P275-L275</f>
        <v>4.5254629629629672E-3</v>
      </c>
      <c r="AQ274" s="88">
        <f>V275-P275</f>
        <v>1.273148148147607E-4</v>
      </c>
      <c r="AR274" s="88">
        <f>Y275-O275</f>
        <v>5.5439814814814969E-3</v>
      </c>
      <c r="AS274" s="88">
        <f>Y275-V275</f>
        <v>1.2037037037037068E-3</v>
      </c>
    </row>
    <row r="275" spans="1:45" s="30" customFormat="1" x14ac:dyDescent="0.2">
      <c r="A275" s="29">
        <v>1.1000000000000001</v>
      </c>
      <c r="B275" s="29" t="s">
        <v>723</v>
      </c>
      <c r="C275" s="80" t="s">
        <v>35</v>
      </c>
      <c r="D275" s="29" t="s">
        <v>53</v>
      </c>
      <c r="E275" s="97">
        <v>44129</v>
      </c>
      <c r="F275" s="29"/>
      <c r="G275" s="29" t="s">
        <v>1401</v>
      </c>
      <c r="H275" s="29"/>
      <c r="I275" s="29"/>
      <c r="J275" s="29"/>
      <c r="K275" s="29">
        <v>19</v>
      </c>
      <c r="L275" s="87">
        <v>0.78828703703703706</v>
      </c>
      <c r="M275" s="85">
        <v>240.8</v>
      </c>
      <c r="N275" s="85">
        <v>215.4</v>
      </c>
      <c r="O275" s="87">
        <v>0.788599537037037</v>
      </c>
      <c r="P275" s="87">
        <v>0.79281250000000003</v>
      </c>
      <c r="Q275" s="82" t="s">
        <v>69</v>
      </c>
      <c r="R275" s="82">
        <v>1</v>
      </c>
      <c r="S275" s="83">
        <v>236.1</v>
      </c>
      <c r="T275" s="83">
        <v>224.4</v>
      </c>
      <c r="U275" s="87">
        <v>0.79284722222222215</v>
      </c>
      <c r="V275" s="87">
        <v>0.79293981481481479</v>
      </c>
      <c r="W275" s="83">
        <v>241.8</v>
      </c>
      <c r="X275" s="83">
        <v>229.1</v>
      </c>
      <c r="Y275" s="87">
        <v>0.7941435185185185</v>
      </c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</row>
    <row r="276" spans="1:45" s="30" customFormat="1" x14ac:dyDescent="0.2">
      <c r="A276" s="51">
        <v>2.2999999999999998</v>
      </c>
      <c r="B276" s="51">
        <v>4</v>
      </c>
      <c r="C276" s="51" t="s">
        <v>77</v>
      </c>
      <c r="D276" s="51"/>
      <c r="E276" s="84">
        <v>44129</v>
      </c>
      <c r="F276" s="51"/>
      <c r="G276" s="51" t="s">
        <v>426</v>
      </c>
      <c r="H276" s="51"/>
      <c r="I276" s="51"/>
      <c r="J276" s="51"/>
      <c r="K276" s="51"/>
      <c r="L276" s="51"/>
      <c r="M276" s="51"/>
      <c r="N276" s="51"/>
      <c r="O276" s="51"/>
      <c r="P276" s="51"/>
      <c r="Q276" s="76"/>
      <c r="R276" s="76"/>
      <c r="S276" s="51"/>
      <c r="T276" s="51"/>
      <c r="U276" s="51"/>
      <c r="V276" s="51"/>
      <c r="W276" s="51"/>
      <c r="X276" s="51"/>
      <c r="Y276" s="51"/>
      <c r="Z276" s="51"/>
      <c r="AA276" s="80"/>
      <c r="AB276" s="80"/>
      <c r="AC276" s="80"/>
      <c r="AD276" s="80"/>
      <c r="AE276" s="51"/>
      <c r="AF276" s="51"/>
      <c r="AG276" s="51"/>
      <c r="AH276" s="51"/>
      <c r="AI276" s="51"/>
      <c r="AJ276" s="51"/>
      <c r="AK276" s="51"/>
      <c r="AL276" s="51"/>
      <c r="AM276" s="51"/>
      <c r="AN276" s="79"/>
      <c r="AO276" s="79"/>
      <c r="AP276" s="79"/>
      <c r="AQ276" s="79"/>
      <c r="AR276" s="79"/>
      <c r="AS276" s="79"/>
    </row>
    <row r="277" spans="1:45" s="30" customFormat="1" x14ac:dyDescent="0.2">
      <c r="A277" s="51">
        <v>2.4</v>
      </c>
      <c r="B277" s="51">
        <v>4</v>
      </c>
      <c r="C277" s="51" t="s">
        <v>77</v>
      </c>
      <c r="D277" s="51"/>
      <c r="E277" s="84">
        <v>44129</v>
      </c>
      <c r="F277" s="51"/>
      <c r="G277" s="51" t="s">
        <v>427</v>
      </c>
      <c r="H277" s="51"/>
      <c r="I277" s="51"/>
      <c r="J277" s="51"/>
      <c r="K277" s="51"/>
      <c r="L277" s="51"/>
      <c r="M277" s="51"/>
      <c r="N277" s="51"/>
      <c r="O277" s="51"/>
      <c r="P277" s="51"/>
      <c r="Q277" s="76"/>
      <c r="R277" s="76"/>
      <c r="S277" s="51"/>
      <c r="T277" s="51"/>
      <c r="U277" s="51"/>
      <c r="V277" s="51"/>
      <c r="W277" s="51"/>
      <c r="X277" s="51"/>
      <c r="Y277" s="51"/>
      <c r="Z277" s="51"/>
      <c r="AA277" s="80"/>
      <c r="AB277" s="80"/>
      <c r="AC277" s="80"/>
      <c r="AD277" s="80"/>
      <c r="AE277" s="51"/>
      <c r="AF277" s="51"/>
      <c r="AG277" s="51"/>
      <c r="AH277" s="51"/>
      <c r="AI277" s="51"/>
      <c r="AJ277" s="51"/>
      <c r="AK277" s="51"/>
      <c r="AL277" s="51"/>
      <c r="AM277" s="51"/>
      <c r="AN277" s="79"/>
      <c r="AO277" s="79"/>
      <c r="AP277" s="79"/>
      <c r="AQ277" s="79"/>
      <c r="AR277" s="79"/>
      <c r="AS277" s="79"/>
    </row>
    <row r="278" spans="1:45" s="30" customFormat="1" x14ac:dyDescent="0.2">
      <c r="A278" s="29"/>
      <c r="B278" s="29"/>
      <c r="C278" s="29"/>
      <c r="D278" s="29"/>
      <c r="E278" s="97">
        <v>44129</v>
      </c>
      <c r="F278" s="29" t="s">
        <v>1381</v>
      </c>
      <c r="G278" s="29"/>
      <c r="H278" s="29" t="s">
        <v>1385</v>
      </c>
      <c r="I278" s="29"/>
      <c r="J278" s="29"/>
      <c r="K278" s="29"/>
      <c r="L278" s="29"/>
      <c r="M278" s="94"/>
      <c r="N278" s="29"/>
      <c r="O278" s="29"/>
      <c r="P278" s="29"/>
      <c r="Q278" s="95"/>
      <c r="R278" s="95"/>
      <c r="S278" s="96"/>
      <c r="T278" s="96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</row>
    <row r="279" spans="1:45" s="30" customFormat="1" x14ac:dyDescent="0.2">
      <c r="A279" s="80">
        <v>1.1000000000000001</v>
      </c>
      <c r="B279" s="80">
        <v>7</v>
      </c>
      <c r="C279" s="80" t="s">
        <v>35</v>
      </c>
      <c r="D279" s="80" t="s">
        <v>37</v>
      </c>
      <c r="E279" s="111">
        <v>44130</v>
      </c>
      <c r="F279" s="80" t="s">
        <v>725</v>
      </c>
      <c r="G279" s="29" t="s">
        <v>1406</v>
      </c>
      <c r="H279" s="80"/>
      <c r="I279" s="80">
        <v>43</v>
      </c>
      <c r="J279" s="80">
        <v>22</v>
      </c>
      <c r="K279" s="29">
        <v>11</v>
      </c>
      <c r="L279" s="112">
        <v>0.43208333333333332</v>
      </c>
      <c r="M279" s="80">
        <v>268.60000000000002</v>
      </c>
      <c r="N279" s="80">
        <v>181.1</v>
      </c>
      <c r="O279" s="112">
        <v>0.4321875</v>
      </c>
      <c r="P279" s="112">
        <v>0.43240740740740741</v>
      </c>
      <c r="Q279" s="109">
        <v>1</v>
      </c>
      <c r="R279" s="109"/>
      <c r="S279" s="80">
        <v>266.60000000000002</v>
      </c>
      <c r="T279" s="80">
        <v>195.4</v>
      </c>
      <c r="U279" s="80"/>
      <c r="V279" s="112">
        <v>0.43251157407407409</v>
      </c>
      <c r="W279" s="80">
        <v>294.89999999999998</v>
      </c>
      <c r="X279" s="80">
        <v>205.8</v>
      </c>
      <c r="Y279" s="112">
        <v>0.43414351851851851</v>
      </c>
      <c r="Z279" s="80"/>
      <c r="AA279" s="51">
        <v>-8.25</v>
      </c>
      <c r="AB279" s="80">
        <v>12.183199999999999</v>
      </c>
      <c r="AC279" s="80">
        <v>12.9376</v>
      </c>
      <c r="AD279" s="80">
        <v>12.7393</v>
      </c>
      <c r="AE279" s="80">
        <v>0.49109999999999998</v>
      </c>
      <c r="AF279" s="80"/>
      <c r="AG279" s="80"/>
      <c r="AH279" s="80"/>
      <c r="AI279" s="51">
        <f t="shared" ref="AI279:AI289" si="56">((AC279-AD279)/(AD279-AB279))*100</f>
        <v>35.659054126955489</v>
      </c>
      <c r="AJ279" s="80"/>
      <c r="AK279" s="80"/>
      <c r="AL279" s="50">
        <v>2020</v>
      </c>
      <c r="AM279" s="50" t="s">
        <v>1274</v>
      </c>
      <c r="AN279" s="79">
        <f t="shared" ref="AN279:AN289" si="57">O279-L279</f>
        <v>1.0416666666668295E-4</v>
      </c>
      <c r="AO279" s="79">
        <f t="shared" ref="AO279:AO289" si="58">P279-O279</f>
        <v>2.1990740740740478E-4</v>
      </c>
      <c r="AP279" s="79">
        <f t="shared" ref="AP279:AP289" si="59">P279-L279</f>
        <v>3.2407407407408773E-4</v>
      </c>
      <c r="AQ279" s="79">
        <f t="shared" ref="AQ279:AQ289" si="60">V279-P279</f>
        <v>1.0416666666668295E-4</v>
      </c>
      <c r="AR279" s="79">
        <f t="shared" ref="AR279:AR289" si="61">Y279-O279</f>
        <v>1.9560185185185097E-3</v>
      </c>
      <c r="AS279" s="79">
        <f t="shared" ref="AS279:AS289" si="62">Y279-V279</f>
        <v>1.631944444444422E-3</v>
      </c>
    </row>
    <row r="280" spans="1:45" s="30" customFormat="1" x14ac:dyDescent="0.2">
      <c r="A280" s="80">
        <v>1.2</v>
      </c>
      <c r="B280" s="80">
        <v>7</v>
      </c>
      <c r="C280" s="80" t="s">
        <v>35</v>
      </c>
      <c r="D280" s="80" t="s">
        <v>37</v>
      </c>
      <c r="E280" s="111">
        <v>44130</v>
      </c>
      <c r="F280" s="80" t="s">
        <v>726</v>
      </c>
      <c r="G280" s="29" t="s">
        <v>1407</v>
      </c>
      <c r="H280" s="80"/>
      <c r="I280" s="80">
        <v>40</v>
      </c>
      <c r="J280" s="80">
        <v>22</v>
      </c>
      <c r="K280" s="29">
        <v>0</v>
      </c>
      <c r="L280" s="112">
        <v>0.43835648148148149</v>
      </c>
      <c r="M280" s="80">
        <v>268.7</v>
      </c>
      <c r="N280" s="80">
        <v>184</v>
      </c>
      <c r="O280" s="112">
        <v>0.43840277777777775</v>
      </c>
      <c r="P280" s="80"/>
      <c r="Q280" s="109">
        <v>0</v>
      </c>
      <c r="R280" s="109"/>
      <c r="S280" s="80"/>
      <c r="T280" s="80"/>
      <c r="U280" s="80"/>
      <c r="V280" s="80"/>
      <c r="W280" s="80"/>
      <c r="X280" s="80"/>
      <c r="Y280" s="112">
        <v>0.43966435185185188</v>
      </c>
      <c r="Z280" s="80"/>
      <c r="AA280" s="80">
        <v>-8.5</v>
      </c>
      <c r="AB280" s="80">
        <v>12.185499999999999</v>
      </c>
      <c r="AC280" s="80">
        <v>12.692</v>
      </c>
      <c r="AD280" s="80">
        <v>12.5281</v>
      </c>
      <c r="AE280" s="80">
        <v>0.37019999999999997</v>
      </c>
      <c r="AF280" s="80"/>
      <c r="AG280" s="80"/>
      <c r="AH280" s="80"/>
      <c r="AI280" s="51">
        <f t="shared" si="56"/>
        <v>47.840046701692792</v>
      </c>
      <c r="AJ280" s="80"/>
      <c r="AK280" s="80"/>
      <c r="AL280" s="51">
        <v>2020</v>
      </c>
      <c r="AM280" s="51" t="s">
        <v>1274</v>
      </c>
      <c r="AN280" s="79">
        <f t="shared" si="57"/>
        <v>4.6296296296266526E-5</v>
      </c>
      <c r="AO280" s="79">
        <f t="shared" si="58"/>
        <v>-0.43840277777777775</v>
      </c>
      <c r="AP280" s="79">
        <f t="shared" si="59"/>
        <v>-0.43835648148148149</v>
      </c>
      <c r="AQ280" s="79">
        <f t="shared" si="60"/>
        <v>0</v>
      </c>
      <c r="AR280" s="79">
        <f t="shared" si="61"/>
        <v>1.2615740740741233E-3</v>
      </c>
      <c r="AS280" s="79">
        <f t="shared" si="62"/>
        <v>0.43966435185185188</v>
      </c>
    </row>
    <row r="281" spans="1:45" s="30" customFormat="1" x14ac:dyDescent="0.2">
      <c r="A281" s="80">
        <v>1.4</v>
      </c>
      <c r="B281" s="80">
        <v>7</v>
      </c>
      <c r="C281" s="80" t="s">
        <v>35</v>
      </c>
      <c r="D281" s="80" t="s">
        <v>37</v>
      </c>
      <c r="E281" s="111">
        <v>44130</v>
      </c>
      <c r="F281" s="80" t="s">
        <v>727</v>
      </c>
      <c r="G281" s="29" t="s">
        <v>1408</v>
      </c>
      <c r="H281" s="80"/>
      <c r="I281" s="80">
        <v>38</v>
      </c>
      <c r="J281" s="80">
        <v>23</v>
      </c>
      <c r="K281" s="29">
        <v>0</v>
      </c>
      <c r="L281" s="112">
        <v>0.4425115740740741</v>
      </c>
      <c r="M281" s="80">
        <v>278.60000000000002</v>
      </c>
      <c r="N281" s="80" t="s">
        <v>728</v>
      </c>
      <c r="O281" s="112">
        <v>0.44261574074074073</v>
      </c>
      <c r="P281" s="112">
        <v>0.44292824074074072</v>
      </c>
      <c r="Q281" s="109">
        <v>1</v>
      </c>
      <c r="R281" s="109"/>
      <c r="S281" s="80" t="s">
        <v>729</v>
      </c>
      <c r="T281" s="80" t="s">
        <v>730</v>
      </c>
      <c r="U281" s="80"/>
      <c r="V281" s="112">
        <v>0.4430324074074074</v>
      </c>
      <c r="W281" s="80" t="s">
        <v>730</v>
      </c>
      <c r="X281" s="80" t="s">
        <v>730</v>
      </c>
      <c r="Y281" s="112">
        <v>0.44460648148148146</v>
      </c>
      <c r="Z281" s="80" t="s">
        <v>731</v>
      </c>
      <c r="AA281" s="80">
        <v>-6.6319999999999997</v>
      </c>
      <c r="AB281" s="80">
        <v>12.290100000000001</v>
      </c>
      <c r="AC281" s="80">
        <v>12.9552</v>
      </c>
      <c r="AD281" s="80">
        <v>12.702</v>
      </c>
      <c r="AE281" s="80">
        <v>0.59970000000000001</v>
      </c>
      <c r="AF281" s="80"/>
      <c r="AG281" s="80"/>
      <c r="AH281" s="80"/>
      <c r="AI281" s="51">
        <f t="shared" si="56"/>
        <v>61.47123088128189</v>
      </c>
      <c r="AJ281" s="80"/>
      <c r="AK281" s="80"/>
      <c r="AL281" s="51">
        <v>2020</v>
      </c>
      <c r="AM281" s="51" t="s">
        <v>1274</v>
      </c>
      <c r="AN281" s="79">
        <f t="shared" si="57"/>
        <v>1.0416666666662744E-4</v>
      </c>
      <c r="AO281" s="79">
        <f t="shared" si="58"/>
        <v>3.1249999999999334E-4</v>
      </c>
      <c r="AP281" s="79">
        <f t="shared" si="59"/>
        <v>4.1666666666662078E-4</v>
      </c>
      <c r="AQ281" s="79">
        <f t="shared" si="60"/>
        <v>1.0416666666668295E-4</v>
      </c>
      <c r="AR281" s="79">
        <f t="shared" si="61"/>
        <v>1.9907407407407374E-3</v>
      </c>
      <c r="AS281" s="79">
        <f t="shared" si="62"/>
        <v>1.5740740740740611E-3</v>
      </c>
    </row>
    <row r="282" spans="1:45" s="30" customFormat="1" x14ac:dyDescent="0.2">
      <c r="A282" s="80">
        <v>1.5</v>
      </c>
      <c r="B282" s="80">
        <v>7</v>
      </c>
      <c r="C282" s="80" t="s">
        <v>35</v>
      </c>
      <c r="D282" s="80" t="s">
        <v>37</v>
      </c>
      <c r="E282" s="111">
        <v>44130</v>
      </c>
      <c r="F282" s="80" t="s">
        <v>732</v>
      </c>
      <c r="G282" s="29" t="s">
        <v>1409</v>
      </c>
      <c r="H282" s="80"/>
      <c r="I282" s="80">
        <v>38</v>
      </c>
      <c r="J282" s="80">
        <v>22</v>
      </c>
      <c r="K282" s="29">
        <v>15</v>
      </c>
      <c r="L282" s="112">
        <v>0.45325231481481482</v>
      </c>
      <c r="M282" s="80"/>
      <c r="N282" s="80"/>
      <c r="O282" s="112">
        <v>0.45337962962962958</v>
      </c>
      <c r="P282" s="112">
        <v>0.45358796296296294</v>
      </c>
      <c r="Q282" s="109">
        <v>1</v>
      </c>
      <c r="R282" s="109"/>
      <c r="S282" s="80" t="s">
        <v>218</v>
      </c>
      <c r="T282" s="80" t="s">
        <v>218</v>
      </c>
      <c r="U282" s="80"/>
      <c r="V282" s="112">
        <v>0.45398148148148149</v>
      </c>
      <c r="W282" s="80">
        <v>335.1</v>
      </c>
      <c r="X282" s="80">
        <v>222.5</v>
      </c>
      <c r="Y282" s="112">
        <v>0.45528935185185188</v>
      </c>
      <c r="Z282" s="80" t="s">
        <v>731</v>
      </c>
      <c r="AA282" s="80">
        <v>-4.2249999999999996</v>
      </c>
      <c r="AB282" s="80">
        <v>12.1516</v>
      </c>
      <c r="AC282" s="80">
        <v>12.9261</v>
      </c>
      <c r="AD282" s="80">
        <v>12.5799</v>
      </c>
      <c r="AE282" s="80">
        <v>0.55310000000000004</v>
      </c>
      <c r="AF282" s="80"/>
      <c r="AG282" s="80"/>
      <c r="AH282" s="80"/>
      <c r="AI282" s="51">
        <f t="shared" si="56"/>
        <v>80.831193088956226</v>
      </c>
      <c r="AJ282" s="80"/>
      <c r="AK282" s="80"/>
      <c r="AL282" s="51">
        <v>2020</v>
      </c>
      <c r="AM282" s="51" t="s">
        <v>1274</v>
      </c>
      <c r="AN282" s="79">
        <f t="shared" si="57"/>
        <v>1.273148148147607E-4</v>
      </c>
      <c r="AO282" s="79">
        <f t="shared" si="58"/>
        <v>2.083333333333659E-4</v>
      </c>
      <c r="AP282" s="79">
        <f t="shared" si="59"/>
        <v>3.356481481481266E-4</v>
      </c>
      <c r="AQ282" s="79">
        <f t="shared" si="60"/>
        <v>3.9351851851854303E-4</v>
      </c>
      <c r="AR282" s="79">
        <f t="shared" si="61"/>
        <v>1.9097222222222987E-3</v>
      </c>
      <c r="AS282" s="79">
        <f t="shared" si="62"/>
        <v>1.3078703703703898E-3</v>
      </c>
    </row>
    <row r="283" spans="1:45" s="80" customFormat="1" x14ac:dyDescent="0.2">
      <c r="A283" s="80">
        <v>1.5</v>
      </c>
      <c r="B283" s="80">
        <v>2</v>
      </c>
      <c r="C283" s="80" t="s">
        <v>78</v>
      </c>
      <c r="D283" s="80" t="s">
        <v>37</v>
      </c>
      <c r="E283" s="111">
        <v>44130</v>
      </c>
      <c r="F283" s="80" t="s">
        <v>851</v>
      </c>
      <c r="G283" s="29" t="s">
        <v>1410</v>
      </c>
      <c r="I283" s="80">
        <v>38</v>
      </c>
      <c r="J283" s="80">
        <v>23</v>
      </c>
      <c r="K283" s="29">
        <v>14</v>
      </c>
      <c r="L283" s="112">
        <v>0.45726851851851852</v>
      </c>
      <c r="M283" s="80">
        <v>266.8</v>
      </c>
      <c r="N283" s="80">
        <v>186.8</v>
      </c>
      <c r="O283" s="112">
        <v>0.45729166666666665</v>
      </c>
      <c r="P283" s="112">
        <v>0.45740740740740743</v>
      </c>
      <c r="Q283" s="109">
        <v>1</v>
      </c>
      <c r="R283" s="109"/>
      <c r="S283" s="80">
        <v>246.1</v>
      </c>
      <c r="T283" s="80">
        <v>180.1</v>
      </c>
      <c r="U283" s="80" t="s">
        <v>759</v>
      </c>
      <c r="V283" s="112">
        <v>0.4574421296296296</v>
      </c>
      <c r="W283" s="80">
        <v>266.10000000000002</v>
      </c>
      <c r="X283" s="80">
        <v>191.7</v>
      </c>
      <c r="Y283" s="112">
        <v>0.45775462962962959</v>
      </c>
      <c r="AA283" s="80">
        <v>-7.9550000000000001</v>
      </c>
      <c r="AB283" s="80">
        <v>7.2659000000000002</v>
      </c>
      <c r="AC283" s="80">
        <v>7.9470000000000001</v>
      </c>
      <c r="AD283" s="80">
        <v>7.6837</v>
      </c>
      <c r="AE283" s="80">
        <v>0.4446</v>
      </c>
      <c r="AI283" s="51">
        <f t="shared" si="56"/>
        <v>63.020584011488815</v>
      </c>
      <c r="AL283" s="50">
        <v>2020</v>
      </c>
      <c r="AM283" s="50" t="s">
        <v>1274</v>
      </c>
      <c r="AN283" s="79">
        <f t="shared" si="57"/>
        <v>2.3148148148133263E-5</v>
      </c>
      <c r="AO283" s="79">
        <f t="shared" si="58"/>
        <v>1.1574074074077734E-4</v>
      </c>
      <c r="AP283" s="79">
        <f t="shared" si="59"/>
        <v>1.388888888889106E-4</v>
      </c>
      <c r="AQ283" s="79">
        <f t="shared" si="60"/>
        <v>3.4722222222172139E-5</v>
      </c>
      <c r="AR283" s="79">
        <f t="shared" si="61"/>
        <v>4.6296296296294281E-4</v>
      </c>
      <c r="AS283" s="79">
        <f t="shared" si="62"/>
        <v>3.1249999999999334E-4</v>
      </c>
    </row>
    <row r="284" spans="1:45" s="80" customFormat="1" x14ac:dyDescent="0.2">
      <c r="A284" s="80">
        <v>1.6</v>
      </c>
      <c r="B284" s="80">
        <v>7</v>
      </c>
      <c r="C284" s="80" t="s">
        <v>35</v>
      </c>
      <c r="D284" s="80" t="s">
        <v>37</v>
      </c>
      <c r="E284" s="111">
        <v>44130</v>
      </c>
      <c r="F284" s="80" t="s">
        <v>733</v>
      </c>
      <c r="G284" s="29" t="s">
        <v>1411</v>
      </c>
      <c r="I284" s="80">
        <v>36</v>
      </c>
      <c r="J284" s="80">
        <v>23</v>
      </c>
      <c r="K284" s="29">
        <v>7</v>
      </c>
      <c r="L284" s="112">
        <v>0.46990740740740744</v>
      </c>
      <c r="M284" s="80">
        <v>276.89999999999998</v>
      </c>
      <c r="N284" s="80">
        <v>186.4</v>
      </c>
      <c r="O284" s="112">
        <v>0.46993055555555552</v>
      </c>
      <c r="P284" s="112">
        <v>0.47075231481481478</v>
      </c>
      <c r="Q284" s="109">
        <v>1</v>
      </c>
      <c r="R284" s="109"/>
      <c r="S284" s="80">
        <v>306.60000000000002</v>
      </c>
      <c r="T284" s="80">
        <v>211.8</v>
      </c>
      <c r="V284" s="112">
        <v>0.47083333333333338</v>
      </c>
      <c r="W284" s="80">
        <v>373.2</v>
      </c>
      <c r="X284" s="80">
        <v>224.5</v>
      </c>
      <c r="Y284" s="112">
        <v>0.47233796296296293</v>
      </c>
      <c r="Z284" s="80" t="s">
        <v>731</v>
      </c>
      <c r="AA284" s="80">
        <v>-5.3259999999999996</v>
      </c>
      <c r="AB284" s="80">
        <v>12.3087</v>
      </c>
      <c r="AC284" s="80">
        <v>13.193</v>
      </c>
      <c r="AD284" s="80">
        <v>12.7826</v>
      </c>
      <c r="AE284" s="80">
        <v>0.61109999999999998</v>
      </c>
      <c r="AI284" s="51">
        <f t="shared" si="56"/>
        <v>86.600548638953128</v>
      </c>
      <c r="AL284" s="51">
        <v>2020</v>
      </c>
      <c r="AM284" s="51" t="s">
        <v>1274</v>
      </c>
      <c r="AN284" s="79">
        <f t="shared" si="57"/>
        <v>2.3148148148077752E-5</v>
      </c>
      <c r="AO284" s="79">
        <f t="shared" si="58"/>
        <v>8.2175925925925819E-4</v>
      </c>
      <c r="AP284" s="79">
        <f t="shared" si="59"/>
        <v>8.4490740740733594E-4</v>
      </c>
      <c r="AQ284" s="79">
        <f t="shared" si="60"/>
        <v>8.1018518518605198E-5</v>
      </c>
      <c r="AR284" s="79">
        <f t="shared" si="61"/>
        <v>2.4074074074074137E-3</v>
      </c>
      <c r="AS284" s="79">
        <f t="shared" si="62"/>
        <v>1.5046296296295503E-3</v>
      </c>
    </row>
    <row r="285" spans="1:45" s="30" customFormat="1" x14ac:dyDescent="0.2">
      <c r="A285" s="85">
        <v>2.2000000000000002</v>
      </c>
      <c r="B285" s="85">
        <v>7</v>
      </c>
      <c r="C285" s="85" t="s">
        <v>35</v>
      </c>
      <c r="D285" s="85" t="s">
        <v>37</v>
      </c>
      <c r="E285" s="84">
        <v>44130</v>
      </c>
      <c r="F285" s="85" t="s">
        <v>734</v>
      </c>
      <c r="G285" s="86" t="s">
        <v>1412</v>
      </c>
      <c r="H285" s="85"/>
      <c r="I285" s="85">
        <v>36</v>
      </c>
      <c r="J285" s="85">
        <v>23</v>
      </c>
      <c r="K285" s="86">
        <v>0</v>
      </c>
      <c r="L285" s="87">
        <v>0.47333333333333333</v>
      </c>
      <c r="M285" s="85">
        <v>271.2</v>
      </c>
      <c r="N285" s="85">
        <v>183.9</v>
      </c>
      <c r="O285" s="87">
        <v>0.47337962962962959</v>
      </c>
      <c r="P285" s="85"/>
      <c r="Q285" s="82">
        <v>0</v>
      </c>
      <c r="R285" s="82"/>
      <c r="S285" s="85"/>
      <c r="T285" s="85"/>
      <c r="U285" s="85"/>
      <c r="V285" s="85"/>
      <c r="W285" s="85"/>
      <c r="X285" s="85"/>
      <c r="Y285" s="87">
        <v>0.47471064814814817</v>
      </c>
      <c r="Z285" s="85" t="s">
        <v>731</v>
      </c>
      <c r="AA285" s="85">
        <v>-1.0880000000000001</v>
      </c>
      <c r="AB285" s="85">
        <v>12.123799999999999</v>
      </c>
      <c r="AC285" s="85">
        <v>12.7768</v>
      </c>
      <c r="AD285" s="85">
        <v>12.4404</v>
      </c>
      <c r="AE285" s="85">
        <v>0.47760000000000002</v>
      </c>
      <c r="AF285" s="85"/>
      <c r="AG285" s="85"/>
      <c r="AH285" s="85"/>
      <c r="AI285" s="85">
        <f t="shared" si="56"/>
        <v>106.2539481996204</v>
      </c>
      <c r="AJ285" s="85"/>
      <c r="AK285" s="85"/>
      <c r="AL285" s="85">
        <v>2020</v>
      </c>
      <c r="AM285" s="85" t="s">
        <v>1274</v>
      </c>
      <c r="AN285" s="88">
        <f t="shared" si="57"/>
        <v>4.6296296296266526E-5</v>
      </c>
      <c r="AO285" s="88">
        <f t="shared" si="58"/>
        <v>-0.47337962962962959</v>
      </c>
      <c r="AP285" s="88">
        <f t="shared" si="59"/>
        <v>-0.47333333333333333</v>
      </c>
      <c r="AQ285" s="88">
        <f t="shared" si="60"/>
        <v>0</v>
      </c>
      <c r="AR285" s="88">
        <f t="shared" si="61"/>
        <v>1.3310185185185786E-3</v>
      </c>
      <c r="AS285" s="88">
        <f t="shared" si="62"/>
        <v>0.47471064814814817</v>
      </c>
    </row>
    <row r="286" spans="1:45" s="85" customFormat="1" x14ac:dyDescent="0.2">
      <c r="A286" s="80">
        <v>2.4</v>
      </c>
      <c r="B286" s="80">
        <v>7</v>
      </c>
      <c r="C286" s="80" t="s">
        <v>35</v>
      </c>
      <c r="D286" s="80" t="s">
        <v>37</v>
      </c>
      <c r="E286" s="111">
        <v>44130</v>
      </c>
      <c r="F286" s="80" t="s">
        <v>735</v>
      </c>
      <c r="G286" s="29" t="s">
        <v>1413</v>
      </c>
      <c r="H286" s="80"/>
      <c r="I286" s="80">
        <v>36</v>
      </c>
      <c r="J286" s="80">
        <v>23</v>
      </c>
      <c r="K286" s="29">
        <v>12</v>
      </c>
      <c r="L286" s="112">
        <v>0.48131944444444441</v>
      </c>
      <c r="M286" s="80">
        <v>265.89999999999998</v>
      </c>
      <c r="N286" s="80" t="s">
        <v>736</v>
      </c>
      <c r="O286" s="112">
        <v>0.48140046296296296</v>
      </c>
      <c r="P286" s="112">
        <v>0.48172453703703705</v>
      </c>
      <c r="Q286" s="109">
        <v>1</v>
      </c>
      <c r="R286" s="109"/>
      <c r="S286" s="80">
        <v>267.39999999999998</v>
      </c>
      <c r="T286" s="80">
        <v>196.3</v>
      </c>
      <c r="U286" s="80"/>
      <c r="V286" s="112">
        <v>0.48181712962962964</v>
      </c>
      <c r="W286" s="80">
        <v>355.5</v>
      </c>
      <c r="X286" s="80">
        <v>216.4</v>
      </c>
      <c r="Y286" s="112">
        <v>0.48325231481481484</v>
      </c>
      <c r="Z286" s="80" t="s">
        <v>731</v>
      </c>
      <c r="AA286" s="80">
        <v>-5.6260000000000003</v>
      </c>
      <c r="AB286" s="80">
        <v>12.1252</v>
      </c>
      <c r="AC286" s="80">
        <v>12.939</v>
      </c>
      <c r="AD286" s="80">
        <v>12.673500000000001</v>
      </c>
      <c r="AE286" s="80">
        <v>0.4924</v>
      </c>
      <c r="AF286" s="80"/>
      <c r="AG286" s="80"/>
      <c r="AH286" s="80"/>
      <c r="AI286" s="51">
        <f t="shared" si="56"/>
        <v>48.422396498267162</v>
      </c>
      <c r="AJ286" s="80"/>
      <c r="AK286" s="80"/>
      <c r="AL286" s="51">
        <v>2020</v>
      </c>
      <c r="AM286" s="51" t="s">
        <v>1274</v>
      </c>
      <c r="AN286" s="79">
        <f t="shared" si="57"/>
        <v>8.1018518518549687E-5</v>
      </c>
      <c r="AO286" s="79">
        <f t="shared" si="58"/>
        <v>3.2407407407408773E-4</v>
      </c>
      <c r="AP286" s="79">
        <f t="shared" si="59"/>
        <v>4.0509259259263741E-4</v>
      </c>
      <c r="AQ286" s="79">
        <f t="shared" si="60"/>
        <v>9.2592592592588563E-5</v>
      </c>
      <c r="AR286" s="79">
        <f t="shared" si="61"/>
        <v>1.8518518518518823E-3</v>
      </c>
      <c r="AS286" s="79">
        <f t="shared" si="62"/>
        <v>1.435185185185206E-3</v>
      </c>
    </row>
    <row r="287" spans="1:45" s="30" customFormat="1" x14ac:dyDescent="0.2">
      <c r="A287" s="80">
        <v>1.3</v>
      </c>
      <c r="B287" s="80">
        <v>7</v>
      </c>
      <c r="C287" s="80" t="s">
        <v>35</v>
      </c>
      <c r="D287" s="80" t="s">
        <v>37</v>
      </c>
      <c r="E287" s="111">
        <v>44130</v>
      </c>
      <c r="F287" s="80" t="s">
        <v>737</v>
      </c>
      <c r="G287" s="29" t="s">
        <v>1414</v>
      </c>
      <c r="H287" s="80"/>
      <c r="I287" s="80">
        <v>37</v>
      </c>
      <c r="J287" s="80">
        <v>23</v>
      </c>
      <c r="K287" s="29">
        <v>7.5</v>
      </c>
      <c r="L287" s="112">
        <v>0.48461805555555554</v>
      </c>
      <c r="M287" s="80">
        <v>280.10000000000002</v>
      </c>
      <c r="N287" s="80">
        <v>190.1</v>
      </c>
      <c r="O287" s="112">
        <v>0.48469907407407403</v>
      </c>
      <c r="P287" s="112">
        <v>0.48497685185185185</v>
      </c>
      <c r="Q287" s="109">
        <v>1</v>
      </c>
      <c r="R287" s="109"/>
      <c r="S287" s="80">
        <v>263.10000000000002</v>
      </c>
      <c r="T287" s="80">
        <v>201.3</v>
      </c>
      <c r="U287" s="80"/>
      <c r="V287" s="112">
        <v>0.4852083333333333</v>
      </c>
      <c r="W287" s="80">
        <v>343.4</v>
      </c>
      <c r="X287" s="80" t="s">
        <v>738</v>
      </c>
      <c r="Y287" s="112">
        <v>0.4864236111111111</v>
      </c>
      <c r="Z287" s="80" t="s">
        <v>731</v>
      </c>
      <c r="AA287" s="80">
        <v>-8</v>
      </c>
      <c r="AB287" s="80">
        <v>12.167999999999999</v>
      </c>
      <c r="AC287" s="80">
        <v>12.666399999999999</v>
      </c>
      <c r="AD287" s="80">
        <v>12.4963</v>
      </c>
      <c r="AE287" s="80">
        <v>0.5655</v>
      </c>
      <c r="AF287" s="80"/>
      <c r="AG287" s="80"/>
      <c r="AH287" s="80"/>
      <c r="AI287" s="51">
        <f t="shared" si="56"/>
        <v>51.812366737739701</v>
      </c>
      <c r="AJ287" s="80"/>
      <c r="AK287" s="80"/>
      <c r="AL287" s="51">
        <v>2020</v>
      </c>
      <c r="AM287" s="51" t="s">
        <v>1274</v>
      </c>
      <c r="AN287" s="79">
        <f t="shared" si="57"/>
        <v>8.1018518518494176E-5</v>
      </c>
      <c r="AO287" s="79">
        <f t="shared" si="58"/>
        <v>2.777777777778212E-4</v>
      </c>
      <c r="AP287" s="79">
        <f t="shared" si="59"/>
        <v>3.5879629629631538E-4</v>
      </c>
      <c r="AQ287" s="79">
        <f t="shared" si="60"/>
        <v>2.3148148148144365E-4</v>
      </c>
      <c r="AR287" s="79">
        <f t="shared" si="61"/>
        <v>1.7245370370370661E-3</v>
      </c>
      <c r="AS287" s="79">
        <f t="shared" si="62"/>
        <v>1.2152777777778012E-3</v>
      </c>
    </row>
    <row r="288" spans="1:45" s="30" customFormat="1" x14ac:dyDescent="0.2">
      <c r="A288" s="80">
        <v>1.1000000000000001</v>
      </c>
      <c r="B288" s="80">
        <v>6</v>
      </c>
      <c r="C288" s="80" t="s">
        <v>68</v>
      </c>
      <c r="D288" s="80" t="s">
        <v>37</v>
      </c>
      <c r="E288" s="111">
        <v>44130</v>
      </c>
      <c r="F288" s="80" t="s">
        <v>807</v>
      </c>
      <c r="G288" s="114"/>
      <c r="H288" s="80"/>
      <c r="I288" s="80">
        <v>38</v>
      </c>
      <c r="J288" s="80">
        <v>22</v>
      </c>
      <c r="K288" s="29">
        <v>0</v>
      </c>
      <c r="L288" s="112">
        <v>0.49646990740740743</v>
      </c>
      <c r="M288" s="80">
        <v>278.8</v>
      </c>
      <c r="N288" s="80"/>
      <c r="O288" s="112">
        <v>0.49659722222222219</v>
      </c>
      <c r="P288" s="80"/>
      <c r="Q288" s="109">
        <v>0</v>
      </c>
      <c r="R288" s="109"/>
      <c r="S288" s="80"/>
      <c r="T288" s="80"/>
      <c r="U288" s="80"/>
      <c r="V288" s="80"/>
      <c r="W288" s="80"/>
      <c r="X288" s="80"/>
      <c r="Y288" s="112">
        <v>0.49774305555555554</v>
      </c>
      <c r="Z288" s="80" t="s">
        <v>808</v>
      </c>
      <c r="AA288" s="80">
        <v>-4.008</v>
      </c>
      <c r="AB288" s="80">
        <v>12.024900000000001</v>
      </c>
      <c r="AC288" s="80">
        <v>13.2866</v>
      </c>
      <c r="AD288" s="80">
        <v>12.694599999999999</v>
      </c>
      <c r="AE288" s="80">
        <v>0.57450000000000001</v>
      </c>
      <c r="AF288" s="80"/>
      <c r="AG288" s="80"/>
      <c r="AH288" s="80"/>
      <c r="AI288" s="51">
        <f t="shared" si="56"/>
        <v>88.397790055248848</v>
      </c>
      <c r="AJ288" s="80"/>
      <c r="AK288" s="80"/>
      <c r="AL288" s="50">
        <v>2020</v>
      </c>
      <c r="AM288" s="50" t="s">
        <v>1274</v>
      </c>
      <c r="AN288" s="79">
        <f t="shared" si="57"/>
        <v>1.273148148147607E-4</v>
      </c>
      <c r="AO288" s="79">
        <f t="shared" si="58"/>
        <v>-0.49659722222222219</v>
      </c>
      <c r="AP288" s="79">
        <f t="shared" si="59"/>
        <v>-0.49646990740740743</v>
      </c>
      <c r="AQ288" s="79">
        <f t="shared" si="60"/>
        <v>0</v>
      </c>
      <c r="AR288" s="79">
        <f t="shared" si="61"/>
        <v>1.1458333333333459E-3</v>
      </c>
      <c r="AS288" s="79">
        <f t="shared" si="62"/>
        <v>0.49774305555555554</v>
      </c>
    </row>
    <row r="289" spans="1:45" s="30" customFormat="1" x14ac:dyDescent="0.2">
      <c r="A289" s="80">
        <v>1.2</v>
      </c>
      <c r="B289" s="80">
        <v>6</v>
      </c>
      <c r="C289" s="80" t="s">
        <v>68</v>
      </c>
      <c r="D289" s="80" t="s">
        <v>37</v>
      </c>
      <c r="E289" s="111">
        <v>44130</v>
      </c>
      <c r="F289" s="80" t="s">
        <v>809</v>
      </c>
      <c r="G289" s="29" t="s">
        <v>1417</v>
      </c>
      <c r="H289" s="80"/>
      <c r="I289" s="80">
        <v>38</v>
      </c>
      <c r="J289" s="80">
        <v>22</v>
      </c>
      <c r="K289" s="29">
        <v>0</v>
      </c>
      <c r="L289" s="112">
        <v>0.49922453703703701</v>
      </c>
      <c r="M289" s="80"/>
      <c r="N289" s="80"/>
      <c r="O289" s="80"/>
      <c r="P289" s="80"/>
      <c r="Q289" s="109">
        <v>0</v>
      </c>
      <c r="R289" s="109"/>
      <c r="S289" s="80"/>
      <c r="T289" s="80"/>
      <c r="U289" s="80"/>
      <c r="V289" s="80"/>
      <c r="W289" s="80"/>
      <c r="X289" s="80"/>
      <c r="Y289" s="80" t="s">
        <v>810</v>
      </c>
      <c r="Z289" s="80" t="s">
        <v>811</v>
      </c>
      <c r="AA289" s="80">
        <v>-4.9000000000000004</v>
      </c>
      <c r="AB289" s="80">
        <v>12.157999999999999</v>
      </c>
      <c r="AC289" s="80">
        <v>13.0372</v>
      </c>
      <c r="AD289" s="80">
        <v>12.6388</v>
      </c>
      <c r="AE289" s="80">
        <v>0.54669999999999996</v>
      </c>
      <c r="AF289" s="80"/>
      <c r="AG289" s="80"/>
      <c r="AH289" s="80"/>
      <c r="AI289" s="51">
        <f t="shared" si="56"/>
        <v>82.861896838602377</v>
      </c>
      <c r="AJ289" s="80"/>
      <c r="AK289" s="80"/>
      <c r="AL289" s="51">
        <v>2020</v>
      </c>
      <c r="AM289" s="51" t="s">
        <v>1274</v>
      </c>
      <c r="AN289" s="79">
        <f t="shared" si="57"/>
        <v>-0.49922453703703701</v>
      </c>
      <c r="AO289" s="79">
        <f t="shared" si="58"/>
        <v>0</v>
      </c>
      <c r="AP289" s="79">
        <f t="shared" si="59"/>
        <v>-0.49922453703703701</v>
      </c>
      <c r="AQ289" s="79">
        <f t="shared" si="60"/>
        <v>0</v>
      </c>
      <c r="AR289" s="79" t="e">
        <f t="shared" si="61"/>
        <v>#VALUE!</v>
      </c>
      <c r="AS289" s="79" t="e">
        <f t="shared" si="62"/>
        <v>#VALUE!</v>
      </c>
    </row>
    <row r="290" spans="1:45" s="30" customFormat="1" x14ac:dyDescent="0.2">
      <c r="A290" s="29">
        <v>1.5</v>
      </c>
      <c r="B290" s="29">
        <v>4</v>
      </c>
      <c r="C290" s="29" t="s">
        <v>1436</v>
      </c>
      <c r="D290" s="29" t="s">
        <v>39</v>
      </c>
      <c r="E290" s="97">
        <v>44130</v>
      </c>
      <c r="F290" s="29"/>
      <c r="G290" s="29" t="s">
        <v>1434</v>
      </c>
      <c r="H290" s="29"/>
      <c r="I290" s="29"/>
      <c r="J290" s="29"/>
      <c r="K290" s="29">
        <v>0</v>
      </c>
      <c r="L290" s="29"/>
      <c r="M290" s="94"/>
      <c r="N290" s="29"/>
      <c r="O290" s="29"/>
      <c r="P290" s="29"/>
      <c r="Q290" s="95"/>
      <c r="R290" s="95"/>
      <c r="S290" s="96"/>
      <c r="T290" s="96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</row>
    <row r="291" spans="1:45" s="30" customFormat="1" x14ac:dyDescent="0.2">
      <c r="A291" s="29">
        <v>1.3</v>
      </c>
      <c r="B291" s="29">
        <v>5</v>
      </c>
      <c r="C291" s="29" t="s">
        <v>77</v>
      </c>
      <c r="D291" s="29" t="s">
        <v>39</v>
      </c>
      <c r="E291" s="97">
        <v>44130</v>
      </c>
      <c r="F291" s="29"/>
      <c r="G291" s="29" t="s">
        <v>1418</v>
      </c>
      <c r="H291" s="29"/>
      <c r="I291" s="29"/>
      <c r="J291" s="29"/>
      <c r="K291" s="29">
        <v>5</v>
      </c>
      <c r="L291" s="29"/>
      <c r="M291" s="94"/>
      <c r="N291" s="29"/>
      <c r="O291" s="29"/>
      <c r="P291" s="29"/>
      <c r="Q291" s="95"/>
      <c r="R291" s="95"/>
      <c r="S291" s="96"/>
      <c r="T291" s="96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</row>
    <row r="292" spans="1:45" s="30" customFormat="1" x14ac:dyDescent="0.2">
      <c r="A292" s="86">
        <v>1.1000000000000001</v>
      </c>
      <c r="B292" s="86">
        <v>6</v>
      </c>
      <c r="C292" s="86" t="s">
        <v>42</v>
      </c>
      <c r="D292" s="86" t="s">
        <v>39</v>
      </c>
      <c r="E292" s="97">
        <v>44130</v>
      </c>
      <c r="F292" s="86"/>
      <c r="G292" s="86" t="s">
        <v>1416</v>
      </c>
      <c r="H292" s="86" t="s">
        <v>1506</v>
      </c>
      <c r="I292" s="86"/>
      <c r="J292" s="86"/>
      <c r="K292" s="86">
        <v>0</v>
      </c>
      <c r="L292" s="86"/>
      <c r="M292" s="102"/>
      <c r="N292" s="86"/>
      <c r="O292" s="86"/>
      <c r="P292" s="86"/>
      <c r="Q292" s="103"/>
      <c r="R292" s="103"/>
      <c r="S292" s="104"/>
      <c r="T292" s="104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</row>
    <row r="293" spans="1:45" s="30" customFormat="1" x14ac:dyDescent="0.2">
      <c r="A293" s="29">
        <v>2.1</v>
      </c>
      <c r="B293" s="29">
        <v>7</v>
      </c>
      <c r="C293" s="29" t="s">
        <v>42</v>
      </c>
      <c r="D293" s="29" t="s">
        <v>39</v>
      </c>
      <c r="E293" s="97">
        <v>44130</v>
      </c>
      <c r="F293" s="29"/>
      <c r="G293" s="29" t="s">
        <v>1415</v>
      </c>
      <c r="H293" s="29"/>
      <c r="I293" s="29"/>
      <c r="J293" s="29"/>
      <c r="K293" s="29">
        <v>13</v>
      </c>
      <c r="L293" s="29"/>
      <c r="M293" s="94"/>
      <c r="N293" s="29"/>
      <c r="O293" s="29"/>
      <c r="P293" s="29"/>
      <c r="Q293" s="95"/>
      <c r="R293" s="95"/>
      <c r="S293" s="96"/>
      <c r="T293" s="96"/>
      <c r="U293" s="29"/>
      <c r="V293" s="29"/>
      <c r="W293" s="29"/>
      <c r="X293" s="29"/>
      <c r="Y293" s="29"/>
      <c r="Z293" s="29"/>
      <c r="AA293" s="51">
        <v>-9</v>
      </c>
      <c r="AB293" s="51">
        <v>12.053100000000001</v>
      </c>
      <c r="AC293" s="51">
        <v>12.481299999999999</v>
      </c>
      <c r="AD293" s="51">
        <v>12.397</v>
      </c>
      <c r="AE293" s="51">
        <v>0.57940000000000003</v>
      </c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</row>
    <row r="294" spans="1:45" s="30" customFormat="1" x14ac:dyDescent="0.2">
      <c r="A294" s="86">
        <v>1.1000000000000001</v>
      </c>
      <c r="B294" s="86">
        <v>8</v>
      </c>
      <c r="C294" s="86" t="s">
        <v>79</v>
      </c>
      <c r="D294" s="86" t="s">
        <v>39</v>
      </c>
      <c r="E294" s="97">
        <v>44130</v>
      </c>
      <c r="F294" s="86"/>
      <c r="G294" s="86" t="s">
        <v>1429</v>
      </c>
      <c r="H294" s="86" t="s">
        <v>1508</v>
      </c>
      <c r="I294" s="86"/>
      <c r="J294" s="86"/>
      <c r="K294" s="86">
        <v>9</v>
      </c>
      <c r="L294" s="86"/>
      <c r="M294" s="102"/>
      <c r="N294" s="86"/>
      <c r="O294" s="86"/>
      <c r="P294" s="86"/>
      <c r="Q294" s="103"/>
      <c r="R294" s="103"/>
      <c r="S294" s="104"/>
      <c r="T294" s="104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</row>
    <row r="295" spans="1:45" s="30" customFormat="1" x14ac:dyDescent="0.2">
      <c r="A295" s="29">
        <v>1.5</v>
      </c>
      <c r="B295" s="29">
        <v>8</v>
      </c>
      <c r="C295" s="29" t="s">
        <v>42</v>
      </c>
      <c r="D295" s="29" t="s">
        <v>39</v>
      </c>
      <c r="E295" s="97">
        <v>44130</v>
      </c>
      <c r="F295" s="29"/>
      <c r="G295" s="29" t="s">
        <v>1447</v>
      </c>
      <c r="H295" s="29" t="s">
        <v>1453</v>
      </c>
      <c r="I295" s="29"/>
      <c r="J295" s="29"/>
      <c r="K295" s="29">
        <v>15</v>
      </c>
      <c r="L295" s="29"/>
      <c r="M295" s="94"/>
      <c r="N295" s="29"/>
      <c r="O295" s="29"/>
      <c r="P295" s="29"/>
      <c r="Q295" s="95"/>
      <c r="R295" s="95"/>
      <c r="S295" s="96"/>
      <c r="T295" s="96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</row>
    <row r="296" spans="1:45" s="30" customFormat="1" x14ac:dyDescent="0.2">
      <c r="A296" s="86">
        <v>1.8</v>
      </c>
      <c r="B296" s="86">
        <v>8</v>
      </c>
      <c r="C296" s="86" t="s">
        <v>79</v>
      </c>
      <c r="D296" s="86" t="s">
        <v>39</v>
      </c>
      <c r="E296" s="97">
        <v>44130</v>
      </c>
      <c r="F296" s="86"/>
      <c r="G296" s="86" t="s">
        <v>1427</v>
      </c>
      <c r="H296" s="86"/>
      <c r="I296" s="86"/>
      <c r="J296" s="86"/>
      <c r="K296" s="86">
        <v>0</v>
      </c>
      <c r="L296" s="86"/>
      <c r="M296" s="102"/>
      <c r="N296" s="86"/>
      <c r="O296" s="86"/>
      <c r="P296" s="86"/>
      <c r="Q296" s="103"/>
      <c r="R296" s="103"/>
      <c r="S296" s="104"/>
      <c r="T296" s="104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</row>
    <row r="297" spans="1:45" s="30" customFormat="1" x14ac:dyDescent="0.2">
      <c r="A297" s="80">
        <v>1.9</v>
      </c>
      <c r="B297" s="80">
        <v>3</v>
      </c>
      <c r="C297" s="80" t="s">
        <v>78</v>
      </c>
      <c r="D297" s="80" t="s">
        <v>36</v>
      </c>
      <c r="E297" s="111">
        <v>44130</v>
      </c>
      <c r="F297" s="80"/>
      <c r="G297" s="80" t="s">
        <v>860</v>
      </c>
      <c r="H297" s="80"/>
      <c r="I297" s="80">
        <v>35</v>
      </c>
      <c r="J297" s="80" t="s">
        <v>218</v>
      </c>
      <c r="K297" s="108" t="s">
        <v>861</v>
      </c>
      <c r="L297" s="112">
        <v>5.7870370370370366E-5</v>
      </c>
      <c r="M297" s="80">
        <v>226.3</v>
      </c>
      <c r="N297" s="80">
        <v>206.5</v>
      </c>
      <c r="O297" s="80"/>
      <c r="P297" s="112">
        <v>2.8935185185185189E-4</v>
      </c>
      <c r="Q297" s="109">
        <v>1</v>
      </c>
      <c r="R297" s="109"/>
      <c r="S297" s="80">
        <v>224.4</v>
      </c>
      <c r="T297" s="80">
        <v>201.7</v>
      </c>
      <c r="U297" s="112">
        <v>3.1250000000000001E-4</v>
      </c>
      <c r="V297" s="112">
        <v>3.3564814814814812E-4</v>
      </c>
      <c r="W297" s="80">
        <v>226.5</v>
      </c>
      <c r="X297" s="80">
        <v>213.1</v>
      </c>
      <c r="Y297" s="80"/>
      <c r="Z297" s="80" t="s">
        <v>862</v>
      </c>
      <c r="AA297" s="30">
        <v>-1.885</v>
      </c>
      <c r="AB297" s="30">
        <v>7.2567000000000004</v>
      </c>
      <c r="AC297" s="30">
        <v>7.7061000000000002</v>
      </c>
      <c r="AD297" s="30">
        <v>7.4507000000000003</v>
      </c>
      <c r="AE297" s="80">
        <v>0.87729999999999997</v>
      </c>
      <c r="AF297" s="80"/>
      <c r="AG297" s="80"/>
      <c r="AH297" s="80">
        <v>12</v>
      </c>
      <c r="AI297" s="51">
        <f t="shared" ref="AI297:AI335" si="63">((AC297-AD297)/(AD297-AB297))*100</f>
        <v>131.64948453608244</v>
      </c>
      <c r="AJ297" s="80"/>
      <c r="AK297" s="80"/>
      <c r="AL297" s="51">
        <v>2020</v>
      </c>
      <c r="AM297" s="51" t="s">
        <v>1274</v>
      </c>
      <c r="AN297" s="79">
        <f t="shared" ref="AN297:AN335" si="64">O297-L297</f>
        <v>-5.7870370370370366E-5</v>
      </c>
      <c r="AO297" s="79">
        <f t="shared" ref="AO297:AO335" si="65">P297-O297</f>
        <v>2.8935185185185189E-4</v>
      </c>
      <c r="AP297" s="79">
        <f t="shared" ref="AP297:AP335" si="66">P297-L297</f>
        <v>2.3148148148148152E-4</v>
      </c>
      <c r="AQ297" s="79">
        <f t="shared" ref="AQ297:AQ335" si="67">V297-P297</f>
        <v>4.6296296296296233E-5</v>
      </c>
      <c r="AR297" s="79">
        <f t="shared" ref="AR297:AR335" si="68">Y297-O297</f>
        <v>0</v>
      </c>
      <c r="AS297" s="79">
        <f t="shared" ref="AS297:AS335" si="69">Y297-V297</f>
        <v>-3.3564814814814812E-4</v>
      </c>
    </row>
    <row r="298" spans="1:45" s="30" customFormat="1" x14ac:dyDescent="0.2">
      <c r="A298" s="80">
        <v>1.1000000000000001</v>
      </c>
      <c r="B298" s="80">
        <v>8</v>
      </c>
      <c r="C298" s="80" t="s">
        <v>35</v>
      </c>
      <c r="D298" s="80" t="s">
        <v>36</v>
      </c>
      <c r="E298" s="111">
        <v>44130</v>
      </c>
      <c r="F298" s="80"/>
      <c r="G298" s="80" t="s">
        <v>739</v>
      </c>
      <c r="H298" s="80"/>
      <c r="I298" s="80">
        <v>35</v>
      </c>
      <c r="J298" s="80"/>
      <c r="K298" s="108"/>
      <c r="L298" s="112">
        <v>6.9444444444444444E-5</v>
      </c>
      <c r="M298" s="80">
        <v>224.5</v>
      </c>
      <c r="N298" s="80">
        <v>210.8</v>
      </c>
      <c r="O298" s="80"/>
      <c r="P298" s="80"/>
      <c r="Q298" s="109">
        <v>0</v>
      </c>
      <c r="R298" s="109"/>
      <c r="S298" s="80"/>
      <c r="T298" s="80"/>
      <c r="U298" s="80"/>
      <c r="V298" s="80"/>
      <c r="W298" s="80"/>
      <c r="X298" s="80"/>
      <c r="Y298" s="80"/>
      <c r="Z298" s="80" t="s">
        <v>740</v>
      </c>
      <c r="AA298" s="30">
        <v>-7.3540000000000001</v>
      </c>
      <c r="AB298" s="30">
        <v>12.131399999999999</v>
      </c>
      <c r="AC298" s="30">
        <v>12.690300000000001</v>
      </c>
      <c r="AD298" s="30">
        <v>12.500500000000001</v>
      </c>
      <c r="AE298" s="80">
        <v>1.0524</v>
      </c>
      <c r="AF298" s="80"/>
      <c r="AG298" s="80"/>
      <c r="AH298" s="80"/>
      <c r="AI298" s="51">
        <f t="shared" si="63"/>
        <v>51.422378759143669</v>
      </c>
      <c r="AJ298" s="80"/>
      <c r="AK298" s="80"/>
      <c r="AL298" s="51">
        <v>2020</v>
      </c>
      <c r="AM298" s="51" t="s">
        <v>1274</v>
      </c>
      <c r="AN298" s="79">
        <f t="shared" si="64"/>
        <v>-6.9444444444444444E-5</v>
      </c>
      <c r="AO298" s="79">
        <f t="shared" si="65"/>
        <v>0</v>
      </c>
      <c r="AP298" s="79">
        <f t="shared" si="66"/>
        <v>-6.9444444444444444E-5</v>
      </c>
      <c r="AQ298" s="79">
        <f t="shared" si="67"/>
        <v>0</v>
      </c>
      <c r="AR298" s="79">
        <f t="shared" si="68"/>
        <v>0</v>
      </c>
      <c r="AS298" s="79">
        <f t="shared" si="69"/>
        <v>0</v>
      </c>
    </row>
    <row r="299" spans="1:45" s="30" customFormat="1" x14ac:dyDescent="0.2">
      <c r="A299" s="80">
        <v>1.2</v>
      </c>
      <c r="B299" s="80">
        <v>2</v>
      </c>
      <c r="C299" s="80" t="s">
        <v>78</v>
      </c>
      <c r="D299" s="80" t="s">
        <v>36</v>
      </c>
      <c r="E299" s="111">
        <v>44130</v>
      </c>
      <c r="F299" s="80"/>
      <c r="G299" s="80" t="s">
        <v>852</v>
      </c>
      <c r="H299" s="80"/>
      <c r="I299" s="80">
        <v>36</v>
      </c>
      <c r="J299" s="80">
        <v>22</v>
      </c>
      <c r="K299" s="108"/>
      <c r="L299" s="112">
        <v>8.1018518518518516E-5</v>
      </c>
      <c r="M299" s="80">
        <v>210.7</v>
      </c>
      <c r="N299" s="80">
        <v>153.69999999999999</v>
      </c>
      <c r="O299" s="80"/>
      <c r="P299" s="80"/>
      <c r="Q299" s="109">
        <v>0</v>
      </c>
      <c r="R299" s="109"/>
      <c r="S299" s="80"/>
      <c r="T299" s="80"/>
      <c r="U299" s="80"/>
      <c r="V299" s="80"/>
      <c r="W299" s="80"/>
      <c r="X299" s="80"/>
      <c r="Y299" s="80"/>
      <c r="Z299" s="80" t="s">
        <v>853</v>
      </c>
      <c r="AA299" s="30">
        <v>-1.4570000000000001</v>
      </c>
      <c r="AB299" s="30">
        <v>7.1753999999999998</v>
      </c>
      <c r="AC299" s="30">
        <v>7.4088000000000003</v>
      </c>
      <c r="AD299" s="30">
        <v>7.2960000000000003</v>
      </c>
      <c r="AE299" s="80">
        <v>0.61739999999999995</v>
      </c>
      <c r="AF299" s="80"/>
      <c r="AG299" s="80"/>
      <c r="AH299" s="80"/>
      <c r="AI299" s="51">
        <f t="shared" si="63"/>
        <v>93.532338308457341</v>
      </c>
      <c r="AJ299" s="80"/>
      <c r="AK299" s="80"/>
      <c r="AL299" s="51">
        <v>2020</v>
      </c>
      <c r="AM299" s="51" t="s">
        <v>1274</v>
      </c>
      <c r="AN299" s="79">
        <f t="shared" si="64"/>
        <v>-8.1018518518518516E-5</v>
      </c>
      <c r="AO299" s="79">
        <f t="shared" si="65"/>
        <v>0</v>
      </c>
      <c r="AP299" s="79">
        <f t="shared" si="66"/>
        <v>-8.1018518518518516E-5</v>
      </c>
      <c r="AQ299" s="79">
        <f t="shared" si="67"/>
        <v>0</v>
      </c>
      <c r="AR299" s="79">
        <f t="shared" si="68"/>
        <v>0</v>
      </c>
      <c r="AS299" s="79">
        <f t="shared" si="69"/>
        <v>0</v>
      </c>
    </row>
    <row r="300" spans="1:45" s="30" customFormat="1" x14ac:dyDescent="0.2">
      <c r="A300" s="80">
        <v>1.5</v>
      </c>
      <c r="B300" s="80">
        <v>5</v>
      </c>
      <c r="C300" s="80" t="s">
        <v>78</v>
      </c>
      <c r="D300" s="80" t="s">
        <v>36</v>
      </c>
      <c r="E300" s="111">
        <v>44130</v>
      </c>
      <c r="F300" s="80"/>
      <c r="G300" s="80" t="s">
        <v>890</v>
      </c>
      <c r="H300" s="80"/>
      <c r="I300" s="80">
        <v>36</v>
      </c>
      <c r="J300" s="80" t="s">
        <v>218</v>
      </c>
      <c r="K300" s="108" t="s">
        <v>866</v>
      </c>
      <c r="L300" s="112">
        <v>1.0416666666666667E-4</v>
      </c>
      <c r="M300" s="80">
        <v>221</v>
      </c>
      <c r="N300" s="80">
        <v>202.3</v>
      </c>
      <c r="O300" s="80"/>
      <c r="P300" s="112">
        <v>2.7777777777777778E-4</v>
      </c>
      <c r="Q300" s="109">
        <v>1</v>
      </c>
      <c r="R300" s="109"/>
      <c r="S300" s="80">
        <v>218.5</v>
      </c>
      <c r="T300" s="80">
        <v>197</v>
      </c>
      <c r="U300" s="112">
        <v>2.7777777777777778E-4</v>
      </c>
      <c r="V300" s="112">
        <v>3.4722222222222224E-4</v>
      </c>
      <c r="W300" s="80">
        <v>224.4</v>
      </c>
      <c r="X300" s="80">
        <v>203.4</v>
      </c>
      <c r="Y300" s="112">
        <v>7.9861111111111105E-4</v>
      </c>
      <c r="Z300" s="80" t="s">
        <v>891</v>
      </c>
      <c r="AA300" s="30">
        <v>-5.508</v>
      </c>
      <c r="AB300" s="30">
        <v>7.2080000000000002</v>
      </c>
      <c r="AC300" s="30">
        <v>7.8346999999999998</v>
      </c>
      <c r="AD300" s="30">
        <v>7.5511999999999997</v>
      </c>
      <c r="AE300" s="80">
        <v>1.1514</v>
      </c>
      <c r="AF300" s="80"/>
      <c r="AG300" s="80"/>
      <c r="AH300" s="80">
        <v>13</v>
      </c>
      <c r="AI300" s="51">
        <f t="shared" si="63"/>
        <v>82.604895104895249</v>
      </c>
      <c r="AJ300" s="80"/>
      <c r="AK300" s="80"/>
      <c r="AL300" s="50">
        <v>2020</v>
      </c>
      <c r="AM300" s="50" t="s">
        <v>1274</v>
      </c>
      <c r="AN300" s="79">
        <f t="shared" si="64"/>
        <v>-1.0416666666666667E-4</v>
      </c>
      <c r="AO300" s="79">
        <f t="shared" si="65"/>
        <v>2.7777777777777778E-4</v>
      </c>
      <c r="AP300" s="79">
        <f t="shared" si="66"/>
        <v>1.7361111111111109E-4</v>
      </c>
      <c r="AQ300" s="79">
        <f t="shared" si="67"/>
        <v>6.9444444444444458E-5</v>
      </c>
      <c r="AR300" s="79">
        <f t="shared" si="68"/>
        <v>7.9861111111111105E-4</v>
      </c>
      <c r="AS300" s="79">
        <f t="shared" si="69"/>
        <v>4.5138888888888881E-4</v>
      </c>
    </row>
    <row r="301" spans="1:45" s="30" customFormat="1" x14ac:dyDescent="0.2">
      <c r="A301" s="80">
        <v>1.2</v>
      </c>
      <c r="B301" s="80">
        <v>5</v>
      </c>
      <c r="C301" s="80" t="s">
        <v>78</v>
      </c>
      <c r="D301" s="80" t="s">
        <v>36</v>
      </c>
      <c r="E301" s="111">
        <v>44130</v>
      </c>
      <c r="F301" s="80"/>
      <c r="G301" s="80" t="s">
        <v>892</v>
      </c>
      <c r="H301" s="80"/>
      <c r="I301" s="80">
        <v>38</v>
      </c>
      <c r="J301" s="80" t="s">
        <v>218</v>
      </c>
      <c r="K301" s="108">
        <v>26</v>
      </c>
      <c r="L301" s="112">
        <v>1.273148148148148E-4</v>
      </c>
      <c r="M301" s="80">
        <v>217.5</v>
      </c>
      <c r="N301" s="80">
        <v>206.2</v>
      </c>
      <c r="O301" s="80"/>
      <c r="P301" s="112">
        <v>2.4305555555555552E-4</v>
      </c>
      <c r="Q301" s="109">
        <v>1</v>
      </c>
      <c r="R301" s="109"/>
      <c r="S301" s="80">
        <v>219.3</v>
      </c>
      <c r="T301" s="80">
        <v>205.7</v>
      </c>
      <c r="U301" s="112">
        <v>2.4305555555555552E-4</v>
      </c>
      <c r="V301" s="112">
        <v>3.0092592592592595E-4</v>
      </c>
      <c r="W301" s="80">
        <v>237</v>
      </c>
      <c r="X301" s="80">
        <v>238.2</v>
      </c>
      <c r="Y301" s="112">
        <v>6.018518518518519E-4</v>
      </c>
      <c r="Z301" s="80" t="s">
        <v>893</v>
      </c>
      <c r="AA301" s="30">
        <v>-8.3000000000000007</v>
      </c>
      <c r="AB301" s="30">
        <v>7.2260999999999997</v>
      </c>
      <c r="AC301" s="85" t="s">
        <v>759</v>
      </c>
      <c r="AD301" s="30" t="s">
        <v>759</v>
      </c>
      <c r="AE301" s="80">
        <v>0.42480000000000001</v>
      </c>
      <c r="AF301" s="80"/>
      <c r="AG301" s="80"/>
      <c r="AH301" s="80"/>
      <c r="AI301" s="51" t="e">
        <f t="shared" si="63"/>
        <v>#VALUE!</v>
      </c>
      <c r="AJ301" s="80"/>
      <c r="AK301" s="80"/>
      <c r="AL301" s="51">
        <v>2020</v>
      </c>
      <c r="AM301" s="51" t="s">
        <v>1274</v>
      </c>
      <c r="AN301" s="79">
        <f t="shared" si="64"/>
        <v>-1.273148148148148E-4</v>
      </c>
      <c r="AO301" s="79">
        <f t="shared" si="65"/>
        <v>2.4305555555555552E-4</v>
      </c>
      <c r="AP301" s="79">
        <f t="shared" si="66"/>
        <v>1.1574074074074072E-4</v>
      </c>
      <c r="AQ301" s="79">
        <f t="shared" si="67"/>
        <v>5.7870370370370427E-5</v>
      </c>
      <c r="AR301" s="79">
        <f t="shared" si="68"/>
        <v>6.018518518518519E-4</v>
      </c>
      <c r="AS301" s="79">
        <f t="shared" si="69"/>
        <v>3.0092592592592595E-4</v>
      </c>
    </row>
    <row r="302" spans="1:45" s="30" customFormat="1" x14ac:dyDescent="0.2">
      <c r="A302" s="51">
        <v>1.3</v>
      </c>
      <c r="B302" s="51">
        <v>5</v>
      </c>
      <c r="C302" s="51" t="s">
        <v>68</v>
      </c>
      <c r="D302" s="51" t="s">
        <v>36</v>
      </c>
      <c r="E302" s="84">
        <v>44130</v>
      </c>
      <c r="F302" s="51"/>
      <c r="G302" s="51" t="s">
        <v>484</v>
      </c>
      <c r="H302" s="51"/>
      <c r="I302" s="51"/>
      <c r="J302" s="51"/>
      <c r="K302" s="51">
        <v>31</v>
      </c>
      <c r="L302" s="78">
        <v>1.5046296296296297E-4</v>
      </c>
      <c r="M302" s="51">
        <v>243.9</v>
      </c>
      <c r="N302" s="51">
        <v>195.5</v>
      </c>
      <c r="O302" s="78">
        <v>1.1689814814814816E-3</v>
      </c>
      <c r="P302" s="78">
        <v>1.5046296296296294E-3</v>
      </c>
      <c r="Q302" s="76">
        <v>1</v>
      </c>
      <c r="R302" s="76">
        <v>1</v>
      </c>
      <c r="S302" s="51">
        <v>260.8</v>
      </c>
      <c r="T302" s="51">
        <v>199.9</v>
      </c>
      <c r="U302" s="78">
        <v>1.5046296296296294E-3</v>
      </c>
      <c r="V302" s="78">
        <v>1.5740740740740741E-3</v>
      </c>
      <c r="W302" s="51">
        <v>261.2</v>
      </c>
      <c r="X302" s="51">
        <v>206</v>
      </c>
      <c r="Y302" s="78">
        <v>4.9768518518518521E-3</v>
      </c>
      <c r="Z302" s="51" t="s">
        <v>487</v>
      </c>
      <c r="AA302" s="30">
        <v>-5.5579999999999998</v>
      </c>
      <c r="AB302" s="30">
        <v>12.116300000000001</v>
      </c>
      <c r="AC302" s="30">
        <v>13.024699999999999</v>
      </c>
      <c r="AD302" s="30">
        <v>12.634600000000001</v>
      </c>
      <c r="AE302" s="51">
        <v>3.948</v>
      </c>
      <c r="AF302" s="51"/>
      <c r="AG302" s="51"/>
      <c r="AH302" s="51"/>
      <c r="AI302" s="51">
        <f t="shared" si="63"/>
        <v>75.265290372370941</v>
      </c>
      <c r="AJ302" s="51"/>
      <c r="AK302" s="51"/>
      <c r="AL302" s="51">
        <v>2020</v>
      </c>
      <c r="AM302" s="51" t="s">
        <v>1274</v>
      </c>
      <c r="AN302" s="79">
        <f t="shared" si="64"/>
        <v>1.0185185185185186E-3</v>
      </c>
      <c r="AO302" s="79">
        <f t="shared" si="65"/>
        <v>3.3564814814814785E-4</v>
      </c>
      <c r="AP302" s="79">
        <f t="shared" si="66"/>
        <v>1.3541666666666665E-3</v>
      </c>
      <c r="AQ302" s="79">
        <f t="shared" si="67"/>
        <v>6.9444444444444675E-5</v>
      </c>
      <c r="AR302" s="79">
        <f t="shared" si="68"/>
        <v>3.8078703703703703E-3</v>
      </c>
      <c r="AS302" s="79">
        <f t="shared" si="69"/>
        <v>3.402777777777778E-3</v>
      </c>
    </row>
    <row r="303" spans="1:45" s="30" customFormat="1" x14ac:dyDescent="0.2">
      <c r="A303" s="51">
        <v>2.4</v>
      </c>
      <c r="B303" s="51">
        <v>6</v>
      </c>
      <c r="C303" s="51" t="s">
        <v>68</v>
      </c>
      <c r="D303" s="51" t="s">
        <v>36</v>
      </c>
      <c r="E303" s="84">
        <v>44130</v>
      </c>
      <c r="F303" s="51"/>
      <c r="G303" s="51" t="s">
        <v>489</v>
      </c>
      <c r="H303" s="51"/>
      <c r="I303" s="51">
        <v>24</v>
      </c>
      <c r="J303" s="51">
        <v>39</v>
      </c>
      <c r="K303" s="51">
        <v>0</v>
      </c>
      <c r="L303" s="78">
        <v>1.8518518518518518E-4</v>
      </c>
      <c r="M303" s="51">
        <v>253.9</v>
      </c>
      <c r="N303" s="51">
        <v>195.5</v>
      </c>
      <c r="O303" s="78">
        <v>1.736111111111111E-3</v>
      </c>
      <c r="P303" s="51"/>
      <c r="Q303" s="76">
        <v>0</v>
      </c>
      <c r="R303" s="76">
        <v>1</v>
      </c>
      <c r="S303" s="51"/>
      <c r="T303" s="51"/>
      <c r="U303" s="51"/>
      <c r="V303" s="51"/>
      <c r="W303" s="51"/>
      <c r="X303" s="51"/>
      <c r="Y303" s="78">
        <v>4.1319444444444442E-3</v>
      </c>
      <c r="Z303" s="51"/>
      <c r="AA303" s="30">
        <v>-4.2</v>
      </c>
      <c r="AB303" s="30">
        <v>12.069800000000001</v>
      </c>
      <c r="AC303" s="30">
        <v>13.064</v>
      </c>
      <c r="AD303" s="30">
        <v>12.6067</v>
      </c>
      <c r="AE303" s="51">
        <v>4.0411000000000001</v>
      </c>
      <c r="AF303" s="51"/>
      <c r="AG303" s="51"/>
      <c r="AH303" s="51"/>
      <c r="AI303" s="51">
        <f t="shared" si="63"/>
        <v>85.17414788601242</v>
      </c>
      <c r="AJ303" s="51"/>
      <c r="AK303" s="51"/>
      <c r="AL303" s="51">
        <v>2020</v>
      </c>
      <c r="AM303" s="51" t="s">
        <v>1274</v>
      </c>
      <c r="AN303" s="79">
        <f t="shared" si="64"/>
        <v>1.5509259259259259E-3</v>
      </c>
      <c r="AO303" s="79">
        <f t="shared" si="65"/>
        <v>-1.736111111111111E-3</v>
      </c>
      <c r="AP303" s="79">
        <f t="shared" si="66"/>
        <v>-1.8518518518518518E-4</v>
      </c>
      <c r="AQ303" s="79">
        <f t="shared" si="67"/>
        <v>0</v>
      </c>
      <c r="AR303" s="79">
        <f t="shared" si="68"/>
        <v>2.3958333333333331E-3</v>
      </c>
      <c r="AS303" s="79">
        <f t="shared" si="69"/>
        <v>4.1319444444444442E-3</v>
      </c>
    </row>
    <row r="304" spans="1:45" s="30" customFormat="1" x14ac:dyDescent="0.2">
      <c r="A304" s="80">
        <v>1.8</v>
      </c>
      <c r="B304" s="80">
        <v>3</v>
      </c>
      <c r="C304" s="80" t="s">
        <v>78</v>
      </c>
      <c r="D304" s="80" t="s">
        <v>36</v>
      </c>
      <c r="E304" s="111">
        <v>44130</v>
      </c>
      <c r="F304" s="80"/>
      <c r="G304" s="80" t="s">
        <v>858</v>
      </c>
      <c r="H304" s="80"/>
      <c r="I304" s="80">
        <v>35</v>
      </c>
      <c r="J304" s="80" t="s">
        <v>218</v>
      </c>
      <c r="K304" s="108"/>
      <c r="L304" s="112">
        <v>1.9675925925925926E-4</v>
      </c>
      <c r="M304" s="80">
        <v>228.2</v>
      </c>
      <c r="N304" s="80">
        <v>204.2</v>
      </c>
      <c r="O304" s="80"/>
      <c r="P304" s="80"/>
      <c r="Q304" s="109">
        <v>0</v>
      </c>
      <c r="R304" s="109"/>
      <c r="S304" s="80"/>
      <c r="T304" s="80"/>
      <c r="U304" s="80"/>
      <c r="V304" s="80"/>
      <c r="W304" s="80"/>
      <c r="X304" s="80"/>
      <c r="Y304" s="80"/>
      <c r="Z304" s="80" t="s">
        <v>859</v>
      </c>
      <c r="AA304" s="30">
        <v>-2.4449999999999998</v>
      </c>
      <c r="AB304" s="30">
        <v>7.1508000000000003</v>
      </c>
      <c r="AC304" s="30">
        <v>7.7412000000000001</v>
      </c>
      <c r="AD304" s="30">
        <v>7.4272999999999998</v>
      </c>
      <c r="AE304" s="80">
        <v>1.3133999999999999</v>
      </c>
      <c r="AF304" s="80"/>
      <c r="AG304" s="80"/>
      <c r="AH304" s="80">
        <v>12</v>
      </c>
      <c r="AI304" s="51">
        <f t="shared" si="63"/>
        <v>113.5262206148285</v>
      </c>
      <c r="AJ304" s="80"/>
      <c r="AK304" s="80"/>
      <c r="AL304" s="51">
        <v>2020</v>
      </c>
      <c r="AM304" s="51" t="s">
        <v>1274</v>
      </c>
      <c r="AN304" s="79">
        <f t="shared" si="64"/>
        <v>-1.9675925925925926E-4</v>
      </c>
      <c r="AO304" s="79">
        <f t="shared" si="65"/>
        <v>0</v>
      </c>
      <c r="AP304" s="79">
        <f t="shared" si="66"/>
        <v>-1.9675925925925926E-4</v>
      </c>
      <c r="AQ304" s="79">
        <f t="shared" si="67"/>
        <v>0</v>
      </c>
      <c r="AR304" s="79">
        <f t="shared" si="68"/>
        <v>0</v>
      </c>
      <c r="AS304" s="79">
        <f t="shared" si="69"/>
        <v>0</v>
      </c>
    </row>
    <row r="305" spans="1:45" s="30" customFormat="1" x14ac:dyDescent="0.2">
      <c r="A305" s="80">
        <v>1.8</v>
      </c>
      <c r="B305" s="80">
        <v>4</v>
      </c>
      <c r="C305" s="80" t="s">
        <v>78</v>
      </c>
      <c r="D305" s="80" t="s">
        <v>36</v>
      </c>
      <c r="E305" s="111">
        <v>44130</v>
      </c>
      <c r="F305" s="80"/>
      <c r="G305" s="80" t="s">
        <v>884</v>
      </c>
      <c r="H305" s="80"/>
      <c r="I305" s="80">
        <v>35</v>
      </c>
      <c r="J305" s="80" t="s">
        <v>218</v>
      </c>
      <c r="K305" s="108">
        <v>30</v>
      </c>
      <c r="L305" s="112">
        <v>1.9675925925925926E-4</v>
      </c>
      <c r="M305" s="80">
        <v>223.4</v>
      </c>
      <c r="N305" s="80">
        <v>209.1</v>
      </c>
      <c r="O305" s="80"/>
      <c r="P305" s="112">
        <v>3.5879629629629635E-4</v>
      </c>
      <c r="Q305" s="109">
        <v>1</v>
      </c>
      <c r="R305" s="109"/>
      <c r="S305" s="80">
        <v>228.4</v>
      </c>
      <c r="T305" s="80">
        <v>203.6</v>
      </c>
      <c r="U305" s="112">
        <v>3.5879629629629635E-4</v>
      </c>
      <c r="V305" s="112">
        <v>3.8194444444444446E-4</v>
      </c>
      <c r="W305" s="80">
        <v>245.4</v>
      </c>
      <c r="X305" s="80">
        <v>208.7</v>
      </c>
      <c r="Y305" s="80"/>
      <c r="Z305" s="80" t="s">
        <v>885</v>
      </c>
      <c r="AA305" s="30">
        <v>-4.7610000000000001</v>
      </c>
      <c r="AB305" s="30">
        <v>7.2083000000000004</v>
      </c>
      <c r="AC305" s="30">
        <v>7.7685000000000004</v>
      </c>
      <c r="AD305" s="30">
        <v>7.4756999999999998</v>
      </c>
      <c r="AE305" s="80">
        <v>0.76690000000000003</v>
      </c>
      <c r="AF305" s="80"/>
      <c r="AG305" s="80"/>
      <c r="AH305" s="80">
        <v>12</v>
      </c>
      <c r="AI305" s="51">
        <f t="shared" si="63"/>
        <v>109.498878085266</v>
      </c>
      <c r="AJ305" s="80"/>
      <c r="AK305" s="80"/>
      <c r="AL305" s="50">
        <v>2020</v>
      </c>
      <c r="AM305" s="50" t="s">
        <v>1274</v>
      </c>
      <c r="AN305" s="79">
        <f t="shared" si="64"/>
        <v>-1.9675925925925926E-4</v>
      </c>
      <c r="AO305" s="79">
        <f t="shared" si="65"/>
        <v>3.5879629629629635E-4</v>
      </c>
      <c r="AP305" s="79">
        <f t="shared" si="66"/>
        <v>1.6203703703703709E-4</v>
      </c>
      <c r="AQ305" s="79">
        <f t="shared" si="67"/>
        <v>2.3148148148148117E-5</v>
      </c>
      <c r="AR305" s="79">
        <f t="shared" si="68"/>
        <v>0</v>
      </c>
      <c r="AS305" s="79">
        <f t="shared" si="69"/>
        <v>-3.8194444444444446E-4</v>
      </c>
    </row>
    <row r="306" spans="1:45" s="30" customFormat="1" x14ac:dyDescent="0.2">
      <c r="A306" s="80">
        <v>1.2</v>
      </c>
      <c r="B306" s="80">
        <v>4</v>
      </c>
      <c r="C306" s="80" t="s">
        <v>78</v>
      </c>
      <c r="D306" s="80" t="s">
        <v>36</v>
      </c>
      <c r="E306" s="111">
        <v>44130</v>
      </c>
      <c r="F306" s="80"/>
      <c r="G306" s="80" t="s">
        <v>877</v>
      </c>
      <c r="H306" s="80"/>
      <c r="I306" s="80">
        <v>35</v>
      </c>
      <c r="J306" s="80" t="s">
        <v>218</v>
      </c>
      <c r="K306" s="108">
        <v>25</v>
      </c>
      <c r="L306" s="112">
        <v>2.199074074074074E-4</v>
      </c>
      <c r="M306" s="80">
        <v>225</v>
      </c>
      <c r="N306" s="80">
        <v>205</v>
      </c>
      <c r="O306" s="80"/>
      <c r="P306" s="112">
        <v>5.7870370370370378E-4</v>
      </c>
      <c r="Q306" s="109">
        <v>1</v>
      </c>
      <c r="R306" s="109"/>
      <c r="S306" s="80">
        <v>217.9</v>
      </c>
      <c r="T306" s="80">
        <v>201.2</v>
      </c>
      <c r="U306" s="112">
        <v>5.7870370370370378E-4</v>
      </c>
      <c r="V306" s="112">
        <v>6.3657407407407402E-4</v>
      </c>
      <c r="W306" s="80">
        <v>222.1</v>
      </c>
      <c r="X306" s="80">
        <v>206.3</v>
      </c>
      <c r="Y306" s="80"/>
      <c r="Z306" s="80" t="s">
        <v>878</v>
      </c>
      <c r="AA306" s="30">
        <v>-1.0029999999999999</v>
      </c>
      <c r="AB306" s="30">
        <v>12.0566</v>
      </c>
      <c r="AC306" s="30">
        <v>12.627599999999999</v>
      </c>
      <c r="AD306" s="30">
        <v>12.2956</v>
      </c>
      <c r="AE306" s="80">
        <v>1.1375999999999999</v>
      </c>
      <c r="AF306" s="80"/>
      <c r="AG306" s="80"/>
      <c r="AH306" s="80">
        <v>12</v>
      </c>
      <c r="AI306" s="51">
        <f t="shared" si="63"/>
        <v>138.91213389121251</v>
      </c>
      <c r="AJ306" s="80"/>
      <c r="AK306" s="80"/>
      <c r="AL306" s="51">
        <v>2020</v>
      </c>
      <c r="AM306" s="51" t="s">
        <v>1274</v>
      </c>
      <c r="AN306" s="79">
        <f t="shared" si="64"/>
        <v>-2.199074074074074E-4</v>
      </c>
      <c r="AO306" s="79">
        <f t="shared" si="65"/>
        <v>5.7870370370370378E-4</v>
      </c>
      <c r="AP306" s="79">
        <f t="shared" si="66"/>
        <v>3.587962962962964E-4</v>
      </c>
      <c r="AQ306" s="79">
        <f t="shared" si="67"/>
        <v>5.7870370370370237E-5</v>
      </c>
      <c r="AR306" s="79">
        <f t="shared" si="68"/>
        <v>0</v>
      </c>
      <c r="AS306" s="79">
        <f t="shared" si="69"/>
        <v>-6.3657407407407402E-4</v>
      </c>
    </row>
    <row r="307" spans="1:45" s="30" customFormat="1" x14ac:dyDescent="0.2">
      <c r="A307" s="80">
        <v>1.4</v>
      </c>
      <c r="B307" s="80">
        <v>5</v>
      </c>
      <c r="C307" s="80" t="s">
        <v>78</v>
      </c>
      <c r="D307" s="80" t="s">
        <v>36</v>
      </c>
      <c r="E307" s="111">
        <v>44130</v>
      </c>
      <c r="F307" s="80"/>
      <c r="G307" s="80" t="s">
        <v>882</v>
      </c>
      <c r="H307" s="80"/>
      <c r="I307" s="80">
        <v>35</v>
      </c>
      <c r="J307" s="80" t="s">
        <v>218</v>
      </c>
      <c r="K307" s="108" t="s">
        <v>866</v>
      </c>
      <c r="L307" s="112">
        <v>2.4305555555555552E-4</v>
      </c>
      <c r="M307" s="80">
        <v>217.5</v>
      </c>
      <c r="N307" s="80">
        <v>201.8</v>
      </c>
      <c r="O307" s="80"/>
      <c r="P307" s="112">
        <v>4.1666666666666669E-4</v>
      </c>
      <c r="Q307" s="109">
        <v>1</v>
      </c>
      <c r="R307" s="109"/>
      <c r="S307" s="80">
        <v>218</v>
      </c>
      <c r="T307" s="80">
        <v>196.6</v>
      </c>
      <c r="U307" s="112">
        <v>4.1666666666666669E-4</v>
      </c>
      <c r="V307" s="112">
        <v>4.6296296296296293E-4</v>
      </c>
      <c r="W307" s="80">
        <v>221.9</v>
      </c>
      <c r="X307" s="80">
        <v>203.5</v>
      </c>
      <c r="Y307" s="80"/>
      <c r="Z307" s="80" t="s">
        <v>883</v>
      </c>
      <c r="AA307" s="30">
        <v>-6.4119999999999999</v>
      </c>
      <c r="AB307" s="30">
        <v>7.2047999999999996</v>
      </c>
      <c r="AC307" s="30">
        <v>7.9970999999999997</v>
      </c>
      <c r="AD307" s="30">
        <v>7.6581999999999999</v>
      </c>
      <c r="AE307" s="80">
        <v>1.0063</v>
      </c>
      <c r="AF307" s="80"/>
      <c r="AG307" s="80"/>
      <c r="AH307" s="80">
        <v>13</v>
      </c>
      <c r="AI307" s="51">
        <f t="shared" si="63"/>
        <v>74.746360829289713</v>
      </c>
      <c r="AJ307" s="80"/>
      <c r="AK307" s="80"/>
      <c r="AL307" s="51">
        <v>2020</v>
      </c>
      <c r="AM307" s="51" t="s">
        <v>1274</v>
      </c>
      <c r="AN307" s="79">
        <f t="shared" si="64"/>
        <v>-2.4305555555555552E-4</v>
      </c>
      <c r="AO307" s="79">
        <f t="shared" si="65"/>
        <v>4.1666666666666669E-4</v>
      </c>
      <c r="AP307" s="79">
        <f t="shared" si="66"/>
        <v>1.7361111111111117E-4</v>
      </c>
      <c r="AQ307" s="79">
        <f t="shared" si="67"/>
        <v>4.6296296296296233E-5</v>
      </c>
      <c r="AR307" s="79">
        <f t="shared" si="68"/>
        <v>0</v>
      </c>
      <c r="AS307" s="79">
        <f t="shared" si="69"/>
        <v>-4.6296296296296293E-4</v>
      </c>
    </row>
    <row r="308" spans="1:45" s="30" customFormat="1" x14ac:dyDescent="0.2">
      <c r="A308" s="80">
        <v>1.4</v>
      </c>
      <c r="B308" s="80">
        <v>7</v>
      </c>
      <c r="C308" s="80" t="s">
        <v>68</v>
      </c>
      <c r="D308" s="80" t="s">
        <v>36</v>
      </c>
      <c r="E308" s="111">
        <v>44130</v>
      </c>
      <c r="F308" s="80"/>
      <c r="G308" s="80" t="s">
        <v>812</v>
      </c>
      <c r="H308" s="80"/>
      <c r="I308" s="80">
        <v>38</v>
      </c>
      <c r="J308" s="80" t="s">
        <v>218</v>
      </c>
      <c r="K308" s="108">
        <v>24</v>
      </c>
      <c r="L308" s="112">
        <v>2.4305555555555552E-4</v>
      </c>
      <c r="M308" s="80">
        <v>224</v>
      </c>
      <c r="N308" s="80">
        <v>205.2</v>
      </c>
      <c r="O308" s="80"/>
      <c r="P308" s="112">
        <v>6.018518518518519E-4</v>
      </c>
      <c r="Q308" s="109" t="s">
        <v>919</v>
      </c>
      <c r="R308" s="109"/>
      <c r="S308" s="80">
        <v>221</v>
      </c>
      <c r="T308" s="80">
        <v>204.8</v>
      </c>
      <c r="U308" s="112">
        <v>6.134259259259259E-4</v>
      </c>
      <c r="V308" s="112">
        <v>7.6388888888888893E-4</v>
      </c>
      <c r="W308" s="80">
        <v>223.9</v>
      </c>
      <c r="X308" s="80">
        <v>208.6</v>
      </c>
      <c r="Y308" s="80"/>
      <c r="Z308" s="80" t="s">
        <v>813</v>
      </c>
      <c r="AA308" s="30">
        <v>-4.931</v>
      </c>
      <c r="AB308" s="30">
        <v>7.2023999999999999</v>
      </c>
      <c r="AC308" s="30">
        <v>8.1524000000000001</v>
      </c>
      <c r="AD308" s="30">
        <v>7.7187000000000001</v>
      </c>
      <c r="AE308" s="80">
        <v>2.1549</v>
      </c>
      <c r="AF308" s="80"/>
      <c r="AG308" s="80"/>
      <c r="AH308" s="80"/>
      <c r="AI308" s="51">
        <f t="shared" si="63"/>
        <v>84.001549486732486</v>
      </c>
      <c r="AJ308" s="80"/>
      <c r="AK308" s="80"/>
      <c r="AL308" s="50">
        <v>2020</v>
      </c>
      <c r="AM308" s="50" t="s">
        <v>1274</v>
      </c>
      <c r="AN308" s="79">
        <f t="shared" si="64"/>
        <v>-2.4305555555555552E-4</v>
      </c>
      <c r="AO308" s="79">
        <f t="shared" si="65"/>
        <v>6.018518518518519E-4</v>
      </c>
      <c r="AP308" s="79">
        <f t="shared" si="66"/>
        <v>3.587962962962964E-4</v>
      </c>
      <c r="AQ308" s="79">
        <f t="shared" si="67"/>
        <v>1.6203703703703703E-4</v>
      </c>
      <c r="AR308" s="79">
        <f t="shared" si="68"/>
        <v>0</v>
      </c>
      <c r="AS308" s="79">
        <f t="shared" si="69"/>
        <v>-7.6388888888888893E-4</v>
      </c>
    </row>
    <row r="309" spans="1:45" s="30" customFormat="1" x14ac:dyDescent="0.2">
      <c r="A309" s="80">
        <v>1.1000000000000001</v>
      </c>
      <c r="B309" s="80">
        <v>4</v>
      </c>
      <c r="C309" s="80" t="s">
        <v>78</v>
      </c>
      <c r="D309" s="80" t="s">
        <v>36</v>
      </c>
      <c r="E309" s="111">
        <v>44130</v>
      </c>
      <c r="F309" s="80"/>
      <c r="G309" s="80" t="s">
        <v>865</v>
      </c>
      <c r="H309" s="80"/>
      <c r="I309" s="80">
        <v>34</v>
      </c>
      <c r="J309" s="80" t="s">
        <v>218</v>
      </c>
      <c r="K309" s="108" t="s">
        <v>866</v>
      </c>
      <c r="L309" s="112">
        <v>2.5462962962962961E-4</v>
      </c>
      <c r="M309" s="80">
        <v>226.3</v>
      </c>
      <c r="N309" s="80">
        <v>202.1</v>
      </c>
      <c r="O309" s="80"/>
      <c r="P309" s="112">
        <v>4.1666666666666669E-4</v>
      </c>
      <c r="Q309" s="109">
        <v>1</v>
      </c>
      <c r="R309" s="109"/>
      <c r="S309" s="80">
        <v>224.2</v>
      </c>
      <c r="T309" s="80">
        <v>196.8</v>
      </c>
      <c r="U309" s="112">
        <v>4.1666666666666669E-4</v>
      </c>
      <c r="V309" s="112">
        <v>4.6296296296296293E-4</v>
      </c>
      <c r="W309" s="80">
        <v>255.5</v>
      </c>
      <c r="X309" s="80">
        <v>204.1</v>
      </c>
      <c r="Y309" s="80"/>
      <c r="Z309" s="80" t="s">
        <v>867</v>
      </c>
      <c r="AA309" s="30">
        <v>-4.2510000000000003</v>
      </c>
      <c r="AB309" s="30">
        <v>12.1189</v>
      </c>
      <c r="AC309" s="30">
        <v>12.417</v>
      </c>
      <c r="AD309" s="30">
        <v>12.289099999999999</v>
      </c>
      <c r="AE309" s="85" t="s">
        <v>759</v>
      </c>
      <c r="AF309" s="80"/>
      <c r="AG309" s="80"/>
      <c r="AH309" s="80">
        <v>12</v>
      </c>
      <c r="AI309" s="51">
        <f t="shared" si="63"/>
        <v>75.146886016451674</v>
      </c>
      <c r="AJ309" s="80"/>
      <c r="AK309" s="80"/>
      <c r="AL309" s="50">
        <v>2020</v>
      </c>
      <c r="AM309" s="50" t="s">
        <v>1274</v>
      </c>
      <c r="AN309" s="79">
        <f t="shared" si="64"/>
        <v>-2.5462962962962961E-4</v>
      </c>
      <c r="AO309" s="79">
        <f t="shared" si="65"/>
        <v>4.1666666666666669E-4</v>
      </c>
      <c r="AP309" s="79">
        <f t="shared" si="66"/>
        <v>1.6203703703703709E-4</v>
      </c>
      <c r="AQ309" s="79">
        <f t="shared" si="67"/>
        <v>4.6296296296296233E-5</v>
      </c>
      <c r="AR309" s="79">
        <f t="shared" si="68"/>
        <v>0</v>
      </c>
      <c r="AS309" s="79">
        <f t="shared" si="69"/>
        <v>-4.6296296296296293E-4</v>
      </c>
    </row>
    <row r="310" spans="1:45" s="30" customFormat="1" x14ac:dyDescent="0.2">
      <c r="A310" s="80">
        <v>1.4</v>
      </c>
      <c r="B310" s="80">
        <v>4</v>
      </c>
      <c r="C310" s="80" t="s">
        <v>78</v>
      </c>
      <c r="D310" s="80" t="s">
        <v>36</v>
      </c>
      <c r="E310" s="111">
        <v>44130</v>
      </c>
      <c r="F310" s="80"/>
      <c r="G310" s="80" t="s">
        <v>879</v>
      </c>
      <c r="H310" s="80"/>
      <c r="I310" s="80">
        <v>35</v>
      </c>
      <c r="J310" s="80" t="s">
        <v>218</v>
      </c>
      <c r="K310" s="108" t="s">
        <v>880</v>
      </c>
      <c r="L310" s="112">
        <v>2.5462962962962961E-4</v>
      </c>
      <c r="M310" s="80">
        <v>215.8</v>
      </c>
      <c r="N310" s="80">
        <v>206</v>
      </c>
      <c r="O310" s="80"/>
      <c r="P310" s="112">
        <v>4.7453703703703704E-4</v>
      </c>
      <c r="Q310" s="109">
        <v>1</v>
      </c>
      <c r="R310" s="109"/>
      <c r="S310" s="80">
        <v>214.2</v>
      </c>
      <c r="T310" s="80">
        <v>199.3</v>
      </c>
      <c r="U310" s="112">
        <v>4.7453703703703704E-4</v>
      </c>
      <c r="V310" s="112">
        <v>6.134259259259259E-4</v>
      </c>
      <c r="W310" s="80">
        <v>227.6</v>
      </c>
      <c r="X310" s="80">
        <v>203.6</v>
      </c>
      <c r="Y310" s="80"/>
      <c r="Z310" s="80" t="s">
        <v>881</v>
      </c>
      <c r="AA310" s="30">
        <v>-4.7</v>
      </c>
      <c r="AB310" s="30">
        <v>12.1738</v>
      </c>
      <c r="AC310" s="30">
        <v>13.1441</v>
      </c>
      <c r="AD310" s="30">
        <v>12.678800000000001</v>
      </c>
      <c r="AE310" s="80">
        <v>0.87319999999999998</v>
      </c>
      <c r="AF310" s="80"/>
      <c r="AG310" s="80"/>
      <c r="AH310" s="80">
        <v>12</v>
      </c>
      <c r="AI310" s="51">
        <f t="shared" si="63"/>
        <v>92.138613861385835</v>
      </c>
      <c r="AJ310" s="80"/>
      <c r="AK310" s="80"/>
      <c r="AL310" s="51">
        <v>2020</v>
      </c>
      <c r="AM310" s="51" t="s">
        <v>1274</v>
      </c>
      <c r="AN310" s="79">
        <f t="shared" si="64"/>
        <v>-2.5462962962962961E-4</v>
      </c>
      <c r="AO310" s="79">
        <f t="shared" si="65"/>
        <v>4.7453703703703704E-4</v>
      </c>
      <c r="AP310" s="79">
        <f t="shared" si="66"/>
        <v>2.1990740740740743E-4</v>
      </c>
      <c r="AQ310" s="79">
        <f t="shared" si="67"/>
        <v>1.3888888888888886E-4</v>
      </c>
      <c r="AR310" s="79">
        <f t="shared" si="68"/>
        <v>0</v>
      </c>
      <c r="AS310" s="79">
        <f t="shared" si="69"/>
        <v>-6.134259259259259E-4</v>
      </c>
    </row>
    <row r="311" spans="1:45" s="30" customFormat="1" x14ac:dyDescent="0.2">
      <c r="A311" s="51">
        <v>2.1</v>
      </c>
      <c r="B311" s="51">
        <v>7</v>
      </c>
      <c r="C311" s="51" t="s">
        <v>35</v>
      </c>
      <c r="D311" s="51" t="s">
        <v>36</v>
      </c>
      <c r="E311" s="84">
        <v>44130</v>
      </c>
      <c r="F311" s="51"/>
      <c r="G311" s="51" t="s">
        <v>481</v>
      </c>
      <c r="H311" s="51"/>
      <c r="I311" s="51"/>
      <c r="J311" s="51"/>
      <c r="K311" s="51"/>
      <c r="L311" s="78">
        <v>2.6620370370370372E-4</v>
      </c>
      <c r="M311" s="51">
        <v>253.6</v>
      </c>
      <c r="N311" s="51">
        <v>206.9</v>
      </c>
      <c r="O311" s="51"/>
      <c r="P311" s="51"/>
      <c r="Q311" s="76"/>
      <c r="R311" s="76"/>
      <c r="S311" s="51"/>
      <c r="T311" s="51"/>
      <c r="U311" s="51"/>
      <c r="V311" s="51"/>
      <c r="W311" s="51"/>
      <c r="X311" s="51"/>
      <c r="Y311" s="51"/>
      <c r="Z311" s="51" t="s">
        <v>480</v>
      </c>
      <c r="AA311" s="51">
        <v>-9</v>
      </c>
      <c r="AB311" s="51">
        <v>12.053100000000001</v>
      </c>
      <c r="AC311" s="51">
        <v>12.481299999999999</v>
      </c>
      <c r="AD311" s="51">
        <v>12.397</v>
      </c>
      <c r="AE311" s="51">
        <v>1.8883000000000001</v>
      </c>
      <c r="AF311" s="51"/>
      <c r="AG311" s="51"/>
      <c r="AH311" s="51"/>
      <c r="AI311" s="51">
        <f t="shared" si="63"/>
        <v>24.512939808083459</v>
      </c>
      <c r="AJ311" s="51"/>
      <c r="AK311" s="51"/>
      <c r="AL311" s="50">
        <v>2020</v>
      </c>
      <c r="AM311" s="50" t="s">
        <v>1274</v>
      </c>
      <c r="AN311" s="79">
        <f t="shared" si="64"/>
        <v>-2.6620370370370372E-4</v>
      </c>
      <c r="AO311" s="79">
        <f t="shared" si="65"/>
        <v>0</v>
      </c>
      <c r="AP311" s="79">
        <f t="shared" si="66"/>
        <v>-2.6620370370370372E-4</v>
      </c>
      <c r="AQ311" s="79">
        <f t="shared" si="67"/>
        <v>0</v>
      </c>
      <c r="AR311" s="79">
        <f t="shared" si="68"/>
        <v>0</v>
      </c>
      <c r="AS311" s="79">
        <f t="shared" si="69"/>
        <v>0</v>
      </c>
    </row>
    <row r="312" spans="1:45" s="30" customFormat="1" x14ac:dyDescent="0.2">
      <c r="A312" s="51">
        <v>1.3</v>
      </c>
      <c r="B312" s="51">
        <v>6</v>
      </c>
      <c r="C312" s="51" t="s">
        <v>68</v>
      </c>
      <c r="D312" s="51" t="s">
        <v>36</v>
      </c>
      <c r="E312" s="84">
        <v>44130</v>
      </c>
      <c r="F312" s="51"/>
      <c r="G312" s="51" t="s">
        <v>485</v>
      </c>
      <c r="H312" s="51"/>
      <c r="I312" s="51"/>
      <c r="J312" s="51"/>
      <c r="K312" s="51">
        <v>32</v>
      </c>
      <c r="L312" s="78">
        <v>2.8935185185185189E-4</v>
      </c>
      <c r="M312" s="51">
        <v>240.2</v>
      </c>
      <c r="N312" s="51">
        <v>198.8</v>
      </c>
      <c r="O312" s="78">
        <v>1.5972222222222221E-3</v>
      </c>
      <c r="P312" s="78">
        <v>1.689814814814815E-3</v>
      </c>
      <c r="Q312" s="76">
        <v>1</v>
      </c>
      <c r="R312" s="76">
        <v>1</v>
      </c>
      <c r="S312" s="51">
        <v>264.10000000000002</v>
      </c>
      <c r="T312" s="51">
        <v>208.2</v>
      </c>
      <c r="U312" s="78">
        <v>1.7476851851851852E-3</v>
      </c>
      <c r="V312" s="78">
        <v>1.8171296296296297E-3</v>
      </c>
      <c r="W312" s="51">
        <v>270.8</v>
      </c>
      <c r="X312" s="51">
        <v>222.3</v>
      </c>
      <c r="Y312" s="78">
        <v>3.2291666666666666E-3</v>
      </c>
      <c r="Z312" s="51"/>
      <c r="AA312" s="30">
        <v>-4.883</v>
      </c>
      <c r="AB312" s="30">
        <v>12.122199999999999</v>
      </c>
      <c r="AC312" s="30">
        <v>13.022600000000001</v>
      </c>
      <c r="AD312" s="30">
        <v>12.6091</v>
      </c>
      <c r="AE312" s="51">
        <v>2.6659999999999999</v>
      </c>
      <c r="AF312" s="51"/>
      <c r="AG312" s="51"/>
      <c r="AH312" s="51"/>
      <c r="AI312" s="51">
        <f t="shared" si="63"/>
        <v>84.925035941671922</v>
      </c>
      <c r="AJ312" s="51"/>
      <c r="AK312" s="51"/>
      <c r="AL312" s="51">
        <v>2020</v>
      </c>
      <c r="AM312" s="51" t="s">
        <v>1274</v>
      </c>
      <c r="AN312" s="79">
        <f t="shared" si="64"/>
        <v>1.3078703703703703E-3</v>
      </c>
      <c r="AO312" s="79">
        <f t="shared" si="65"/>
        <v>9.25925925925929E-5</v>
      </c>
      <c r="AP312" s="79">
        <f t="shared" si="66"/>
        <v>1.4004629629629632E-3</v>
      </c>
      <c r="AQ312" s="79">
        <f t="shared" si="67"/>
        <v>1.2731481481481469E-4</v>
      </c>
      <c r="AR312" s="79">
        <f t="shared" si="68"/>
        <v>1.6319444444444445E-3</v>
      </c>
      <c r="AS312" s="79">
        <f t="shared" si="69"/>
        <v>1.4120370370370369E-3</v>
      </c>
    </row>
    <row r="313" spans="1:45" s="30" customFormat="1" x14ac:dyDescent="0.2">
      <c r="A313" s="85">
        <v>2.2000000000000002</v>
      </c>
      <c r="B313" s="85">
        <v>5</v>
      </c>
      <c r="C313" s="85" t="s">
        <v>68</v>
      </c>
      <c r="D313" s="85" t="s">
        <v>36</v>
      </c>
      <c r="E313" s="84">
        <v>44130</v>
      </c>
      <c r="F313" s="85"/>
      <c r="G313" s="85" t="s">
        <v>488</v>
      </c>
      <c r="H313" s="85"/>
      <c r="I313" s="85">
        <v>24</v>
      </c>
      <c r="J313" s="85">
        <v>40</v>
      </c>
      <c r="K313" s="85">
        <v>33</v>
      </c>
      <c r="L313" s="87">
        <v>3.1250000000000001E-4</v>
      </c>
      <c r="M313" s="85">
        <v>237.4</v>
      </c>
      <c r="N313" s="85">
        <v>190.4</v>
      </c>
      <c r="O313" s="85"/>
      <c r="P313" s="87">
        <v>1.3310185185185185E-3</v>
      </c>
      <c r="Q313" s="82">
        <v>1</v>
      </c>
      <c r="R313" s="82">
        <v>1</v>
      </c>
      <c r="S313" s="85">
        <v>275.60000000000002</v>
      </c>
      <c r="T313" s="85">
        <v>192.2</v>
      </c>
      <c r="U313" s="87">
        <v>1.4004629629629629E-3</v>
      </c>
      <c r="V313" s="87">
        <v>1.5393518518518519E-3</v>
      </c>
      <c r="W313" s="85">
        <v>353.7</v>
      </c>
      <c r="X313" s="85">
        <v>245.4</v>
      </c>
      <c r="Y313" s="87">
        <v>3.4606481481481485E-3</v>
      </c>
      <c r="Z313" s="85"/>
      <c r="AA313" s="85">
        <v>-4.78</v>
      </c>
      <c r="AB313" s="85" t="s">
        <v>759</v>
      </c>
      <c r="AC313" s="85" t="s">
        <v>759</v>
      </c>
      <c r="AD313" s="85" t="s">
        <v>759</v>
      </c>
      <c r="AE313" s="85" t="s">
        <v>759</v>
      </c>
      <c r="AF313" s="85"/>
      <c r="AG313" s="85"/>
      <c r="AH313" s="85"/>
      <c r="AI313" s="51" t="e">
        <f t="shared" si="63"/>
        <v>#VALUE!</v>
      </c>
      <c r="AJ313" s="85"/>
      <c r="AK313" s="85"/>
      <c r="AL313" s="51">
        <v>2020</v>
      </c>
      <c r="AM313" s="51" t="s">
        <v>1274</v>
      </c>
      <c r="AN313" s="79">
        <f t="shared" si="64"/>
        <v>-3.1250000000000001E-4</v>
      </c>
      <c r="AO313" s="79">
        <f t="shared" si="65"/>
        <v>1.3310185185185185E-3</v>
      </c>
      <c r="AP313" s="79">
        <f t="shared" si="66"/>
        <v>1.0185185185185184E-3</v>
      </c>
      <c r="AQ313" s="79">
        <f t="shared" si="67"/>
        <v>2.0833333333333337E-4</v>
      </c>
      <c r="AR313" s="79">
        <f t="shared" si="68"/>
        <v>3.4606481481481485E-3</v>
      </c>
      <c r="AS313" s="79">
        <f t="shared" si="69"/>
        <v>1.9212962962962966E-3</v>
      </c>
    </row>
    <row r="314" spans="1:45" s="30" customFormat="1" x14ac:dyDescent="0.2">
      <c r="A314" s="51">
        <v>1.5</v>
      </c>
      <c r="B314" s="51">
        <v>5</v>
      </c>
      <c r="C314" s="51" t="s">
        <v>68</v>
      </c>
      <c r="D314" s="51" t="s">
        <v>36</v>
      </c>
      <c r="E314" s="84">
        <v>44130</v>
      </c>
      <c r="F314" s="51"/>
      <c r="G314" s="51" t="s">
        <v>486</v>
      </c>
      <c r="H314" s="51"/>
      <c r="I314" s="51">
        <v>24</v>
      </c>
      <c r="J314" s="51">
        <v>40</v>
      </c>
      <c r="K314" s="51">
        <v>31</v>
      </c>
      <c r="L314" s="78">
        <v>3.2407407407407406E-4</v>
      </c>
      <c r="M314" s="51">
        <v>245.3</v>
      </c>
      <c r="N314" s="51">
        <v>204.7</v>
      </c>
      <c r="O314" s="78"/>
      <c r="P314" s="78">
        <v>8.7962962962962962E-4</v>
      </c>
      <c r="Q314" s="76">
        <v>1</v>
      </c>
      <c r="R314" s="76">
        <v>0</v>
      </c>
      <c r="S314" s="51">
        <v>239.9</v>
      </c>
      <c r="T314" s="51">
        <v>193.3</v>
      </c>
      <c r="U314" s="78">
        <v>9.0277777777777784E-4</v>
      </c>
      <c r="V314" s="78">
        <v>1.261574074074074E-3</v>
      </c>
      <c r="W314" s="51">
        <v>337.2</v>
      </c>
      <c r="X314" s="51">
        <v>227.7</v>
      </c>
      <c r="Y314" s="78">
        <v>2.3726851851851851E-3</v>
      </c>
      <c r="Z314" s="51"/>
      <c r="AA314" s="30">
        <v>-2.1080000000000001</v>
      </c>
      <c r="AB314" s="30">
        <v>12.2864</v>
      </c>
      <c r="AC314" s="30">
        <v>13.174899999999999</v>
      </c>
      <c r="AD314" s="30">
        <v>12.7318</v>
      </c>
      <c r="AE314" s="51">
        <v>4.0670000000000002</v>
      </c>
      <c r="AF314" s="51"/>
      <c r="AG314" s="51"/>
      <c r="AH314" s="51"/>
      <c r="AI314" s="51">
        <f t="shared" si="63"/>
        <v>99.48361023798833</v>
      </c>
      <c r="AJ314" s="51"/>
      <c r="AK314" s="51"/>
      <c r="AL314" s="50">
        <v>2020</v>
      </c>
      <c r="AM314" s="50" t="s">
        <v>1274</v>
      </c>
      <c r="AN314" s="79">
        <f t="shared" si="64"/>
        <v>-3.2407407407407406E-4</v>
      </c>
      <c r="AO314" s="79">
        <f t="shared" si="65"/>
        <v>8.7962962962962962E-4</v>
      </c>
      <c r="AP314" s="79">
        <f t="shared" si="66"/>
        <v>5.5555555555555556E-4</v>
      </c>
      <c r="AQ314" s="79">
        <f t="shared" si="67"/>
        <v>3.8194444444444441E-4</v>
      </c>
      <c r="AR314" s="79">
        <f t="shared" si="68"/>
        <v>2.3726851851851851E-3</v>
      </c>
      <c r="AS314" s="79">
        <f t="shared" si="69"/>
        <v>1.1111111111111111E-3</v>
      </c>
    </row>
    <row r="315" spans="1:45" s="30" customFormat="1" x14ac:dyDescent="0.2">
      <c r="A315" s="80">
        <v>1.4</v>
      </c>
      <c r="B315" s="80">
        <v>3</v>
      </c>
      <c r="C315" s="80" t="s">
        <v>78</v>
      </c>
      <c r="D315" s="80" t="s">
        <v>36</v>
      </c>
      <c r="E315" s="111">
        <v>44130</v>
      </c>
      <c r="F315" s="80"/>
      <c r="G315" s="80" t="s">
        <v>854</v>
      </c>
      <c r="H315" s="80"/>
      <c r="I315" s="80">
        <v>34</v>
      </c>
      <c r="J315" s="80">
        <v>22</v>
      </c>
      <c r="K315" s="108"/>
      <c r="L315" s="112">
        <v>3.5879629629629635E-4</v>
      </c>
      <c r="M315" s="80">
        <v>211.2</v>
      </c>
      <c r="N315" s="80">
        <v>186.5</v>
      </c>
      <c r="O315" s="80"/>
      <c r="P315" s="80"/>
      <c r="Q315" s="109">
        <v>0</v>
      </c>
      <c r="R315" s="109"/>
      <c r="S315" s="80"/>
      <c r="T315" s="80"/>
      <c r="U315" s="80"/>
      <c r="V315" s="80"/>
      <c r="W315" s="80"/>
      <c r="X315" s="80"/>
      <c r="Y315" s="80"/>
      <c r="Z315" s="80" t="s">
        <v>855</v>
      </c>
      <c r="AA315" s="30">
        <v>-2.206</v>
      </c>
      <c r="AB315" s="30">
        <v>7.2271999999999998</v>
      </c>
      <c r="AC315" s="30">
        <v>7.7203999999999997</v>
      </c>
      <c r="AD315" s="30">
        <v>7.4714999999999998</v>
      </c>
      <c r="AE315" s="80">
        <v>1.4157</v>
      </c>
      <c r="AF315" s="80"/>
      <c r="AG315" s="80"/>
      <c r="AH315" s="80"/>
      <c r="AI315" s="51">
        <f t="shared" si="63"/>
        <v>101.88293082275888</v>
      </c>
      <c r="AJ315" s="80"/>
      <c r="AK315" s="80"/>
      <c r="AL315" s="50">
        <v>2020</v>
      </c>
      <c r="AM315" s="50" t="s">
        <v>1274</v>
      </c>
      <c r="AN315" s="79">
        <f t="shared" si="64"/>
        <v>-3.5879629629629635E-4</v>
      </c>
      <c r="AO315" s="79">
        <f t="shared" si="65"/>
        <v>0</v>
      </c>
      <c r="AP315" s="79">
        <f t="shared" si="66"/>
        <v>-3.5879629629629635E-4</v>
      </c>
      <c r="AQ315" s="79">
        <f t="shared" si="67"/>
        <v>0</v>
      </c>
      <c r="AR315" s="79">
        <f t="shared" si="68"/>
        <v>0</v>
      </c>
      <c r="AS315" s="79">
        <f t="shared" si="69"/>
        <v>0</v>
      </c>
    </row>
    <row r="316" spans="1:45" s="30" customFormat="1" x14ac:dyDescent="0.2">
      <c r="A316" s="51">
        <v>1.2</v>
      </c>
      <c r="B316" s="51">
        <v>6</v>
      </c>
      <c r="C316" s="51" t="s">
        <v>68</v>
      </c>
      <c r="D316" s="51" t="s">
        <v>36</v>
      </c>
      <c r="E316" s="84">
        <v>44130</v>
      </c>
      <c r="F316" s="51"/>
      <c r="G316" s="51" t="s">
        <v>483</v>
      </c>
      <c r="H316" s="51"/>
      <c r="I316" s="51"/>
      <c r="J316" s="51"/>
      <c r="K316" s="51">
        <v>25</v>
      </c>
      <c r="L316" s="78">
        <v>3.5879629629629635E-4</v>
      </c>
      <c r="M316" s="51">
        <v>252.6</v>
      </c>
      <c r="N316" s="51">
        <v>192</v>
      </c>
      <c r="O316" s="51"/>
      <c r="P316" s="78">
        <v>7.291666666666667E-4</v>
      </c>
      <c r="Q316" s="76">
        <v>1</v>
      </c>
      <c r="R316" s="76">
        <v>0</v>
      </c>
      <c r="S316" s="51">
        <v>238.1</v>
      </c>
      <c r="T316" s="51">
        <v>184.8</v>
      </c>
      <c r="U316" s="78">
        <v>8.1018518518518516E-4</v>
      </c>
      <c r="V316" s="78">
        <v>1.0185185185185186E-3</v>
      </c>
      <c r="W316" s="51">
        <v>337.9</v>
      </c>
      <c r="X316" s="51">
        <v>212.6</v>
      </c>
      <c r="Y316" s="78">
        <v>1.0300925925925926E-3</v>
      </c>
      <c r="Z316" s="51"/>
      <c r="AA316" s="80">
        <v>-4.9000000000000004</v>
      </c>
      <c r="AB316" s="80">
        <v>12.157999999999999</v>
      </c>
      <c r="AC316" s="80">
        <v>13.0372</v>
      </c>
      <c r="AD316" s="80">
        <v>12.6388</v>
      </c>
      <c r="AE316" s="51">
        <v>3.6122000000000001</v>
      </c>
      <c r="AF316" s="51"/>
      <c r="AG316" s="51"/>
      <c r="AH316" s="51"/>
      <c r="AI316" s="51">
        <f t="shared" si="63"/>
        <v>82.861896838602377</v>
      </c>
      <c r="AJ316" s="51"/>
      <c r="AK316" s="51"/>
      <c r="AL316" s="51">
        <v>2020</v>
      </c>
      <c r="AM316" s="51" t="s">
        <v>1274</v>
      </c>
      <c r="AN316" s="79">
        <f t="shared" si="64"/>
        <v>-3.5879629629629635E-4</v>
      </c>
      <c r="AO316" s="79">
        <f t="shared" si="65"/>
        <v>7.291666666666667E-4</v>
      </c>
      <c r="AP316" s="79">
        <f t="shared" si="66"/>
        <v>3.7037037037037035E-4</v>
      </c>
      <c r="AQ316" s="79">
        <f t="shared" si="67"/>
        <v>2.8935185185185194E-4</v>
      </c>
      <c r="AR316" s="79">
        <f t="shared" si="68"/>
        <v>1.0300925925925926E-3</v>
      </c>
      <c r="AS316" s="79">
        <f t="shared" si="69"/>
        <v>1.1574074074074004E-5</v>
      </c>
    </row>
    <row r="317" spans="1:45" s="30" customFormat="1" x14ac:dyDescent="0.2">
      <c r="A317" s="80">
        <v>1.7</v>
      </c>
      <c r="B317" s="80">
        <v>4</v>
      </c>
      <c r="C317" s="80" t="s">
        <v>78</v>
      </c>
      <c r="D317" s="80" t="s">
        <v>36</v>
      </c>
      <c r="E317" s="111">
        <v>44130</v>
      </c>
      <c r="F317" s="80"/>
      <c r="G317" s="80" t="s">
        <v>886</v>
      </c>
      <c r="H317" s="80"/>
      <c r="I317" s="80">
        <v>35</v>
      </c>
      <c r="J317" s="80" t="s">
        <v>218</v>
      </c>
      <c r="K317" s="108">
        <v>28</v>
      </c>
      <c r="L317" s="112">
        <v>3.9351851851851852E-4</v>
      </c>
      <c r="M317" s="80">
        <v>223.1</v>
      </c>
      <c r="N317" s="80">
        <v>206.4</v>
      </c>
      <c r="O317" s="80"/>
      <c r="P317" s="112">
        <v>4.9768518518518521E-4</v>
      </c>
      <c r="Q317" s="109">
        <v>1</v>
      </c>
      <c r="R317" s="109"/>
      <c r="S317" s="80">
        <v>221.8</v>
      </c>
      <c r="T317" s="80">
        <v>203.4</v>
      </c>
      <c r="U317" s="112">
        <v>5.0925925925925921E-4</v>
      </c>
      <c r="V317" s="112">
        <v>5.6712962962962956E-4</v>
      </c>
      <c r="W317" s="80">
        <v>234.9</v>
      </c>
      <c r="X317" s="80">
        <v>222.4</v>
      </c>
      <c r="Y317" s="80"/>
      <c r="Z317" s="80" t="s">
        <v>887</v>
      </c>
      <c r="AA317" s="30">
        <v>-8.25</v>
      </c>
      <c r="AB317" s="30">
        <v>7.2522000000000002</v>
      </c>
      <c r="AC317" s="30">
        <v>7.7209000000000003</v>
      </c>
      <c r="AD317" s="30">
        <v>7.6117999999999997</v>
      </c>
      <c r="AE317" s="29">
        <v>0.44180000000000003</v>
      </c>
      <c r="AF317" s="80"/>
      <c r="AG317" s="80"/>
      <c r="AH317" s="80">
        <v>12</v>
      </c>
      <c r="AI317" s="51">
        <f t="shared" si="63"/>
        <v>30.339265850945718</v>
      </c>
      <c r="AJ317" s="80"/>
      <c r="AK317" s="80"/>
      <c r="AL317" s="51">
        <v>2020</v>
      </c>
      <c r="AM317" s="51" t="s">
        <v>1274</v>
      </c>
      <c r="AN317" s="79">
        <f t="shared" si="64"/>
        <v>-3.9351851851851852E-4</v>
      </c>
      <c r="AO317" s="79">
        <f t="shared" si="65"/>
        <v>4.9768518518518521E-4</v>
      </c>
      <c r="AP317" s="79">
        <f t="shared" si="66"/>
        <v>1.0416666666666669E-4</v>
      </c>
      <c r="AQ317" s="79">
        <f t="shared" si="67"/>
        <v>6.944444444444435E-5</v>
      </c>
      <c r="AR317" s="79">
        <f t="shared" si="68"/>
        <v>0</v>
      </c>
      <c r="AS317" s="79">
        <f t="shared" si="69"/>
        <v>-5.6712962962962956E-4</v>
      </c>
    </row>
    <row r="318" spans="1:45" s="30" customFormat="1" x14ac:dyDescent="0.2">
      <c r="A318" s="80">
        <v>1.6</v>
      </c>
      <c r="B318" s="80">
        <v>4</v>
      </c>
      <c r="C318" s="80" t="s">
        <v>78</v>
      </c>
      <c r="D318" s="80" t="s">
        <v>36</v>
      </c>
      <c r="E318" s="111">
        <v>44130</v>
      </c>
      <c r="F318" s="80"/>
      <c r="G318" s="80" t="s">
        <v>875</v>
      </c>
      <c r="H318" s="80"/>
      <c r="I318" s="80">
        <v>35</v>
      </c>
      <c r="J318" s="80" t="s">
        <v>218</v>
      </c>
      <c r="K318" s="108" t="s">
        <v>866</v>
      </c>
      <c r="L318" s="112">
        <v>4.1666666666666669E-4</v>
      </c>
      <c r="M318" s="80">
        <v>229.9</v>
      </c>
      <c r="N318" s="80">
        <v>207.8</v>
      </c>
      <c r="O318" s="80"/>
      <c r="P318" s="112">
        <v>5.6712962962962956E-4</v>
      </c>
      <c r="Q318" s="109">
        <v>1</v>
      </c>
      <c r="R318" s="109"/>
      <c r="S318" s="80">
        <v>229.4</v>
      </c>
      <c r="T318" s="80">
        <v>203.6</v>
      </c>
      <c r="U318" s="112">
        <v>5.6712962962962956E-4</v>
      </c>
      <c r="V318" s="112">
        <v>6.4814814814814813E-4</v>
      </c>
      <c r="W318" s="80">
        <v>234</v>
      </c>
      <c r="X318" s="80">
        <v>205.3</v>
      </c>
      <c r="Y318" s="80"/>
      <c r="Z318" s="80" t="s">
        <v>876</v>
      </c>
      <c r="AA318" s="30">
        <v>-8</v>
      </c>
      <c r="AB318" s="30">
        <v>7.2667000000000002</v>
      </c>
      <c r="AC318" s="30">
        <v>7.5586000000000002</v>
      </c>
      <c r="AD318" s="30">
        <v>7.4824000000000002</v>
      </c>
      <c r="AE318" s="80">
        <v>0.59219999999999995</v>
      </c>
      <c r="AF318" s="80"/>
      <c r="AG318" s="80"/>
      <c r="AH318" s="80">
        <v>12</v>
      </c>
      <c r="AI318" s="51">
        <f t="shared" si="63"/>
        <v>35.326842837274015</v>
      </c>
      <c r="AJ318" s="80"/>
      <c r="AK318" s="80"/>
      <c r="AL318" s="51">
        <v>2020</v>
      </c>
      <c r="AM318" s="51" t="s">
        <v>1274</v>
      </c>
      <c r="AN318" s="79">
        <f t="shared" si="64"/>
        <v>-4.1666666666666669E-4</v>
      </c>
      <c r="AO318" s="79">
        <f t="shared" si="65"/>
        <v>5.6712962962962956E-4</v>
      </c>
      <c r="AP318" s="79">
        <f t="shared" si="66"/>
        <v>1.5046296296296287E-4</v>
      </c>
      <c r="AQ318" s="79">
        <f t="shared" si="67"/>
        <v>8.101851851851857E-5</v>
      </c>
      <c r="AR318" s="79">
        <f t="shared" si="68"/>
        <v>0</v>
      </c>
      <c r="AS318" s="79">
        <f t="shared" si="69"/>
        <v>-6.4814814814814813E-4</v>
      </c>
    </row>
    <row r="319" spans="1:45" s="30" customFormat="1" x14ac:dyDescent="0.2">
      <c r="A319" s="80">
        <v>1.6</v>
      </c>
      <c r="B319" s="80">
        <v>3</v>
      </c>
      <c r="C319" s="80" t="s">
        <v>78</v>
      </c>
      <c r="D319" s="80" t="s">
        <v>36</v>
      </c>
      <c r="E319" s="111">
        <v>44130</v>
      </c>
      <c r="F319" s="80"/>
      <c r="G319" s="80" t="s">
        <v>856</v>
      </c>
      <c r="H319" s="80"/>
      <c r="I319" s="80">
        <v>33</v>
      </c>
      <c r="J319" s="80">
        <v>22</v>
      </c>
      <c r="K319" s="108"/>
      <c r="L319" s="112">
        <v>4.2824074074074075E-4</v>
      </c>
      <c r="M319" s="80">
        <v>245.1</v>
      </c>
      <c r="N319" s="80">
        <v>199.7</v>
      </c>
      <c r="O319" s="80"/>
      <c r="P319" s="80"/>
      <c r="Q319" s="109">
        <v>0</v>
      </c>
      <c r="R319" s="109"/>
      <c r="S319" s="80"/>
      <c r="T319" s="80"/>
      <c r="U319" s="80"/>
      <c r="V319" s="80"/>
      <c r="W319" s="80"/>
      <c r="X319" s="80"/>
      <c r="Y319" s="80"/>
      <c r="Z319" s="80" t="s">
        <v>857</v>
      </c>
      <c r="AA319" s="30">
        <v>-3.9009999999999998</v>
      </c>
      <c r="AB319" s="30">
        <v>7.2220000000000004</v>
      </c>
      <c r="AC319" s="30">
        <v>7.8451000000000004</v>
      </c>
      <c r="AD319" s="30">
        <v>7.3997999999999999</v>
      </c>
      <c r="AE319" s="80">
        <v>0.9264</v>
      </c>
      <c r="AF319" s="80"/>
      <c r="AG319" s="80"/>
      <c r="AH319" s="80">
        <v>12</v>
      </c>
      <c r="AI319" s="51">
        <f t="shared" si="63"/>
        <v>250.44994375703135</v>
      </c>
      <c r="AJ319" s="80"/>
      <c r="AK319" s="80"/>
      <c r="AL319" s="51">
        <v>2020</v>
      </c>
      <c r="AM319" s="51" t="s">
        <v>1274</v>
      </c>
      <c r="AN319" s="79">
        <f t="shared" si="64"/>
        <v>-4.2824074074074075E-4</v>
      </c>
      <c r="AO319" s="79">
        <f t="shared" si="65"/>
        <v>0</v>
      </c>
      <c r="AP319" s="79">
        <f t="shared" si="66"/>
        <v>-4.2824074074074075E-4</v>
      </c>
      <c r="AQ319" s="79">
        <f t="shared" si="67"/>
        <v>0</v>
      </c>
      <c r="AR319" s="79">
        <f t="shared" si="68"/>
        <v>0</v>
      </c>
      <c r="AS319" s="79">
        <f t="shared" si="69"/>
        <v>0</v>
      </c>
    </row>
    <row r="320" spans="1:45" s="30" customFormat="1" x14ac:dyDescent="0.2">
      <c r="A320" s="51">
        <v>1.1000000000000001</v>
      </c>
      <c r="B320" s="51">
        <v>6</v>
      </c>
      <c r="C320" s="51" t="s">
        <v>68</v>
      </c>
      <c r="D320" s="51" t="s">
        <v>36</v>
      </c>
      <c r="E320" s="84">
        <v>44130</v>
      </c>
      <c r="F320" s="51"/>
      <c r="G320" s="51" t="s">
        <v>482</v>
      </c>
      <c r="H320" s="51"/>
      <c r="I320" s="51"/>
      <c r="J320" s="51"/>
      <c r="K320" s="51">
        <v>30</v>
      </c>
      <c r="L320" s="78">
        <v>4.7453703703703704E-4</v>
      </c>
      <c r="M320" s="51">
        <v>236.2</v>
      </c>
      <c r="N320" s="51">
        <v>192.9</v>
      </c>
      <c r="O320" s="51"/>
      <c r="P320" s="78">
        <v>9.4907407407407408E-4</v>
      </c>
      <c r="Q320" s="76">
        <v>1</v>
      </c>
      <c r="R320" s="76">
        <v>0</v>
      </c>
      <c r="S320" s="51">
        <v>251.6</v>
      </c>
      <c r="T320" s="51">
        <v>186.9</v>
      </c>
      <c r="U320" s="78">
        <v>1.0069444444444444E-3</v>
      </c>
      <c r="V320" s="78">
        <v>1.2152777777777778E-3</v>
      </c>
      <c r="W320" s="51">
        <v>397.9</v>
      </c>
      <c r="X320" s="51">
        <v>276.3</v>
      </c>
      <c r="Y320" s="78">
        <v>2.9398148148148148E-3</v>
      </c>
      <c r="Z320" s="51"/>
      <c r="AA320" s="80">
        <v>-4.008</v>
      </c>
      <c r="AB320" s="80">
        <v>12.024900000000001</v>
      </c>
      <c r="AC320" s="80">
        <v>13.2866</v>
      </c>
      <c r="AD320" s="80">
        <v>12.694599999999999</v>
      </c>
      <c r="AE320" s="51">
        <v>4.6885000000000003</v>
      </c>
      <c r="AF320" s="51"/>
      <c r="AG320" s="51"/>
      <c r="AH320" s="51"/>
      <c r="AI320" s="51">
        <f t="shared" si="63"/>
        <v>88.397790055248848</v>
      </c>
      <c r="AJ320" s="51"/>
      <c r="AK320" s="51"/>
      <c r="AL320" s="51">
        <v>2020</v>
      </c>
      <c r="AM320" s="51" t="s">
        <v>1274</v>
      </c>
      <c r="AN320" s="79">
        <f t="shared" si="64"/>
        <v>-4.7453703703703704E-4</v>
      </c>
      <c r="AO320" s="79">
        <f t="shared" si="65"/>
        <v>9.4907407407407408E-4</v>
      </c>
      <c r="AP320" s="79">
        <f t="shared" si="66"/>
        <v>4.7453703703703704E-4</v>
      </c>
      <c r="AQ320" s="79">
        <f t="shared" si="67"/>
        <v>2.6620370370370372E-4</v>
      </c>
      <c r="AR320" s="79">
        <f t="shared" si="68"/>
        <v>2.9398148148148148E-3</v>
      </c>
      <c r="AS320" s="79">
        <f t="shared" si="69"/>
        <v>1.724537037037037E-3</v>
      </c>
    </row>
    <row r="321" spans="1:45" s="30" customFormat="1" x14ac:dyDescent="0.2">
      <c r="A321" s="80">
        <v>1.3</v>
      </c>
      <c r="B321" s="80">
        <v>5</v>
      </c>
      <c r="C321" s="80" t="s">
        <v>78</v>
      </c>
      <c r="D321" s="80" t="s">
        <v>36</v>
      </c>
      <c r="E321" s="111">
        <v>44130</v>
      </c>
      <c r="F321" s="80"/>
      <c r="G321" s="80" t="s">
        <v>888</v>
      </c>
      <c r="H321" s="80"/>
      <c r="I321" s="80">
        <v>35</v>
      </c>
      <c r="J321" s="80" t="s">
        <v>218</v>
      </c>
      <c r="K321" s="108"/>
      <c r="L321" s="112">
        <v>4.8611111111111104E-4</v>
      </c>
      <c r="M321" s="80">
        <v>226.8</v>
      </c>
      <c r="N321" s="80">
        <v>199.6</v>
      </c>
      <c r="O321" s="80"/>
      <c r="P321" s="80"/>
      <c r="Q321" s="109">
        <v>0</v>
      </c>
      <c r="R321" s="109"/>
      <c r="S321" s="80"/>
      <c r="T321" s="80"/>
      <c r="U321" s="80"/>
      <c r="V321" s="80"/>
      <c r="W321" s="80"/>
      <c r="X321" s="80"/>
      <c r="Y321" s="80"/>
      <c r="Z321" s="80" t="s">
        <v>889</v>
      </c>
      <c r="AA321" s="30">
        <v>-4.883</v>
      </c>
      <c r="AB321" s="30">
        <v>7.1794000000000002</v>
      </c>
      <c r="AC321" s="30">
        <v>7.6665999999999999</v>
      </c>
      <c r="AD321" s="30">
        <v>7.4264000000000001</v>
      </c>
      <c r="AE321" s="80">
        <v>0.74299999999999999</v>
      </c>
      <c r="AF321" s="80"/>
      <c r="AG321" s="80"/>
      <c r="AH321" s="80"/>
      <c r="AI321" s="51">
        <f t="shared" si="63"/>
        <v>97.246963562752981</v>
      </c>
      <c r="AJ321" s="80"/>
      <c r="AK321" s="80"/>
      <c r="AL321" s="51">
        <v>2020</v>
      </c>
      <c r="AM321" s="51" t="s">
        <v>1274</v>
      </c>
      <c r="AN321" s="79">
        <f t="shared" si="64"/>
        <v>-4.8611111111111104E-4</v>
      </c>
      <c r="AO321" s="79">
        <f t="shared" si="65"/>
        <v>0</v>
      </c>
      <c r="AP321" s="79">
        <f t="shared" si="66"/>
        <v>-4.8611111111111104E-4</v>
      </c>
      <c r="AQ321" s="79">
        <f t="shared" si="67"/>
        <v>0</v>
      </c>
      <c r="AR321" s="79">
        <f t="shared" si="68"/>
        <v>0</v>
      </c>
      <c r="AS321" s="79">
        <f t="shared" si="69"/>
        <v>0</v>
      </c>
    </row>
    <row r="322" spans="1:45" s="30" customFormat="1" x14ac:dyDescent="0.2">
      <c r="A322" s="51">
        <v>2.5</v>
      </c>
      <c r="B322" s="51">
        <v>7</v>
      </c>
      <c r="C322" s="51" t="s">
        <v>35</v>
      </c>
      <c r="D322" s="51" t="s">
        <v>36</v>
      </c>
      <c r="E322" s="84">
        <v>44130</v>
      </c>
      <c r="F322" s="51"/>
      <c r="G322" s="51" t="s">
        <v>476</v>
      </c>
      <c r="H322" s="51"/>
      <c r="I322" s="51"/>
      <c r="J322" s="51"/>
      <c r="K322" s="51">
        <v>13</v>
      </c>
      <c r="L322" s="78">
        <v>0.48298611111111112</v>
      </c>
      <c r="M322" s="51">
        <v>244.2</v>
      </c>
      <c r="N322" s="51">
        <v>204.2</v>
      </c>
      <c r="O322" s="51"/>
      <c r="P322" s="78">
        <v>0.48759259259259258</v>
      </c>
      <c r="Q322" s="76">
        <v>1</v>
      </c>
      <c r="R322" s="76">
        <v>0</v>
      </c>
      <c r="S322" s="51">
        <v>230.6</v>
      </c>
      <c r="T322" s="51">
        <v>203.1</v>
      </c>
      <c r="U322" s="78">
        <v>0.48760416666666667</v>
      </c>
      <c r="V322" s="78">
        <v>0.48767361111111113</v>
      </c>
      <c r="W322" s="51">
        <v>239.2</v>
      </c>
      <c r="X322" s="51">
        <v>213.8</v>
      </c>
      <c r="Y322" s="78">
        <v>0.49085648148148148</v>
      </c>
      <c r="Z322" s="51" t="s">
        <v>479</v>
      </c>
      <c r="AA322" s="51">
        <v>-6.9379999999999997</v>
      </c>
      <c r="AB322" s="51">
        <v>7.1</v>
      </c>
      <c r="AC322" s="51">
        <v>7.9579000000000004</v>
      </c>
      <c r="AD322" s="51">
        <v>7.6360000000000001</v>
      </c>
      <c r="AE322" s="51">
        <v>1.262</v>
      </c>
      <c r="AF322" s="51"/>
      <c r="AG322" s="51"/>
      <c r="AH322" s="51"/>
      <c r="AI322" s="51">
        <f t="shared" si="63"/>
        <v>60.055970149253731</v>
      </c>
      <c r="AJ322" s="51"/>
      <c r="AK322" s="51"/>
      <c r="AL322" s="51">
        <v>2020</v>
      </c>
      <c r="AM322" s="51" t="s">
        <v>1274</v>
      </c>
      <c r="AN322" s="79">
        <f t="shared" si="64"/>
        <v>-0.48298611111111112</v>
      </c>
      <c r="AO322" s="79">
        <f t="shared" si="65"/>
        <v>0.48759259259259258</v>
      </c>
      <c r="AP322" s="79">
        <f t="shared" si="66"/>
        <v>4.6064814814814614E-3</v>
      </c>
      <c r="AQ322" s="79">
        <f t="shared" si="67"/>
        <v>8.1018518518549687E-5</v>
      </c>
      <c r="AR322" s="79">
        <f t="shared" si="68"/>
        <v>0.49085648148148148</v>
      </c>
      <c r="AS322" s="79">
        <f t="shared" si="69"/>
        <v>3.1828703703703498E-3</v>
      </c>
    </row>
    <row r="323" spans="1:45" s="30" customFormat="1" x14ac:dyDescent="0.2">
      <c r="A323" s="51">
        <v>1.3</v>
      </c>
      <c r="B323" s="51">
        <v>7</v>
      </c>
      <c r="C323" s="51" t="s">
        <v>35</v>
      </c>
      <c r="D323" s="51" t="s">
        <v>36</v>
      </c>
      <c r="E323" s="84">
        <v>44130</v>
      </c>
      <c r="F323" s="51"/>
      <c r="G323" s="51" t="s">
        <v>477</v>
      </c>
      <c r="H323" s="51"/>
      <c r="I323" s="51"/>
      <c r="J323" s="51"/>
      <c r="K323" s="51">
        <v>16.25</v>
      </c>
      <c r="L323" s="78">
        <v>0.49106481481481484</v>
      </c>
      <c r="M323" s="51">
        <v>231.8</v>
      </c>
      <c r="N323" s="51">
        <v>202.4</v>
      </c>
      <c r="O323" s="78">
        <v>0.49349537037037039</v>
      </c>
      <c r="P323" s="78">
        <v>0.49556712962962962</v>
      </c>
      <c r="Q323" s="76" t="s">
        <v>69</v>
      </c>
      <c r="R323" s="76">
        <v>1</v>
      </c>
      <c r="S323" s="51">
        <v>234.8</v>
      </c>
      <c r="T323" s="51">
        <v>198.5</v>
      </c>
      <c r="U323" s="78">
        <v>0.49563657407407408</v>
      </c>
      <c r="V323" s="78">
        <v>0.49565972222222227</v>
      </c>
      <c r="W323" s="51">
        <v>258</v>
      </c>
      <c r="X323" s="51">
        <v>206.7</v>
      </c>
      <c r="Y323" s="78">
        <v>0.49687500000000001</v>
      </c>
      <c r="Z323" s="51" t="s">
        <v>479</v>
      </c>
      <c r="AA323" s="80">
        <v>-8</v>
      </c>
      <c r="AB323" s="80">
        <v>12.167999999999999</v>
      </c>
      <c r="AC323" s="80">
        <v>12.666399999999999</v>
      </c>
      <c r="AD323" s="80">
        <v>12.4963</v>
      </c>
      <c r="AE323" s="51">
        <v>1.5524</v>
      </c>
      <c r="AF323" s="51"/>
      <c r="AG323" s="51"/>
      <c r="AH323" s="51"/>
      <c r="AI323" s="51">
        <f t="shared" si="63"/>
        <v>51.812366737739701</v>
      </c>
      <c r="AJ323" s="51"/>
      <c r="AK323" s="51"/>
      <c r="AL323" s="51">
        <v>2020</v>
      </c>
      <c r="AM323" s="51" t="s">
        <v>1274</v>
      </c>
      <c r="AN323" s="79">
        <f t="shared" si="64"/>
        <v>2.4305555555555469E-3</v>
      </c>
      <c r="AO323" s="79">
        <f t="shared" si="65"/>
        <v>2.0717592592592315E-3</v>
      </c>
      <c r="AP323" s="79">
        <f t="shared" si="66"/>
        <v>4.5023148148147785E-3</v>
      </c>
      <c r="AQ323" s="79">
        <f t="shared" si="67"/>
        <v>9.2592592592644074E-5</v>
      </c>
      <c r="AR323" s="79">
        <f t="shared" si="68"/>
        <v>3.3796296296296213E-3</v>
      </c>
      <c r="AS323" s="79">
        <f t="shared" si="69"/>
        <v>1.2152777777777457E-3</v>
      </c>
    </row>
    <row r="324" spans="1:45" s="30" customFormat="1" x14ac:dyDescent="0.2">
      <c r="A324" s="51">
        <v>2.4</v>
      </c>
      <c r="B324" s="51">
        <v>7</v>
      </c>
      <c r="C324" s="51" t="s">
        <v>35</v>
      </c>
      <c r="D324" s="51" t="s">
        <v>36</v>
      </c>
      <c r="E324" s="84">
        <v>44130</v>
      </c>
      <c r="F324" s="51"/>
      <c r="G324" s="51" t="s">
        <v>478</v>
      </c>
      <c r="H324" s="51"/>
      <c r="I324" s="51"/>
      <c r="J324" s="51"/>
      <c r="K324" s="51">
        <v>0</v>
      </c>
      <c r="L324" s="78">
        <v>0.49704861111111115</v>
      </c>
      <c r="M324" s="51">
        <v>226.8</v>
      </c>
      <c r="N324" s="51">
        <v>197.1</v>
      </c>
      <c r="O324" s="78">
        <v>0.49731481481481482</v>
      </c>
      <c r="P324" s="51"/>
      <c r="Q324" s="76">
        <v>0</v>
      </c>
      <c r="R324" s="76">
        <v>0</v>
      </c>
      <c r="S324" s="51"/>
      <c r="T324" s="51"/>
      <c r="U324" s="51"/>
      <c r="V324" s="51"/>
      <c r="W324" s="51"/>
      <c r="X324" s="51"/>
      <c r="Y324" s="51"/>
      <c r="Z324" s="51"/>
      <c r="AA324" s="80">
        <v>-5.6260000000000003</v>
      </c>
      <c r="AB324" s="80">
        <v>12.1252</v>
      </c>
      <c r="AC324" s="80">
        <v>12.939</v>
      </c>
      <c r="AD324" s="80">
        <v>12.673500000000001</v>
      </c>
      <c r="AE324" s="51">
        <v>0.999</v>
      </c>
      <c r="AF324" s="51"/>
      <c r="AG324" s="51"/>
      <c r="AH324" s="51"/>
      <c r="AI324" s="51">
        <f t="shared" si="63"/>
        <v>48.422396498267162</v>
      </c>
      <c r="AJ324" s="51"/>
      <c r="AK324" s="51"/>
      <c r="AL324" s="51">
        <v>2020</v>
      </c>
      <c r="AM324" s="51" t="s">
        <v>1274</v>
      </c>
      <c r="AN324" s="79">
        <f t="shared" si="64"/>
        <v>2.662037037036713E-4</v>
      </c>
      <c r="AO324" s="79">
        <f t="shared" si="65"/>
        <v>-0.49731481481481482</v>
      </c>
      <c r="AP324" s="79">
        <f t="shared" si="66"/>
        <v>-0.49704861111111115</v>
      </c>
      <c r="AQ324" s="79">
        <f t="shared" si="67"/>
        <v>0</v>
      </c>
      <c r="AR324" s="79">
        <f t="shared" si="68"/>
        <v>-0.49731481481481482</v>
      </c>
      <c r="AS324" s="79">
        <f t="shared" si="69"/>
        <v>0</v>
      </c>
    </row>
    <row r="325" spans="1:45" s="30" customFormat="1" x14ac:dyDescent="0.2">
      <c r="A325" s="80">
        <v>1.5</v>
      </c>
      <c r="B325" s="80">
        <v>8</v>
      </c>
      <c r="C325" s="80" t="s">
        <v>35</v>
      </c>
      <c r="D325" s="80" t="s">
        <v>36</v>
      </c>
      <c r="E325" s="111">
        <v>44130</v>
      </c>
      <c r="F325" s="80"/>
      <c r="G325" s="80" t="s">
        <v>741</v>
      </c>
      <c r="H325" s="80"/>
      <c r="I325" s="80">
        <v>38</v>
      </c>
      <c r="J325" s="80"/>
      <c r="K325" s="108">
        <v>25</v>
      </c>
      <c r="L325" s="80" t="s">
        <v>742</v>
      </c>
      <c r="M325" s="80">
        <v>223.9</v>
      </c>
      <c r="N325" s="80">
        <v>208.1</v>
      </c>
      <c r="O325" s="80"/>
      <c r="P325" s="80" t="s">
        <v>923</v>
      </c>
      <c r="Q325" s="109" t="s">
        <v>69</v>
      </c>
      <c r="R325" s="109"/>
      <c r="S325" s="80">
        <v>238.3</v>
      </c>
      <c r="T325" s="80">
        <v>201.6</v>
      </c>
      <c r="U325" s="80"/>
      <c r="V325" s="80" t="s">
        <v>743</v>
      </c>
      <c r="W325" s="80">
        <v>240.3</v>
      </c>
      <c r="X325" s="80">
        <v>208.8</v>
      </c>
      <c r="Y325" s="80"/>
      <c r="Z325" s="80" t="s">
        <v>744</v>
      </c>
      <c r="AA325" s="30">
        <v>-8</v>
      </c>
      <c r="AB325" s="30">
        <v>7.1978999999999997</v>
      </c>
      <c r="AC325" s="30">
        <v>7.9116</v>
      </c>
      <c r="AD325" s="30">
        <v>7.6737000000000002</v>
      </c>
      <c r="AE325" s="80">
        <v>1.6315999999999999</v>
      </c>
      <c r="AF325" s="80"/>
      <c r="AG325" s="80"/>
      <c r="AH325" s="80"/>
      <c r="AI325" s="51">
        <f t="shared" si="63"/>
        <v>49.999999999999908</v>
      </c>
      <c r="AJ325" s="80"/>
      <c r="AK325" s="80"/>
      <c r="AL325" s="50">
        <v>2020</v>
      </c>
      <c r="AM325" s="50" t="s">
        <v>1274</v>
      </c>
      <c r="AN325" s="79" t="e">
        <f t="shared" si="64"/>
        <v>#VALUE!</v>
      </c>
      <c r="AO325" s="79" t="e">
        <f t="shared" si="65"/>
        <v>#VALUE!</v>
      </c>
      <c r="AP325" s="79" t="e">
        <f t="shared" si="66"/>
        <v>#VALUE!</v>
      </c>
      <c r="AQ325" s="79" t="e">
        <f t="shared" si="67"/>
        <v>#VALUE!</v>
      </c>
      <c r="AR325" s="79">
        <f t="shared" si="68"/>
        <v>0</v>
      </c>
      <c r="AS325" s="79" t="e">
        <f t="shared" si="69"/>
        <v>#VALUE!</v>
      </c>
    </row>
    <row r="326" spans="1:45" s="30" customFormat="1" x14ac:dyDescent="0.2">
      <c r="A326" s="80">
        <v>1.3</v>
      </c>
      <c r="B326" s="80">
        <v>4</v>
      </c>
      <c r="C326" s="80" t="s">
        <v>78</v>
      </c>
      <c r="D326" s="80" t="s">
        <v>36</v>
      </c>
      <c r="E326" s="111">
        <v>44130</v>
      </c>
      <c r="F326" s="80"/>
      <c r="G326" s="80" t="s">
        <v>868</v>
      </c>
      <c r="H326" s="80"/>
      <c r="I326" s="80">
        <v>35</v>
      </c>
      <c r="J326" s="80" t="s">
        <v>218</v>
      </c>
      <c r="K326" s="108">
        <v>32</v>
      </c>
      <c r="L326" s="80" t="s">
        <v>869</v>
      </c>
      <c r="M326" s="80" t="s">
        <v>870</v>
      </c>
      <c r="N326" s="80" t="s">
        <v>871</v>
      </c>
      <c r="O326" s="80"/>
      <c r="P326" s="112">
        <v>4.7453703703703704E-4</v>
      </c>
      <c r="Q326" s="109">
        <v>1</v>
      </c>
      <c r="R326" s="109"/>
      <c r="S326" s="80">
        <v>223</v>
      </c>
      <c r="T326" s="80">
        <v>196</v>
      </c>
      <c r="U326" s="112">
        <v>4.8611111111111104E-4</v>
      </c>
      <c r="V326" s="112">
        <v>5.0925925925925921E-4</v>
      </c>
      <c r="W326" s="80">
        <v>223.3</v>
      </c>
      <c r="X326" s="80">
        <v>200.2</v>
      </c>
      <c r="Y326" s="112">
        <v>8.449074074074075E-4</v>
      </c>
      <c r="Z326" s="80" t="s">
        <v>872</v>
      </c>
      <c r="AA326" s="30">
        <v>-3.7280000000000002</v>
      </c>
      <c r="AB326" s="30">
        <v>12.0344</v>
      </c>
      <c r="AC326" s="30">
        <v>12.766</v>
      </c>
      <c r="AD326" s="30">
        <v>12.3963</v>
      </c>
      <c r="AE326" s="85" t="s">
        <v>759</v>
      </c>
      <c r="AF326" s="80"/>
      <c r="AG326" s="80"/>
      <c r="AH326" s="80">
        <v>12</v>
      </c>
      <c r="AI326" s="51">
        <f t="shared" si="63"/>
        <v>102.15529151699351</v>
      </c>
      <c r="AJ326" s="80"/>
      <c r="AK326" s="80"/>
      <c r="AL326" s="51">
        <v>2020</v>
      </c>
      <c r="AM326" s="51" t="s">
        <v>1274</v>
      </c>
      <c r="AN326" s="79" t="e">
        <f t="shared" si="64"/>
        <v>#VALUE!</v>
      </c>
      <c r="AO326" s="79">
        <f t="shared" si="65"/>
        <v>4.7453703703703704E-4</v>
      </c>
      <c r="AP326" s="79" t="e">
        <f t="shared" si="66"/>
        <v>#VALUE!</v>
      </c>
      <c r="AQ326" s="79">
        <f t="shared" si="67"/>
        <v>3.4722222222222175E-5</v>
      </c>
      <c r="AR326" s="79">
        <f t="shared" si="68"/>
        <v>8.449074074074075E-4</v>
      </c>
      <c r="AS326" s="79">
        <f t="shared" si="69"/>
        <v>3.3564814814814829E-4</v>
      </c>
    </row>
    <row r="327" spans="1:45" s="30" customFormat="1" x14ac:dyDescent="0.2">
      <c r="A327" s="80">
        <v>1.7</v>
      </c>
      <c r="B327" s="80">
        <v>3</v>
      </c>
      <c r="C327" s="80" t="s">
        <v>78</v>
      </c>
      <c r="D327" s="80" t="s">
        <v>36</v>
      </c>
      <c r="E327" s="111">
        <v>44130</v>
      </c>
      <c r="F327" s="80"/>
      <c r="G327" s="80" t="s">
        <v>863</v>
      </c>
      <c r="H327" s="80"/>
      <c r="I327" s="80">
        <v>34</v>
      </c>
      <c r="J327" s="80" t="s">
        <v>218</v>
      </c>
      <c r="K327" s="108">
        <v>31</v>
      </c>
      <c r="L327" s="80" t="s">
        <v>655</v>
      </c>
      <c r="M327" s="80"/>
      <c r="N327" s="80"/>
      <c r="O327" s="80"/>
      <c r="P327" s="80" t="s">
        <v>655</v>
      </c>
      <c r="Q327" s="109">
        <v>1</v>
      </c>
      <c r="R327" s="109"/>
      <c r="S327" s="80"/>
      <c r="T327" s="80"/>
      <c r="U327" s="80"/>
      <c r="V327" s="80"/>
      <c r="W327" s="80">
        <v>225.5</v>
      </c>
      <c r="X327" s="80">
        <v>197.4</v>
      </c>
      <c r="Y327" s="80"/>
      <c r="Z327" s="80" t="s">
        <v>864</v>
      </c>
      <c r="AA327" s="30">
        <v>-2.0270000000000001</v>
      </c>
      <c r="AB327" s="30">
        <v>7.2213000000000003</v>
      </c>
      <c r="AC327" s="30">
        <v>8.1098999999999997</v>
      </c>
      <c r="AD327" s="30">
        <v>7.6455000000000002</v>
      </c>
      <c r="AE327" s="80">
        <v>1.0223</v>
      </c>
      <c r="AF327" s="80"/>
      <c r="AG327" s="80"/>
      <c r="AH327" s="80">
        <v>12</v>
      </c>
      <c r="AI327" s="51">
        <f t="shared" si="63"/>
        <v>109.47666195190936</v>
      </c>
      <c r="AJ327" s="80"/>
      <c r="AK327" s="80"/>
      <c r="AL327" s="51">
        <v>2020</v>
      </c>
      <c r="AM327" s="51" t="s">
        <v>1274</v>
      </c>
      <c r="AN327" s="79" t="e">
        <f t="shared" si="64"/>
        <v>#VALUE!</v>
      </c>
      <c r="AO327" s="79" t="e">
        <f t="shared" si="65"/>
        <v>#VALUE!</v>
      </c>
      <c r="AP327" s="79" t="e">
        <f t="shared" si="66"/>
        <v>#VALUE!</v>
      </c>
      <c r="AQ327" s="79" t="e">
        <f t="shared" si="67"/>
        <v>#VALUE!</v>
      </c>
      <c r="AR327" s="79">
        <f t="shared" si="68"/>
        <v>0</v>
      </c>
      <c r="AS327" s="79">
        <f t="shared" si="69"/>
        <v>0</v>
      </c>
    </row>
    <row r="328" spans="1:45" s="30" customFormat="1" x14ac:dyDescent="0.2">
      <c r="A328" s="80">
        <v>1.9</v>
      </c>
      <c r="B328" s="80">
        <v>4</v>
      </c>
      <c r="C328" s="80" t="s">
        <v>78</v>
      </c>
      <c r="D328" s="80" t="s">
        <v>36</v>
      </c>
      <c r="E328" s="111">
        <v>44130</v>
      </c>
      <c r="F328" s="80"/>
      <c r="G328" s="80" t="s">
        <v>873</v>
      </c>
      <c r="H328" s="80"/>
      <c r="I328" s="80">
        <v>35</v>
      </c>
      <c r="J328" s="80" t="s">
        <v>218</v>
      </c>
      <c r="K328" s="108">
        <v>30</v>
      </c>
      <c r="L328" s="80" t="s">
        <v>655</v>
      </c>
      <c r="M328" s="80"/>
      <c r="N328" s="80"/>
      <c r="O328" s="80"/>
      <c r="P328" s="80" t="s">
        <v>655</v>
      </c>
      <c r="Q328" s="109">
        <v>1</v>
      </c>
      <c r="R328" s="109"/>
      <c r="S328" s="80">
        <v>227.2</v>
      </c>
      <c r="T328" s="80">
        <v>198</v>
      </c>
      <c r="U328" s="80"/>
      <c r="V328" s="80"/>
      <c r="W328" s="80"/>
      <c r="X328" s="80"/>
      <c r="Y328" s="80"/>
      <c r="Z328" s="80" t="s">
        <v>874</v>
      </c>
      <c r="AA328" s="30">
        <v>-2.4980000000000002</v>
      </c>
      <c r="AB328" s="30">
        <v>7.2849000000000004</v>
      </c>
      <c r="AC328" s="30">
        <v>8.0197000000000003</v>
      </c>
      <c r="AD328" s="30">
        <v>7.6383000000000001</v>
      </c>
      <c r="AE328" s="80">
        <v>0.68459999999999999</v>
      </c>
      <c r="AF328" s="80"/>
      <c r="AG328" s="80"/>
      <c r="AH328" s="80">
        <v>12</v>
      </c>
      <c r="AI328" s="51">
        <f t="shared" si="63"/>
        <v>107.92303338992657</v>
      </c>
      <c r="AJ328" s="80"/>
      <c r="AK328" s="80"/>
      <c r="AL328" s="51">
        <v>2020</v>
      </c>
      <c r="AM328" s="51" t="s">
        <v>1274</v>
      </c>
      <c r="AN328" s="79" t="e">
        <f t="shared" si="64"/>
        <v>#VALUE!</v>
      </c>
      <c r="AO328" s="79" t="e">
        <f t="shared" si="65"/>
        <v>#VALUE!</v>
      </c>
      <c r="AP328" s="79" t="e">
        <f t="shared" si="66"/>
        <v>#VALUE!</v>
      </c>
      <c r="AQ328" s="79" t="e">
        <f t="shared" si="67"/>
        <v>#VALUE!</v>
      </c>
      <c r="AR328" s="79">
        <f t="shared" si="68"/>
        <v>0</v>
      </c>
      <c r="AS328" s="79">
        <f t="shared" si="69"/>
        <v>0</v>
      </c>
    </row>
    <row r="329" spans="1:45" s="30" customFormat="1" x14ac:dyDescent="0.2">
      <c r="A329" s="51">
        <v>1.5</v>
      </c>
      <c r="B329" s="51">
        <v>2</v>
      </c>
      <c r="C329" s="51" t="s">
        <v>78</v>
      </c>
      <c r="D329" s="51" t="s">
        <v>36</v>
      </c>
      <c r="E329" s="84">
        <v>44130</v>
      </c>
      <c r="F329" s="51"/>
      <c r="G329" s="51" t="s">
        <v>472</v>
      </c>
      <c r="H329" s="51"/>
      <c r="I329" s="51"/>
      <c r="J329" s="51"/>
      <c r="K329" s="51">
        <v>33</v>
      </c>
      <c r="L329" s="51"/>
      <c r="M329" s="51"/>
      <c r="N329" s="51"/>
      <c r="O329" s="51"/>
      <c r="P329" s="51"/>
      <c r="Q329" s="76"/>
      <c r="R329" s="76"/>
      <c r="S329" s="51"/>
      <c r="T329" s="51"/>
      <c r="U329" s="78">
        <v>0.46061342592592597</v>
      </c>
      <c r="V329" s="51"/>
      <c r="W329" s="51"/>
      <c r="X329" s="51"/>
      <c r="Y329" s="51"/>
      <c r="Z329" s="51"/>
      <c r="AA329" s="80">
        <v>-7.9550000000000001</v>
      </c>
      <c r="AB329" s="80">
        <v>7.2659000000000002</v>
      </c>
      <c r="AC329" s="80">
        <v>7.9470000000000001</v>
      </c>
      <c r="AD329" s="80">
        <v>7.6837</v>
      </c>
      <c r="AE329" s="51">
        <v>2.2544</v>
      </c>
      <c r="AF329" s="51"/>
      <c r="AG329" s="51"/>
      <c r="AH329" s="51"/>
      <c r="AI329" s="51">
        <f t="shared" si="63"/>
        <v>63.020584011488815</v>
      </c>
      <c r="AJ329" s="51"/>
      <c r="AK329" s="51"/>
      <c r="AL329" s="51">
        <v>2020</v>
      </c>
      <c r="AM329" s="51" t="s">
        <v>1274</v>
      </c>
      <c r="AN329" s="79">
        <f t="shared" si="64"/>
        <v>0</v>
      </c>
      <c r="AO329" s="79">
        <f t="shared" si="65"/>
        <v>0</v>
      </c>
      <c r="AP329" s="79">
        <f t="shared" si="66"/>
        <v>0</v>
      </c>
      <c r="AQ329" s="79">
        <f t="shared" si="67"/>
        <v>0</v>
      </c>
      <c r="AR329" s="79">
        <f t="shared" si="68"/>
        <v>0</v>
      </c>
      <c r="AS329" s="79">
        <f t="shared" si="69"/>
        <v>0</v>
      </c>
    </row>
    <row r="330" spans="1:45" s="30" customFormat="1" x14ac:dyDescent="0.2">
      <c r="A330" s="51">
        <v>1.1000000000000001</v>
      </c>
      <c r="B330" s="51">
        <v>7</v>
      </c>
      <c r="C330" s="51" t="s">
        <v>35</v>
      </c>
      <c r="D330" s="51" t="s">
        <v>36</v>
      </c>
      <c r="E330" s="84">
        <v>44130</v>
      </c>
      <c r="F330" s="51"/>
      <c r="G330" s="51" t="s">
        <v>469</v>
      </c>
      <c r="H330" s="51"/>
      <c r="I330" s="51"/>
      <c r="J330" s="51"/>
      <c r="K330" s="51">
        <v>15</v>
      </c>
      <c r="L330" s="51"/>
      <c r="M330" s="51"/>
      <c r="N330" s="51"/>
      <c r="O330" s="51"/>
      <c r="P330" s="51"/>
      <c r="Q330" s="76"/>
      <c r="R330" s="76"/>
      <c r="S330" s="51"/>
      <c r="T330" s="51"/>
      <c r="U330" s="51"/>
      <c r="V330" s="51"/>
      <c r="W330" s="51"/>
      <c r="X330" s="51"/>
      <c r="Y330" s="51"/>
      <c r="Z330" s="51"/>
      <c r="AA330" s="51">
        <v>-8.25</v>
      </c>
      <c r="AB330" s="80">
        <v>12.183199999999999</v>
      </c>
      <c r="AC330" s="80">
        <v>12.9376</v>
      </c>
      <c r="AD330" s="80">
        <v>12.7393</v>
      </c>
      <c r="AE330" s="51">
        <v>1.0904</v>
      </c>
      <c r="AF330" s="51"/>
      <c r="AG330" s="51"/>
      <c r="AH330" s="51"/>
      <c r="AI330" s="51">
        <f t="shared" si="63"/>
        <v>35.659054126955489</v>
      </c>
      <c r="AJ330" s="51"/>
      <c r="AK330" s="51"/>
      <c r="AL330" s="50">
        <v>2020</v>
      </c>
      <c r="AM330" s="50" t="s">
        <v>1274</v>
      </c>
      <c r="AN330" s="79">
        <f t="shared" si="64"/>
        <v>0</v>
      </c>
      <c r="AO330" s="79">
        <f t="shared" si="65"/>
        <v>0</v>
      </c>
      <c r="AP330" s="79">
        <f t="shared" si="66"/>
        <v>0</v>
      </c>
      <c r="AQ330" s="79">
        <f t="shared" si="67"/>
        <v>0</v>
      </c>
      <c r="AR330" s="79">
        <f t="shared" si="68"/>
        <v>0</v>
      </c>
      <c r="AS330" s="79">
        <f t="shared" si="69"/>
        <v>0</v>
      </c>
    </row>
    <row r="331" spans="1:45" s="30" customFormat="1" x14ac:dyDescent="0.2">
      <c r="A331" s="51">
        <v>1.2</v>
      </c>
      <c r="B331" s="51">
        <v>7</v>
      </c>
      <c r="C331" s="51" t="s">
        <v>35</v>
      </c>
      <c r="D331" s="51" t="s">
        <v>36</v>
      </c>
      <c r="E331" s="84">
        <v>44130</v>
      </c>
      <c r="F331" s="51"/>
      <c r="G331" s="51" t="s">
        <v>470</v>
      </c>
      <c r="H331" s="51"/>
      <c r="I331" s="51"/>
      <c r="J331" s="51"/>
      <c r="K331" s="51">
        <v>17</v>
      </c>
      <c r="L331" s="51"/>
      <c r="M331" s="51"/>
      <c r="N331" s="51"/>
      <c r="O331" s="51"/>
      <c r="P331" s="51"/>
      <c r="Q331" s="76"/>
      <c r="R331" s="76"/>
      <c r="S331" s="51"/>
      <c r="T331" s="51"/>
      <c r="U331" s="51"/>
      <c r="V331" s="51"/>
      <c r="W331" s="51"/>
      <c r="X331" s="51"/>
      <c r="Y331" s="51"/>
      <c r="Z331" s="51"/>
      <c r="AA331" s="80">
        <v>-8.5</v>
      </c>
      <c r="AB331" s="80">
        <v>12.185499999999999</v>
      </c>
      <c r="AC331" s="80">
        <v>12.692</v>
      </c>
      <c r="AD331" s="80">
        <v>12.5281</v>
      </c>
      <c r="AE331" s="51">
        <v>1.1185</v>
      </c>
      <c r="AF331" s="51"/>
      <c r="AG331" s="51"/>
      <c r="AH331" s="51"/>
      <c r="AI331" s="51">
        <f t="shared" si="63"/>
        <v>47.840046701692792</v>
      </c>
      <c r="AJ331" s="51"/>
      <c r="AK331" s="51"/>
      <c r="AL331" s="51">
        <v>2020</v>
      </c>
      <c r="AM331" s="51" t="s">
        <v>1274</v>
      </c>
      <c r="AN331" s="79">
        <f t="shared" si="64"/>
        <v>0</v>
      </c>
      <c r="AO331" s="79">
        <f t="shared" si="65"/>
        <v>0</v>
      </c>
      <c r="AP331" s="79">
        <f t="shared" si="66"/>
        <v>0</v>
      </c>
      <c r="AQ331" s="79">
        <f t="shared" si="67"/>
        <v>0</v>
      </c>
      <c r="AR331" s="79">
        <f t="shared" si="68"/>
        <v>0</v>
      </c>
      <c r="AS331" s="79">
        <f t="shared" si="69"/>
        <v>0</v>
      </c>
    </row>
    <row r="332" spans="1:45" s="30" customFormat="1" x14ac:dyDescent="0.2">
      <c r="A332" s="51">
        <v>1.4</v>
      </c>
      <c r="B332" s="51">
        <v>7</v>
      </c>
      <c r="C332" s="51" t="s">
        <v>35</v>
      </c>
      <c r="D332" s="51" t="s">
        <v>36</v>
      </c>
      <c r="E332" s="84">
        <v>44130</v>
      </c>
      <c r="F332" s="51"/>
      <c r="G332" s="51" t="s">
        <v>471</v>
      </c>
      <c r="H332" s="51"/>
      <c r="I332" s="51"/>
      <c r="J332" s="51"/>
      <c r="K332" s="51">
        <v>0</v>
      </c>
      <c r="L332" s="51"/>
      <c r="M332" s="51"/>
      <c r="N332" s="51"/>
      <c r="O332" s="51"/>
      <c r="P332" s="51"/>
      <c r="Q332" s="76"/>
      <c r="R332" s="76"/>
      <c r="S332" s="51"/>
      <c r="T332" s="51"/>
      <c r="U332" s="51"/>
      <c r="V332" s="51"/>
      <c r="W332" s="51"/>
      <c r="X332" s="51"/>
      <c r="Y332" s="51"/>
      <c r="Z332" s="51"/>
      <c r="AA332" s="80">
        <v>-6.6319999999999997</v>
      </c>
      <c r="AB332" s="80">
        <v>12.290100000000001</v>
      </c>
      <c r="AC332" s="80">
        <v>12.9552</v>
      </c>
      <c r="AD332" s="80">
        <v>12.702</v>
      </c>
      <c r="AE332" s="51">
        <v>1.9293</v>
      </c>
      <c r="AF332" s="51"/>
      <c r="AG332" s="51"/>
      <c r="AH332" s="51"/>
      <c r="AI332" s="51">
        <f t="shared" si="63"/>
        <v>61.47123088128189</v>
      </c>
      <c r="AJ332" s="51"/>
      <c r="AK332" s="51"/>
      <c r="AL332" s="51">
        <v>2020</v>
      </c>
      <c r="AM332" s="51" t="s">
        <v>1274</v>
      </c>
      <c r="AN332" s="79">
        <f t="shared" si="64"/>
        <v>0</v>
      </c>
      <c r="AO332" s="79">
        <f t="shared" si="65"/>
        <v>0</v>
      </c>
      <c r="AP332" s="79">
        <f t="shared" si="66"/>
        <v>0</v>
      </c>
      <c r="AQ332" s="79">
        <f t="shared" si="67"/>
        <v>0</v>
      </c>
      <c r="AR332" s="79">
        <f t="shared" si="68"/>
        <v>0</v>
      </c>
      <c r="AS332" s="79">
        <f t="shared" si="69"/>
        <v>0</v>
      </c>
    </row>
    <row r="333" spans="1:45" s="30" customFormat="1" x14ac:dyDescent="0.2">
      <c r="A333" s="51">
        <v>1.5</v>
      </c>
      <c r="B333" s="51">
        <v>7</v>
      </c>
      <c r="C333" s="51" t="s">
        <v>35</v>
      </c>
      <c r="D333" s="51" t="s">
        <v>36</v>
      </c>
      <c r="E333" s="84">
        <v>44130</v>
      </c>
      <c r="F333" s="51"/>
      <c r="G333" s="51" t="s">
        <v>473</v>
      </c>
      <c r="H333" s="51"/>
      <c r="I333" s="51"/>
      <c r="J333" s="51"/>
      <c r="K333" s="51">
        <v>0</v>
      </c>
      <c r="L333" s="51"/>
      <c r="M333" s="51"/>
      <c r="N333" s="51"/>
      <c r="O333" s="51"/>
      <c r="P333" s="51"/>
      <c r="Q333" s="76"/>
      <c r="R333" s="76"/>
      <c r="S333" s="51"/>
      <c r="T333" s="51"/>
      <c r="U333" s="51"/>
      <c r="V333" s="51"/>
      <c r="W333" s="51"/>
      <c r="X333" s="51"/>
      <c r="Y333" s="51"/>
      <c r="Z333" s="51"/>
      <c r="AA333" s="80">
        <v>-4.2249999999999996</v>
      </c>
      <c r="AB333" s="80">
        <v>12.1516</v>
      </c>
      <c r="AC333" s="80">
        <v>12.9261</v>
      </c>
      <c r="AD333" s="80">
        <v>12.5799</v>
      </c>
      <c r="AE333" s="51">
        <v>2.137</v>
      </c>
      <c r="AF333" s="51"/>
      <c r="AG333" s="51"/>
      <c r="AH333" s="51"/>
      <c r="AI333" s="51">
        <f t="shared" si="63"/>
        <v>80.831193088956226</v>
      </c>
      <c r="AJ333" s="51"/>
      <c r="AK333" s="51"/>
      <c r="AL333" s="51">
        <v>2020</v>
      </c>
      <c r="AM333" s="51" t="s">
        <v>1274</v>
      </c>
      <c r="AN333" s="79">
        <f t="shared" si="64"/>
        <v>0</v>
      </c>
      <c r="AO333" s="79">
        <f t="shared" si="65"/>
        <v>0</v>
      </c>
      <c r="AP333" s="79">
        <f t="shared" si="66"/>
        <v>0</v>
      </c>
      <c r="AQ333" s="79">
        <f t="shared" si="67"/>
        <v>0</v>
      </c>
      <c r="AR333" s="79">
        <f t="shared" si="68"/>
        <v>0</v>
      </c>
      <c r="AS333" s="79">
        <f t="shared" si="69"/>
        <v>0</v>
      </c>
    </row>
    <row r="334" spans="1:45" s="30" customFormat="1" x14ac:dyDescent="0.2">
      <c r="A334" s="51">
        <v>1.6</v>
      </c>
      <c r="B334" s="51">
        <v>7</v>
      </c>
      <c r="C334" s="51" t="s">
        <v>35</v>
      </c>
      <c r="D334" s="51" t="s">
        <v>36</v>
      </c>
      <c r="E334" s="84">
        <v>44130</v>
      </c>
      <c r="F334" s="51"/>
      <c r="G334" s="51" t="s">
        <v>474</v>
      </c>
      <c r="H334" s="51"/>
      <c r="I334" s="51"/>
      <c r="J334" s="51"/>
      <c r="K334" s="51">
        <v>16</v>
      </c>
      <c r="L334" s="51"/>
      <c r="M334" s="51"/>
      <c r="N334" s="51"/>
      <c r="O334" s="51"/>
      <c r="P334" s="51"/>
      <c r="Q334" s="76"/>
      <c r="R334" s="76"/>
      <c r="S334" s="51"/>
      <c r="T334" s="51"/>
      <c r="U334" s="78">
        <v>0.4748263888888889</v>
      </c>
      <c r="V334" s="51"/>
      <c r="W334" s="51"/>
      <c r="X334" s="51"/>
      <c r="Y334" s="51"/>
      <c r="Z334" s="51"/>
      <c r="AA334" s="80">
        <v>-5.3259999999999996</v>
      </c>
      <c r="AB334" s="80">
        <v>12.3087</v>
      </c>
      <c r="AC334" s="80">
        <v>13.193</v>
      </c>
      <c r="AD334" s="80">
        <v>12.7826</v>
      </c>
      <c r="AE334" s="51">
        <v>1.1739999999999999</v>
      </c>
      <c r="AF334" s="51"/>
      <c r="AG334" s="51"/>
      <c r="AH334" s="51"/>
      <c r="AI334" s="51">
        <f t="shared" si="63"/>
        <v>86.600548638953128</v>
      </c>
      <c r="AJ334" s="51"/>
      <c r="AK334" s="51"/>
      <c r="AL334" s="51">
        <v>2020</v>
      </c>
      <c r="AM334" s="51" t="s">
        <v>1274</v>
      </c>
      <c r="AN334" s="79">
        <f t="shared" si="64"/>
        <v>0</v>
      </c>
      <c r="AO334" s="79">
        <f t="shared" si="65"/>
        <v>0</v>
      </c>
      <c r="AP334" s="79">
        <f t="shared" si="66"/>
        <v>0</v>
      </c>
      <c r="AQ334" s="79">
        <f t="shared" si="67"/>
        <v>0</v>
      </c>
      <c r="AR334" s="79">
        <f t="shared" si="68"/>
        <v>0</v>
      </c>
      <c r="AS334" s="79">
        <f t="shared" si="69"/>
        <v>0</v>
      </c>
    </row>
    <row r="335" spans="1:45" s="30" customFormat="1" x14ac:dyDescent="0.2">
      <c r="A335" s="51">
        <v>2.2000000000000002</v>
      </c>
      <c r="B335" s="51">
        <v>7</v>
      </c>
      <c r="C335" s="51" t="s">
        <v>35</v>
      </c>
      <c r="D335" s="51" t="s">
        <v>36</v>
      </c>
      <c r="E335" s="84">
        <v>44130</v>
      </c>
      <c r="F335" s="51"/>
      <c r="G335" s="51" t="s">
        <v>475</v>
      </c>
      <c r="H335" s="51"/>
      <c r="I335" s="51"/>
      <c r="J335" s="51"/>
      <c r="K335" s="51">
        <v>15</v>
      </c>
      <c r="L335" s="51"/>
      <c r="M335" s="51"/>
      <c r="N335" s="51"/>
      <c r="O335" s="51"/>
      <c r="P335" s="51"/>
      <c r="Q335" s="76"/>
      <c r="R335" s="76"/>
      <c r="S335" s="51"/>
      <c r="T335" s="51"/>
      <c r="U335" s="78">
        <v>0.4806597222222222</v>
      </c>
      <c r="V335" s="51"/>
      <c r="W335" s="51"/>
      <c r="X335" s="51"/>
      <c r="Y335" s="51"/>
      <c r="Z335" s="51"/>
      <c r="AA335" s="80">
        <v>-1.0880000000000001</v>
      </c>
      <c r="AB335" s="80">
        <v>12.123799999999999</v>
      </c>
      <c r="AC335" s="80">
        <v>12.7768</v>
      </c>
      <c r="AD335" s="80">
        <v>12.4404</v>
      </c>
      <c r="AE335" s="51">
        <v>1.6486000000000001</v>
      </c>
      <c r="AF335" s="51"/>
      <c r="AG335" s="51"/>
      <c r="AH335" s="51"/>
      <c r="AI335" s="51">
        <f t="shared" si="63"/>
        <v>106.2539481996204</v>
      </c>
      <c r="AJ335" s="51"/>
      <c r="AK335" s="51"/>
      <c r="AL335" s="51">
        <v>2020</v>
      </c>
      <c r="AM335" s="51" t="s">
        <v>1274</v>
      </c>
      <c r="AN335" s="79">
        <f t="shared" si="64"/>
        <v>0</v>
      </c>
      <c r="AO335" s="79">
        <f t="shared" si="65"/>
        <v>0</v>
      </c>
      <c r="AP335" s="79">
        <f t="shared" si="66"/>
        <v>0</v>
      </c>
      <c r="AQ335" s="79">
        <f t="shared" si="67"/>
        <v>0</v>
      </c>
      <c r="AR335" s="79">
        <f t="shared" si="68"/>
        <v>0</v>
      </c>
      <c r="AS335" s="79">
        <f t="shared" si="69"/>
        <v>0</v>
      </c>
    </row>
    <row r="336" spans="1:45" s="30" customFormat="1" x14ac:dyDescent="0.2">
      <c r="A336" s="29"/>
      <c r="B336" s="29"/>
      <c r="C336" s="29"/>
      <c r="D336" s="29"/>
      <c r="E336" s="97">
        <v>44130</v>
      </c>
      <c r="F336" s="29"/>
      <c r="G336" s="29" t="s">
        <v>1430</v>
      </c>
      <c r="H336" s="29" t="s">
        <v>169</v>
      </c>
      <c r="I336" s="29"/>
      <c r="J336" s="29"/>
      <c r="K336" s="29"/>
      <c r="L336" s="29"/>
      <c r="M336" s="94"/>
      <c r="N336" s="29"/>
      <c r="O336" s="29"/>
      <c r="P336" s="29"/>
      <c r="Q336" s="95"/>
      <c r="R336" s="95"/>
      <c r="S336" s="96"/>
      <c r="T336" s="96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</row>
    <row r="337" spans="1:45" s="30" customFormat="1" x14ac:dyDescent="0.2">
      <c r="A337" s="29">
        <v>1.2</v>
      </c>
      <c r="B337" s="29">
        <v>8</v>
      </c>
      <c r="C337" s="29" t="s">
        <v>79</v>
      </c>
      <c r="D337" s="29" t="s">
        <v>39</v>
      </c>
      <c r="E337" s="97">
        <v>44131</v>
      </c>
      <c r="F337" s="29" t="s">
        <v>1487</v>
      </c>
      <c r="G337" s="80" t="s">
        <v>911</v>
      </c>
      <c r="H337" s="29"/>
      <c r="I337" s="29">
        <v>21</v>
      </c>
      <c r="J337" s="29">
        <v>59</v>
      </c>
      <c r="K337" s="29">
        <v>0</v>
      </c>
      <c r="L337" s="93">
        <v>0.13362268518518519</v>
      </c>
      <c r="M337" s="94">
        <v>271.10000000000002</v>
      </c>
      <c r="N337" s="29">
        <v>185.9</v>
      </c>
      <c r="O337" s="93">
        <v>0.13369212962962965</v>
      </c>
      <c r="P337" s="29"/>
      <c r="Q337" s="95">
        <v>0</v>
      </c>
      <c r="R337" s="95">
        <v>1</v>
      </c>
      <c r="S337" s="96"/>
      <c r="T337" s="96"/>
      <c r="U337" s="29"/>
      <c r="V337" s="29"/>
      <c r="W337" s="29"/>
      <c r="X337" s="29"/>
      <c r="Y337" s="93">
        <v>9.28587962962963E-2</v>
      </c>
      <c r="Z337" s="29"/>
      <c r="AA337" s="80">
        <v>-5.6870000000000003</v>
      </c>
      <c r="AB337" s="80">
        <v>7.2476000000000003</v>
      </c>
      <c r="AC337" s="80">
        <v>7.9992000000000001</v>
      </c>
      <c r="AD337" s="80">
        <v>7.6567999999999996</v>
      </c>
      <c r="AE337" s="80">
        <v>0.48549999999999999</v>
      </c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</row>
    <row r="338" spans="1:45" s="30" customFormat="1" x14ac:dyDescent="0.2">
      <c r="A338" s="29">
        <v>1.7</v>
      </c>
      <c r="B338" s="29">
        <v>7</v>
      </c>
      <c r="C338" s="29" t="s">
        <v>79</v>
      </c>
      <c r="D338" s="29" t="s">
        <v>39</v>
      </c>
      <c r="E338" s="97">
        <v>44131</v>
      </c>
      <c r="F338" s="29" t="s">
        <v>1480</v>
      </c>
      <c r="G338" s="80" t="s">
        <v>909</v>
      </c>
      <c r="H338" s="29"/>
      <c r="I338" s="29">
        <v>23</v>
      </c>
      <c r="J338" s="29">
        <v>34</v>
      </c>
      <c r="K338" s="29">
        <v>0</v>
      </c>
      <c r="L338" s="93">
        <v>0.18224537037037036</v>
      </c>
      <c r="M338" s="94">
        <v>276.39999999999998</v>
      </c>
      <c r="N338" s="29">
        <v>289.5</v>
      </c>
      <c r="O338" s="93">
        <v>0.2240162037037037</v>
      </c>
      <c r="P338" s="29"/>
      <c r="Q338" s="95">
        <v>0</v>
      </c>
      <c r="R338" s="95">
        <v>1</v>
      </c>
      <c r="S338" s="96"/>
      <c r="T338" s="96"/>
      <c r="U338" s="29"/>
      <c r="V338" s="29"/>
      <c r="W338" s="29"/>
      <c r="X338" s="29"/>
      <c r="Y338" s="93">
        <v>0.22479166666666664</v>
      </c>
      <c r="Z338" s="29"/>
      <c r="AA338" s="80">
        <v>-6.3209999999999997</v>
      </c>
      <c r="AB338" s="80">
        <v>7.2553999999999998</v>
      </c>
      <c r="AC338" s="80">
        <v>7.8627000000000002</v>
      </c>
      <c r="AD338" s="80">
        <v>7.6265000000000001</v>
      </c>
      <c r="AE338" s="80">
        <v>0.49530000000000002</v>
      </c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</row>
    <row r="339" spans="1:45" s="30" customFormat="1" x14ac:dyDescent="0.2">
      <c r="A339" s="29">
        <v>1.2</v>
      </c>
      <c r="B339" s="29">
        <v>6</v>
      </c>
      <c r="C339" s="29" t="s">
        <v>79</v>
      </c>
      <c r="D339" s="29" t="s">
        <v>39</v>
      </c>
      <c r="E339" s="97">
        <v>44131</v>
      </c>
      <c r="F339" s="29" t="s">
        <v>1473</v>
      </c>
      <c r="G339" s="80" t="s">
        <v>901</v>
      </c>
      <c r="H339" s="29"/>
      <c r="I339" s="29">
        <v>22</v>
      </c>
      <c r="J339" s="29">
        <v>31</v>
      </c>
      <c r="K339" s="29">
        <v>0</v>
      </c>
      <c r="L339" s="93">
        <v>0.19196759259259258</v>
      </c>
      <c r="M339" s="94">
        <v>274</v>
      </c>
      <c r="N339" s="29">
        <v>178.2</v>
      </c>
      <c r="O339" s="93">
        <v>0.19195601851851851</v>
      </c>
      <c r="P339" s="29"/>
      <c r="Q339" s="95">
        <v>0</v>
      </c>
      <c r="R339" s="95">
        <v>1</v>
      </c>
      <c r="S339" s="96"/>
      <c r="T339" s="96"/>
      <c r="U339" s="29"/>
      <c r="V339" s="29"/>
      <c r="W339" s="29"/>
      <c r="X339" s="29"/>
      <c r="Y339" s="93">
        <v>0.18868055555555555</v>
      </c>
      <c r="Z339" s="29"/>
      <c r="AA339" s="80">
        <v>-4.0010000000000003</v>
      </c>
      <c r="AB339" s="80">
        <v>7.1999000000000004</v>
      </c>
      <c r="AC339" s="80">
        <v>7.9396000000000004</v>
      </c>
      <c r="AD339" s="80">
        <v>7.5804</v>
      </c>
      <c r="AE339" s="80">
        <v>0.51300000000000001</v>
      </c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</row>
    <row r="340" spans="1:45" s="30" customFormat="1" x14ac:dyDescent="0.2">
      <c r="A340" s="29">
        <v>1.1000000000000001</v>
      </c>
      <c r="B340" s="29">
        <v>7</v>
      </c>
      <c r="C340" s="29" t="s">
        <v>79</v>
      </c>
      <c r="D340" s="29" t="s">
        <v>39</v>
      </c>
      <c r="E340" s="97">
        <v>44131</v>
      </c>
      <c r="F340" s="29" t="s">
        <v>1475</v>
      </c>
      <c r="G340" s="80" t="s">
        <v>903</v>
      </c>
      <c r="H340" s="29"/>
      <c r="I340" s="29">
        <v>22</v>
      </c>
      <c r="J340" s="29">
        <v>33</v>
      </c>
      <c r="K340" s="29">
        <v>0</v>
      </c>
      <c r="L340" s="93">
        <v>0.19577546296296297</v>
      </c>
      <c r="M340" s="94">
        <v>283.39999999999998</v>
      </c>
      <c r="N340" s="29">
        <v>186.2</v>
      </c>
      <c r="O340" s="93">
        <v>0.20271990740740742</v>
      </c>
      <c r="P340" s="29"/>
      <c r="Q340" s="95">
        <v>0</v>
      </c>
      <c r="R340" s="95">
        <v>1</v>
      </c>
      <c r="S340" s="96"/>
      <c r="T340" s="96"/>
      <c r="U340" s="29"/>
      <c r="V340" s="29"/>
      <c r="W340" s="29"/>
      <c r="X340" s="29"/>
      <c r="Y340" s="93">
        <v>0.20353009259259258</v>
      </c>
      <c r="Z340" s="29"/>
      <c r="AA340" s="80">
        <v>-6.1660000000000004</v>
      </c>
      <c r="AB340" s="80">
        <v>12.025600000000001</v>
      </c>
      <c r="AC340" s="80">
        <v>12.642200000000001</v>
      </c>
      <c r="AD340" s="80">
        <v>12.383900000000001</v>
      </c>
      <c r="AE340" s="80">
        <v>0.49430000000000002</v>
      </c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</row>
    <row r="341" spans="1:45" s="30" customFormat="1" x14ac:dyDescent="0.2">
      <c r="A341" s="29">
        <v>1.5</v>
      </c>
      <c r="B341" s="29">
        <v>6</v>
      </c>
      <c r="C341" s="29" t="s">
        <v>79</v>
      </c>
      <c r="D341" s="29" t="s">
        <v>39</v>
      </c>
      <c r="E341" s="97">
        <v>44131</v>
      </c>
      <c r="F341" s="29" t="s">
        <v>1474</v>
      </c>
      <c r="G341" s="80" t="s">
        <v>902</v>
      </c>
      <c r="H341" s="29"/>
      <c r="I341" s="29">
        <v>22</v>
      </c>
      <c r="J341" s="29">
        <v>31</v>
      </c>
      <c r="K341" s="29">
        <v>0</v>
      </c>
      <c r="L341" s="93">
        <v>0.1972800925925926</v>
      </c>
      <c r="M341" s="94">
        <v>282.10000000000002</v>
      </c>
      <c r="N341" s="29">
        <v>187</v>
      </c>
      <c r="O341" s="93">
        <v>0.19751157407407408</v>
      </c>
      <c r="P341" s="29"/>
      <c r="Q341" s="95">
        <v>0</v>
      </c>
      <c r="R341" s="95">
        <v>1</v>
      </c>
      <c r="S341" s="96"/>
      <c r="T341" s="96"/>
      <c r="U341" s="29"/>
      <c r="V341" s="29"/>
      <c r="W341" s="29"/>
      <c r="X341" s="29"/>
      <c r="Y341" s="93">
        <v>0.19805555555555557</v>
      </c>
      <c r="Z341" s="29"/>
      <c r="AA341" s="80">
        <v>-5.1040000000000001</v>
      </c>
      <c r="AB341" s="80">
        <v>7.1318000000000001</v>
      </c>
      <c r="AC341" s="80">
        <v>7.6589</v>
      </c>
      <c r="AD341" s="80">
        <v>7.4114000000000004</v>
      </c>
      <c r="AE341" s="80">
        <v>0.49349999999999999</v>
      </c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</row>
    <row r="342" spans="1:45" s="30" customFormat="1" x14ac:dyDescent="0.2">
      <c r="A342" s="29">
        <v>1.2</v>
      </c>
      <c r="B342" s="29">
        <v>7</v>
      </c>
      <c r="C342" s="29" t="s">
        <v>79</v>
      </c>
      <c r="D342" s="29" t="s">
        <v>39</v>
      </c>
      <c r="E342" s="97">
        <v>44131</v>
      </c>
      <c r="F342" s="29" t="s">
        <v>1476</v>
      </c>
      <c r="G342" s="80" t="s">
        <v>904</v>
      </c>
      <c r="H342" s="29"/>
      <c r="I342" s="29">
        <v>22</v>
      </c>
      <c r="J342" s="29">
        <v>35</v>
      </c>
      <c r="K342" s="29">
        <v>0</v>
      </c>
      <c r="L342" s="93">
        <v>0.2064236111111111</v>
      </c>
      <c r="M342" s="94">
        <v>279.39999999999998</v>
      </c>
      <c r="N342" s="29">
        <v>186</v>
      </c>
      <c r="O342" s="93">
        <v>0.20648148148148149</v>
      </c>
      <c r="P342" s="29"/>
      <c r="Q342" s="95">
        <v>0</v>
      </c>
      <c r="R342" s="95">
        <v>1</v>
      </c>
      <c r="S342" s="96"/>
      <c r="T342" s="96"/>
      <c r="U342" s="29"/>
      <c r="V342" s="29"/>
      <c r="W342" s="29"/>
      <c r="X342" s="29"/>
      <c r="Y342" s="93">
        <v>0.20726851851851849</v>
      </c>
      <c r="Z342" s="29"/>
      <c r="AA342" s="80">
        <v>-7.4930000000000003</v>
      </c>
      <c r="AB342" s="80">
        <v>12.117100000000001</v>
      </c>
      <c r="AC342" s="80">
        <v>12.6835</v>
      </c>
      <c r="AD342" s="80">
        <v>12.439299999999999</v>
      </c>
      <c r="AE342" s="80">
        <v>0.48799999999999999</v>
      </c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</row>
    <row r="343" spans="1:45" s="30" customFormat="1" x14ac:dyDescent="0.2">
      <c r="A343" s="29">
        <v>1.3</v>
      </c>
      <c r="B343" s="29">
        <v>7</v>
      </c>
      <c r="C343" s="29" t="s">
        <v>79</v>
      </c>
      <c r="D343" s="29" t="s">
        <v>39</v>
      </c>
      <c r="E343" s="97">
        <v>44131</v>
      </c>
      <c r="F343" s="29" t="s">
        <v>1477</v>
      </c>
      <c r="G343" s="80" t="s">
        <v>905</v>
      </c>
      <c r="H343" s="29"/>
      <c r="I343" s="29">
        <v>23</v>
      </c>
      <c r="J343" s="29">
        <v>31</v>
      </c>
      <c r="K343" s="29">
        <v>0</v>
      </c>
      <c r="L343" s="93">
        <v>0.2107175925925926</v>
      </c>
      <c r="M343" s="94">
        <v>280.2</v>
      </c>
      <c r="N343" s="29">
        <v>188.5</v>
      </c>
      <c r="O343" s="93">
        <v>0.21083333333333332</v>
      </c>
      <c r="P343" s="29"/>
      <c r="Q343" s="95">
        <v>0</v>
      </c>
      <c r="R343" s="95">
        <v>1</v>
      </c>
      <c r="S343" s="96"/>
      <c r="T343" s="96"/>
      <c r="U343" s="29"/>
      <c r="V343" s="29"/>
      <c r="W343" s="29"/>
      <c r="X343" s="29"/>
      <c r="Y343" s="93">
        <v>0.21113425925925924</v>
      </c>
      <c r="Z343" s="29"/>
      <c r="AA343" s="80">
        <v>-7.1159999999999997</v>
      </c>
      <c r="AB343" s="80">
        <v>7.1723999999999997</v>
      </c>
      <c r="AC343" s="80">
        <v>7.6806000000000001</v>
      </c>
      <c r="AD343" s="80">
        <v>7.4631999999999996</v>
      </c>
      <c r="AE343" s="80">
        <v>0.47620000000000001</v>
      </c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</row>
    <row r="344" spans="1:45" s="30" customFormat="1" x14ac:dyDescent="0.2">
      <c r="A344" s="29">
        <v>1.4</v>
      </c>
      <c r="B344" s="29">
        <v>7</v>
      </c>
      <c r="C344" s="29" t="s">
        <v>79</v>
      </c>
      <c r="D344" s="29" t="s">
        <v>39</v>
      </c>
      <c r="E344" s="97">
        <v>44131</v>
      </c>
      <c r="F344" s="29" t="s">
        <v>1478</v>
      </c>
      <c r="G344" s="80" t="s">
        <v>906</v>
      </c>
      <c r="H344" s="29"/>
      <c r="I344" s="29">
        <v>23</v>
      </c>
      <c r="J344" s="29">
        <v>39</v>
      </c>
      <c r="K344" s="29">
        <v>0</v>
      </c>
      <c r="L344" s="93">
        <v>0.21592592592592594</v>
      </c>
      <c r="M344" s="94">
        <v>284.2</v>
      </c>
      <c r="N344" s="29">
        <v>189.1</v>
      </c>
      <c r="O344" s="93">
        <v>0.21599537037037039</v>
      </c>
      <c r="P344" s="29"/>
      <c r="Q344" s="95">
        <v>0</v>
      </c>
      <c r="R344" s="95">
        <v>1</v>
      </c>
      <c r="S344" s="96"/>
      <c r="T344" s="96"/>
      <c r="U344" s="29"/>
      <c r="V344" s="29"/>
      <c r="W344" s="29"/>
      <c r="X344" s="29"/>
      <c r="Y344" s="93">
        <v>0.21649305555555556</v>
      </c>
      <c r="Z344" s="29"/>
      <c r="AA344" s="80">
        <v>-3.004</v>
      </c>
      <c r="AB344" s="80">
        <v>12.184699999999999</v>
      </c>
      <c r="AC344" s="80">
        <v>12.829000000000001</v>
      </c>
      <c r="AD344" s="80">
        <v>12.5221</v>
      </c>
      <c r="AE344" s="80">
        <v>0.44990000000000002</v>
      </c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</row>
    <row r="345" spans="1:45" s="30" customFormat="1" x14ac:dyDescent="0.2">
      <c r="A345" s="29">
        <v>1.5</v>
      </c>
      <c r="B345" s="29">
        <v>7</v>
      </c>
      <c r="C345" s="29" t="s">
        <v>79</v>
      </c>
      <c r="D345" s="29" t="s">
        <v>39</v>
      </c>
      <c r="E345" s="97">
        <v>44131</v>
      </c>
      <c r="F345" s="29" t="s">
        <v>1479</v>
      </c>
      <c r="G345" s="80" t="s">
        <v>907</v>
      </c>
      <c r="H345" s="29"/>
      <c r="I345" s="29">
        <v>23</v>
      </c>
      <c r="J345" s="29">
        <v>37</v>
      </c>
      <c r="K345" s="29">
        <v>0</v>
      </c>
      <c r="L345" s="93">
        <v>0.21869212962962961</v>
      </c>
      <c r="M345" s="94">
        <v>277.89999999999998</v>
      </c>
      <c r="N345" s="29">
        <v>186.5</v>
      </c>
      <c r="O345" s="93">
        <v>0.21877314814814816</v>
      </c>
      <c r="P345" s="29"/>
      <c r="Q345" s="95">
        <v>0</v>
      </c>
      <c r="R345" s="95">
        <v>1</v>
      </c>
      <c r="S345" s="96"/>
      <c r="T345" s="96"/>
      <c r="U345" s="29"/>
      <c r="V345" s="29"/>
      <c r="W345" s="29"/>
      <c r="X345" s="29"/>
      <c r="Y345" s="93">
        <v>0.21949074074074074</v>
      </c>
      <c r="Z345" s="29"/>
      <c r="AA345" s="80">
        <v>-5.7380000000000004</v>
      </c>
      <c r="AB345" s="80">
        <v>7.2064000000000004</v>
      </c>
      <c r="AC345" s="80">
        <v>7.7634999999999996</v>
      </c>
      <c r="AD345" s="80">
        <v>7.4974999999999996</v>
      </c>
      <c r="AE345" s="80">
        <v>0.5071</v>
      </c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</row>
    <row r="346" spans="1:45" s="30" customFormat="1" x14ac:dyDescent="0.2">
      <c r="A346" s="29">
        <v>1.9</v>
      </c>
      <c r="B346" s="29">
        <v>7</v>
      </c>
      <c r="C346" s="29" t="s">
        <v>79</v>
      </c>
      <c r="D346" s="29" t="s">
        <v>39</v>
      </c>
      <c r="E346" s="97">
        <v>44131</v>
      </c>
      <c r="F346" s="29" t="s">
        <v>1481</v>
      </c>
      <c r="G346" s="80" t="s">
        <v>910</v>
      </c>
      <c r="H346" s="29"/>
      <c r="I346" s="29">
        <v>23</v>
      </c>
      <c r="J346" s="29">
        <v>35</v>
      </c>
      <c r="K346" s="29">
        <v>0</v>
      </c>
      <c r="L346" s="93">
        <v>0.22854166666666667</v>
      </c>
      <c r="M346" s="94">
        <v>273.5</v>
      </c>
      <c r="N346" s="29">
        <v>180.6</v>
      </c>
      <c r="O346" s="93">
        <v>0.22864583333333333</v>
      </c>
      <c r="P346" s="29"/>
      <c r="Q346" s="95">
        <v>0</v>
      </c>
      <c r="R346" s="95">
        <v>1</v>
      </c>
      <c r="S346" s="96"/>
      <c r="T346" s="96"/>
      <c r="U346" s="29"/>
      <c r="V346" s="29"/>
      <c r="W346" s="29"/>
      <c r="X346" s="29"/>
      <c r="Y346" s="93">
        <v>0.22929398148148147</v>
      </c>
      <c r="Z346" s="29"/>
      <c r="AA346" s="80">
        <v>-8.5</v>
      </c>
      <c r="AB346" s="80">
        <v>12.1867</v>
      </c>
      <c r="AC346" s="80">
        <v>12.7615</v>
      </c>
      <c r="AD346" s="80">
        <v>12.5878</v>
      </c>
      <c r="AE346" s="80">
        <v>0.46239999999999998</v>
      </c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</row>
    <row r="347" spans="1:45" s="30" customFormat="1" x14ac:dyDescent="0.2">
      <c r="A347" s="29">
        <v>2.2000000000000002</v>
      </c>
      <c r="B347" s="29">
        <v>7</v>
      </c>
      <c r="C347" s="29" t="s">
        <v>77</v>
      </c>
      <c r="D347" s="29" t="s">
        <v>39</v>
      </c>
      <c r="E347" s="97">
        <v>44131</v>
      </c>
      <c r="F347" s="29" t="s">
        <v>1482</v>
      </c>
      <c r="G347" s="80" t="s">
        <v>821</v>
      </c>
      <c r="H347" s="29"/>
      <c r="I347" s="29">
        <v>23</v>
      </c>
      <c r="J347" s="29">
        <v>35</v>
      </c>
      <c r="K347" s="29">
        <v>0</v>
      </c>
      <c r="L347" s="93">
        <v>0.23983796296296298</v>
      </c>
      <c r="M347" s="94">
        <v>283.39999999999998</v>
      </c>
      <c r="N347" s="29">
        <v>180.1</v>
      </c>
      <c r="O347" s="93">
        <v>0.24004629629629629</v>
      </c>
      <c r="P347" s="29"/>
      <c r="Q347" s="95">
        <v>0</v>
      </c>
      <c r="R347" s="95">
        <v>1</v>
      </c>
      <c r="S347" s="96"/>
      <c r="T347" s="96"/>
      <c r="U347" s="29"/>
      <c r="V347" s="29"/>
      <c r="W347" s="29"/>
      <c r="X347" s="29"/>
      <c r="Y347" s="93">
        <v>0.24114583333333331</v>
      </c>
      <c r="Z347" s="29"/>
      <c r="AA347" s="80">
        <v>-4.78</v>
      </c>
      <c r="AB347" s="80">
        <v>12.121499999999999</v>
      </c>
      <c r="AC347" s="80">
        <v>13.136100000000001</v>
      </c>
      <c r="AD347" s="80">
        <v>12.686199999999999</v>
      </c>
      <c r="AE347" s="80">
        <v>0.49309999999999998</v>
      </c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</row>
    <row r="348" spans="1:45" s="30" customFormat="1" x14ac:dyDescent="0.2">
      <c r="A348" s="29">
        <v>1.5</v>
      </c>
      <c r="B348" s="29">
        <v>6</v>
      </c>
      <c r="C348" s="29" t="s">
        <v>77</v>
      </c>
      <c r="D348" s="29" t="s">
        <v>39</v>
      </c>
      <c r="E348" s="97">
        <v>44131</v>
      </c>
      <c r="F348" s="29" t="s">
        <v>1483</v>
      </c>
      <c r="G348" s="80" t="s">
        <v>822</v>
      </c>
      <c r="H348" s="29"/>
      <c r="I348" s="29">
        <v>23</v>
      </c>
      <c r="J348" s="29">
        <v>36</v>
      </c>
      <c r="K348" s="29">
        <v>0</v>
      </c>
      <c r="L348" s="93">
        <v>0.24526620370370369</v>
      </c>
      <c r="M348" s="94">
        <v>271.5</v>
      </c>
      <c r="N348" s="29">
        <v>180.9</v>
      </c>
      <c r="O348" s="93">
        <v>0.24562499999999998</v>
      </c>
      <c r="P348" s="29"/>
      <c r="Q348" s="95">
        <v>0</v>
      </c>
      <c r="R348" s="95">
        <v>1</v>
      </c>
      <c r="S348" s="96"/>
      <c r="T348" s="96"/>
      <c r="U348" s="29"/>
      <c r="V348" s="29"/>
      <c r="W348" s="29"/>
      <c r="X348" s="29"/>
      <c r="Y348" s="93">
        <v>0.24729166666666669</v>
      </c>
      <c r="Z348" s="29"/>
      <c r="AA348" s="80">
        <v>-4.2510000000000003</v>
      </c>
      <c r="AB348" s="80">
        <v>7.194</v>
      </c>
      <c r="AC348" s="80">
        <v>7.9512</v>
      </c>
      <c r="AD348" s="80">
        <v>7.6045999999999996</v>
      </c>
      <c r="AE348" s="80">
        <v>0.49690000000000001</v>
      </c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</row>
    <row r="349" spans="1:45" s="30" customFormat="1" x14ac:dyDescent="0.2">
      <c r="A349" s="29">
        <v>1.6</v>
      </c>
      <c r="B349" s="29">
        <v>6</v>
      </c>
      <c r="C349" s="29" t="s">
        <v>77</v>
      </c>
      <c r="D349" s="29" t="s">
        <v>39</v>
      </c>
      <c r="E349" s="97">
        <v>44131</v>
      </c>
      <c r="F349" s="29" t="s">
        <v>1484</v>
      </c>
      <c r="G349" s="80" t="s">
        <v>823</v>
      </c>
      <c r="H349" s="29"/>
      <c r="I349" s="29">
        <v>23</v>
      </c>
      <c r="J349" s="29">
        <v>36</v>
      </c>
      <c r="K349" s="29">
        <v>0</v>
      </c>
      <c r="L349" s="93">
        <v>0.24959490740740742</v>
      </c>
      <c r="M349" s="94">
        <v>277.89999999999998</v>
      </c>
      <c r="N349" s="29">
        <v>181.6</v>
      </c>
      <c r="O349" s="93">
        <v>0.24995370370370371</v>
      </c>
      <c r="P349" s="29"/>
      <c r="Q349" s="95">
        <v>0</v>
      </c>
      <c r="R349" s="95">
        <v>1</v>
      </c>
      <c r="S349" s="96"/>
      <c r="T349" s="96"/>
      <c r="U349" s="29"/>
      <c r="V349" s="29"/>
      <c r="W349" s="29"/>
      <c r="X349" s="29"/>
      <c r="Y349" s="93">
        <v>0.25116898148148148</v>
      </c>
      <c r="Z349" s="29"/>
      <c r="AA349" s="80">
        <v>-3.8010000000000002</v>
      </c>
      <c r="AB349" s="80">
        <v>12.207599999999999</v>
      </c>
      <c r="AC349" s="80">
        <v>13.1029</v>
      </c>
      <c r="AD349" s="80">
        <v>12.673999999999999</v>
      </c>
      <c r="AE349" s="80">
        <v>0.55200000000000005</v>
      </c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</row>
    <row r="350" spans="1:45" s="30" customFormat="1" x14ac:dyDescent="0.2">
      <c r="A350" s="29">
        <v>2.5</v>
      </c>
      <c r="B350" s="29">
        <v>6</v>
      </c>
      <c r="C350" s="29" t="s">
        <v>77</v>
      </c>
      <c r="D350" s="29" t="s">
        <v>39</v>
      </c>
      <c r="E350" s="97">
        <v>44131</v>
      </c>
      <c r="F350" s="29" t="s">
        <v>1485</v>
      </c>
      <c r="G350" s="80" t="s">
        <v>824</v>
      </c>
      <c r="H350" s="29"/>
      <c r="I350" s="29">
        <v>23</v>
      </c>
      <c r="J350" s="29">
        <v>34</v>
      </c>
      <c r="K350" s="29">
        <v>0</v>
      </c>
      <c r="L350" s="93">
        <v>0.25457175925925929</v>
      </c>
      <c r="M350" s="94">
        <v>276.7</v>
      </c>
      <c r="N350" s="29">
        <v>181.7</v>
      </c>
      <c r="O350" s="93">
        <v>0.25468750000000001</v>
      </c>
      <c r="P350" s="29"/>
      <c r="Q350" s="95">
        <v>0</v>
      </c>
      <c r="R350" s="95">
        <v>1</v>
      </c>
      <c r="S350" s="96"/>
      <c r="T350" s="96"/>
      <c r="U350" s="29"/>
      <c r="V350" s="29"/>
      <c r="W350" s="29"/>
      <c r="X350" s="29"/>
      <c r="Y350" s="93">
        <v>0.25597222222222221</v>
      </c>
      <c r="Z350" s="29"/>
      <c r="AA350" s="80">
        <v>-3.7250000000000001</v>
      </c>
      <c r="AB350" s="80">
        <v>12.2142</v>
      </c>
      <c r="AC350" s="80">
        <v>13.332100000000001</v>
      </c>
      <c r="AD350" s="80">
        <v>12.8087</v>
      </c>
      <c r="AE350" s="80">
        <v>0.50660000000000005</v>
      </c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</row>
    <row r="351" spans="1:45" s="30" customFormat="1" x14ac:dyDescent="0.2">
      <c r="A351" s="29">
        <v>2.2999999999999998</v>
      </c>
      <c r="B351" s="29">
        <v>7</v>
      </c>
      <c r="C351" s="29" t="s">
        <v>77</v>
      </c>
      <c r="D351" s="29" t="s">
        <v>39</v>
      </c>
      <c r="E351" s="97">
        <v>44131</v>
      </c>
      <c r="F351" s="29" t="s">
        <v>1486</v>
      </c>
      <c r="G351" s="80" t="s">
        <v>825</v>
      </c>
      <c r="H351" s="29"/>
      <c r="I351" s="29">
        <v>23</v>
      </c>
      <c r="J351" s="29">
        <v>36</v>
      </c>
      <c r="K351" s="29">
        <v>0</v>
      </c>
      <c r="L351" s="93">
        <v>0.25881944444444444</v>
      </c>
      <c r="M351" s="94">
        <v>273.3</v>
      </c>
      <c r="N351" s="29">
        <v>179.5</v>
      </c>
      <c r="O351" s="93">
        <v>0.2591087962962963</v>
      </c>
      <c r="P351" s="29"/>
      <c r="Q351" s="95">
        <v>0</v>
      </c>
      <c r="R351" s="95">
        <v>1</v>
      </c>
      <c r="S351" s="96"/>
      <c r="T351" s="96"/>
      <c r="U351" s="29"/>
      <c r="V351" s="29"/>
      <c r="W351" s="29"/>
      <c r="X351" s="29"/>
      <c r="Y351" s="93">
        <v>0.26079861111111108</v>
      </c>
      <c r="Z351" s="29"/>
      <c r="AA351" s="80">
        <v>-4.6029999999999998</v>
      </c>
      <c r="AB351" s="80">
        <v>12.1082</v>
      </c>
      <c r="AC351" s="80">
        <v>13.1065</v>
      </c>
      <c r="AD351" s="80">
        <v>12.694800000000001</v>
      </c>
      <c r="AE351" s="80">
        <v>0.49199999999999999</v>
      </c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</row>
    <row r="352" spans="1:45" s="30" customFormat="1" x14ac:dyDescent="0.2">
      <c r="A352" s="29">
        <v>1.1000000000000001</v>
      </c>
      <c r="B352" s="29">
        <v>8</v>
      </c>
      <c r="C352" s="29" t="s">
        <v>79</v>
      </c>
      <c r="D352" s="29" t="s">
        <v>39</v>
      </c>
      <c r="E352" s="97">
        <v>44131</v>
      </c>
      <c r="F352" s="29" t="s">
        <v>1489</v>
      </c>
      <c r="G352" s="80" t="s">
        <v>912</v>
      </c>
      <c r="H352" s="29"/>
      <c r="I352" s="29">
        <v>21</v>
      </c>
      <c r="J352" s="29">
        <v>59</v>
      </c>
      <c r="K352" s="29">
        <v>0</v>
      </c>
      <c r="L352" s="93">
        <v>0.34113425925925928</v>
      </c>
      <c r="M352" s="94">
        <v>280.8</v>
      </c>
      <c r="N352" s="29">
        <v>184.7</v>
      </c>
      <c r="O352" s="93">
        <v>0.34114583333333331</v>
      </c>
      <c r="P352" s="29"/>
      <c r="Q352" s="95">
        <v>0</v>
      </c>
      <c r="R352" s="95">
        <v>1</v>
      </c>
      <c r="S352" s="96"/>
      <c r="T352" s="96"/>
      <c r="U352" s="29"/>
      <c r="V352" s="29"/>
      <c r="W352" s="29"/>
      <c r="X352" s="29"/>
      <c r="Y352" s="93">
        <v>0.34214120370370371</v>
      </c>
      <c r="Z352" s="29"/>
      <c r="AA352" s="80">
        <v>-7.1260000000000003</v>
      </c>
      <c r="AB352" s="80">
        <v>7.2081</v>
      </c>
      <c r="AC352" s="80">
        <v>7.3955000000000002</v>
      </c>
      <c r="AD352" s="80">
        <v>7.3308999999999997</v>
      </c>
      <c r="AE352" s="80">
        <v>0.51529999999999998</v>
      </c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</row>
    <row r="353" spans="1:45" s="30" customFormat="1" x14ac:dyDescent="0.2">
      <c r="A353" s="86">
        <v>1.2</v>
      </c>
      <c r="B353" s="86">
        <v>3</v>
      </c>
      <c r="C353" s="86" t="s">
        <v>77</v>
      </c>
      <c r="D353" s="86" t="s">
        <v>39</v>
      </c>
      <c r="E353" s="97">
        <v>44131</v>
      </c>
      <c r="F353" s="86"/>
      <c r="G353" s="86" t="s">
        <v>1468</v>
      </c>
      <c r="H353" s="86" t="s">
        <v>1470</v>
      </c>
      <c r="I353" s="86"/>
      <c r="J353" s="86"/>
      <c r="K353" s="86">
        <v>0</v>
      </c>
      <c r="L353" s="86"/>
      <c r="M353" s="102"/>
      <c r="N353" s="86"/>
      <c r="O353" s="86"/>
      <c r="P353" s="86"/>
      <c r="Q353" s="103"/>
      <c r="R353" s="103"/>
      <c r="S353" s="104"/>
      <c r="T353" s="104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</row>
    <row r="354" spans="1:45" s="30" customFormat="1" x14ac:dyDescent="0.2">
      <c r="A354" s="80">
        <v>1.1000000000000001</v>
      </c>
      <c r="B354" s="80">
        <v>7</v>
      </c>
      <c r="C354" s="80" t="s">
        <v>68</v>
      </c>
      <c r="D354" s="80" t="s">
        <v>36</v>
      </c>
      <c r="E354" s="111">
        <v>44131</v>
      </c>
      <c r="F354" s="80"/>
      <c r="G354" s="80" t="s">
        <v>814</v>
      </c>
      <c r="H354" s="80"/>
      <c r="I354" s="80">
        <v>42</v>
      </c>
      <c r="J354" s="80" t="s">
        <v>218</v>
      </c>
      <c r="K354" s="108"/>
      <c r="L354" s="112">
        <v>6.9097222222222225E-3</v>
      </c>
      <c r="M354" s="80">
        <v>206.7</v>
      </c>
      <c r="N354" s="80">
        <v>186.3</v>
      </c>
      <c r="O354" s="80"/>
      <c r="P354" s="80"/>
      <c r="Q354" s="109">
        <v>0</v>
      </c>
      <c r="R354" s="109"/>
      <c r="S354" s="80"/>
      <c r="T354" s="80"/>
      <c r="U354" s="80"/>
      <c r="V354" s="80"/>
      <c r="W354" s="80"/>
      <c r="X354" s="80"/>
      <c r="Y354" s="80"/>
      <c r="Z354" s="80"/>
      <c r="AA354" s="30">
        <v>-4.8019999999999996</v>
      </c>
      <c r="AB354" s="30">
        <v>12.199</v>
      </c>
      <c r="AC354" s="30">
        <v>13.4841</v>
      </c>
      <c r="AD354" s="30">
        <v>12.928900000000001</v>
      </c>
      <c r="AE354" s="85" t="s">
        <v>759</v>
      </c>
      <c r="AF354" s="80"/>
      <c r="AG354" s="80"/>
      <c r="AH354" s="80"/>
      <c r="AI354" s="51">
        <f t="shared" ref="AI354:AI378" si="70">((AC354-AD354)/(AD354-AB354))*100</f>
        <v>76.065214412933102</v>
      </c>
      <c r="AJ354" s="80"/>
      <c r="AK354" s="80"/>
      <c r="AL354" s="51">
        <v>2020</v>
      </c>
      <c r="AM354" s="51" t="s">
        <v>1274</v>
      </c>
      <c r="AN354" s="79">
        <f t="shared" ref="AN354:AN378" si="71">O354-L354</f>
        <v>-6.9097222222222225E-3</v>
      </c>
      <c r="AO354" s="79">
        <f t="shared" ref="AO354:AO378" si="72">P354-O354</f>
        <v>0</v>
      </c>
      <c r="AP354" s="79">
        <f t="shared" ref="AP354:AP378" si="73">P354-L354</f>
        <v>-6.9097222222222225E-3</v>
      </c>
      <c r="AQ354" s="79">
        <f t="shared" ref="AQ354:AQ378" si="74">V354-P354</f>
        <v>0</v>
      </c>
      <c r="AR354" s="79">
        <f t="shared" ref="AR354:AR378" si="75">Y354-O354</f>
        <v>0</v>
      </c>
      <c r="AS354" s="79">
        <f t="shared" ref="AS354:AS378" si="76">Y354-V354</f>
        <v>0</v>
      </c>
    </row>
    <row r="355" spans="1:45" s="30" customFormat="1" x14ac:dyDescent="0.2">
      <c r="A355" s="80">
        <v>1.9</v>
      </c>
      <c r="B355" s="80">
        <v>5</v>
      </c>
      <c r="C355" s="80" t="s">
        <v>78</v>
      </c>
      <c r="D355" s="80" t="s">
        <v>36</v>
      </c>
      <c r="E355" s="111">
        <v>44131</v>
      </c>
      <c r="F355" s="80"/>
      <c r="G355" s="80" t="s">
        <v>894</v>
      </c>
      <c r="H355" s="80"/>
      <c r="I355" s="80">
        <v>39</v>
      </c>
      <c r="J355" s="80">
        <v>21</v>
      </c>
      <c r="K355" s="108"/>
      <c r="L355" s="112">
        <v>1.207175925925926E-2</v>
      </c>
      <c r="M355" s="80">
        <v>210.1</v>
      </c>
      <c r="N355" s="80">
        <v>186.8</v>
      </c>
      <c r="O355" s="80"/>
      <c r="P355" s="80"/>
      <c r="Q355" s="109">
        <v>0</v>
      </c>
      <c r="R355" s="109"/>
      <c r="S355" s="80"/>
      <c r="T355" s="80"/>
      <c r="U355" s="80"/>
      <c r="V355" s="80"/>
      <c r="W355" s="80"/>
      <c r="X355" s="80">
        <v>203.5</v>
      </c>
      <c r="Y355" s="80"/>
      <c r="Z355" s="80"/>
      <c r="AA355" s="30">
        <v>-5.7889999999999997</v>
      </c>
      <c r="AB355" s="30">
        <v>7.2093999999999996</v>
      </c>
      <c r="AC355" s="30">
        <v>7.7237</v>
      </c>
      <c r="AD355" s="30">
        <v>7.5705</v>
      </c>
      <c r="AE355" s="80">
        <v>0.85299999999999998</v>
      </c>
      <c r="AF355" s="80"/>
      <c r="AG355" s="80"/>
      <c r="AH355" s="80"/>
      <c r="AI355" s="51">
        <f t="shared" si="70"/>
        <v>42.425920797562952</v>
      </c>
      <c r="AJ355" s="80"/>
      <c r="AK355" s="80"/>
      <c r="AL355" s="51">
        <v>2020</v>
      </c>
      <c r="AM355" s="51" t="s">
        <v>1274</v>
      </c>
      <c r="AN355" s="79">
        <f t="shared" si="71"/>
        <v>-1.207175925925926E-2</v>
      </c>
      <c r="AO355" s="79">
        <f t="shared" si="72"/>
        <v>0</v>
      </c>
      <c r="AP355" s="79">
        <f t="shared" si="73"/>
        <v>-1.207175925925926E-2</v>
      </c>
      <c r="AQ355" s="79">
        <f t="shared" si="74"/>
        <v>0</v>
      </c>
      <c r="AR355" s="79">
        <f t="shared" si="75"/>
        <v>0</v>
      </c>
      <c r="AS355" s="79">
        <f t="shared" si="76"/>
        <v>0</v>
      </c>
    </row>
    <row r="356" spans="1:45" s="30" customFormat="1" x14ac:dyDescent="0.2">
      <c r="A356" s="80">
        <v>1.6</v>
      </c>
      <c r="B356" s="80">
        <v>6</v>
      </c>
      <c r="C356" s="80" t="s">
        <v>78</v>
      </c>
      <c r="D356" s="80" t="s">
        <v>36</v>
      </c>
      <c r="E356" s="111">
        <v>44131</v>
      </c>
      <c r="F356" s="80"/>
      <c r="G356" s="80" t="s">
        <v>895</v>
      </c>
      <c r="H356" s="80"/>
      <c r="I356" s="80">
        <v>34</v>
      </c>
      <c r="J356" s="80">
        <v>21</v>
      </c>
      <c r="K356" s="108"/>
      <c r="L356" s="112">
        <v>1.9930555555555556E-2</v>
      </c>
      <c r="M356" s="80">
        <v>229.5</v>
      </c>
      <c r="N356" s="80">
        <v>205.6</v>
      </c>
      <c r="O356" s="80"/>
      <c r="P356" s="80"/>
      <c r="Q356" s="109">
        <v>0</v>
      </c>
      <c r="R356" s="109"/>
      <c r="S356" s="80"/>
      <c r="T356" s="80"/>
      <c r="U356" s="80"/>
      <c r="V356" s="80"/>
      <c r="W356" s="80"/>
      <c r="X356" s="80">
        <v>203.5</v>
      </c>
      <c r="Y356" s="80"/>
      <c r="Z356" s="80"/>
      <c r="AA356" s="30">
        <v>-3.9980000000000002</v>
      </c>
      <c r="AB356" s="30">
        <v>6.22</v>
      </c>
      <c r="AC356" s="30">
        <v>6.7770000000000001</v>
      </c>
      <c r="AD356" s="30">
        <v>6.4819000000000004</v>
      </c>
      <c r="AE356" s="80">
        <v>0.87439999999999996</v>
      </c>
      <c r="AF356" s="80"/>
      <c r="AG356" s="80"/>
      <c r="AH356" s="80">
        <v>12</v>
      </c>
      <c r="AI356" s="51">
        <f t="shared" si="70"/>
        <v>112.67659411989268</v>
      </c>
      <c r="AJ356" s="80"/>
      <c r="AK356" s="80"/>
      <c r="AL356" s="51">
        <v>2020</v>
      </c>
      <c r="AM356" s="51" t="s">
        <v>1274</v>
      </c>
      <c r="AN356" s="79">
        <f t="shared" si="71"/>
        <v>-1.9930555555555556E-2</v>
      </c>
      <c r="AO356" s="79">
        <f t="shared" si="72"/>
        <v>0</v>
      </c>
      <c r="AP356" s="79">
        <f t="shared" si="73"/>
        <v>-1.9930555555555556E-2</v>
      </c>
      <c r="AQ356" s="79">
        <f t="shared" si="74"/>
        <v>0</v>
      </c>
      <c r="AR356" s="79">
        <f t="shared" si="75"/>
        <v>0</v>
      </c>
      <c r="AS356" s="79">
        <f t="shared" si="76"/>
        <v>0</v>
      </c>
    </row>
    <row r="357" spans="1:45" s="117" customFormat="1" x14ac:dyDescent="0.2">
      <c r="A357" s="80">
        <v>1.6</v>
      </c>
      <c r="B357" s="80">
        <v>7</v>
      </c>
      <c r="C357" s="80" t="s">
        <v>78</v>
      </c>
      <c r="D357" s="80" t="s">
        <v>36</v>
      </c>
      <c r="E357" s="111">
        <v>44131</v>
      </c>
      <c r="F357" s="80"/>
      <c r="G357" s="80" t="s">
        <v>896</v>
      </c>
      <c r="H357" s="80"/>
      <c r="I357" s="80">
        <v>30</v>
      </c>
      <c r="J357" s="80">
        <v>22</v>
      </c>
      <c r="K357" s="108"/>
      <c r="L357" s="112">
        <v>2.8182870370370372E-2</v>
      </c>
      <c r="M357" s="80">
        <v>220.5</v>
      </c>
      <c r="N357" s="80">
        <v>200.4</v>
      </c>
      <c r="O357" s="80"/>
      <c r="P357" s="80"/>
      <c r="Q357" s="109">
        <v>0</v>
      </c>
      <c r="R357" s="109"/>
      <c r="S357" s="80"/>
      <c r="T357" s="80"/>
      <c r="U357" s="80"/>
      <c r="V357" s="80"/>
      <c r="W357" s="80"/>
      <c r="X357" s="80">
        <v>203.5</v>
      </c>
      <c r="Y357" s="80"/>
      <c r="Z357" s="80"/>
      <c r="AA357" s="30">
        <v>-0.89</v>
      </c>
      <c r="AB357" s="30">
        <v>12.1243</v>
      </c>
      <c r="AC357" s="30">
        <v>12.894500000000001</v>
      </c>
      <c r="AD357" s="30">
        <v>12.459300000000001</v>
      </c>
      <c r="AE357" s="80">
        <v>0.78320000000000001</v>
      </c>
      <c r="AF357" s="80"/>
      <c r="AG357" s="80"/>
      <c r="AH357" s="80">
        <v>11</v>
      </c>
      <c r="AI357" s="51">
        <f t="shared" si="70"/>
        <v>129.91044776119372</v>
      </c>
      <c r="AJ357" s="80"/>
      <c r="AK357" s="80"/>
      <c r="AL357" s="51">
        <v>2020</v>
      </c>
      <c r="AM357" s="51" t="s">
        <v>1274</v>
      </c>
      <c r="AN357" s="79">
        <f t="shared" si="71"/>
        <v>-2.8182870370370372E-2</v>
      </c>
      <c r="AO357" s="79">
        <f t="shared" si="72"/>
        <v>0</v>
      </c>
      <c r="AP357" s="79">
        <f t="shared" si="73"/>
        <v>-2.8182870370370372E-2</v>
      </c>
      <c r="AQ357" s="79">
        <f t="shared" si="74"/>
        <v>0</v>
      </c>
      <c r="AR357" s="79">
        <f t="shared" si="75"/>
        <v>0</v>
      </c>
      <c r="AS357" s="79">
        <f t="shared" si="76"/>
        <v>0</v>
      </c>
    </row>
    <row r="358" spans="1:45" s="118" customFormat="1" x14ac:dyDescent="0.2">
      <c r="A358" s="80">
        <v>1.8</v>
      </c>
      <c r="B358" s="80">
        <v>6</v>
      </c>
      <c r="C358" s="80" t="s">
        <v>78</v>
      </c>
      <c r="D358" s="80" t="s">
        <v>36</v>
      </c>
      <c r="E358" s="111">
        <v>44131</v>
      </c>
      <c r="F358" s="80"/>
      <c r="G358" s="80" t="s">
        <v>897</v>
      </c>
      <c r="H358" s="80"/>
      <c r="I358" s="80">
        <v>29</v>
      </c>
      <c r="J358" s="80">
        <v>22</v>
      </c>
      <c r="K358" s="108" t="s">
        <v>866</v>
      </c>
      <c r="L358" s="112">
        <v>3.4803240740740739E-2</v>
      </c>
      <c r="M358" s="80">
        <v>220.7</v>
      </c>
      <c r="N358" s="80">
        <v>209</v>
      </c>
      <c r="O358" s="80"/>
      <c r="P358" s="112">
        <v>3.5034722222222224E-2</v>
      </c>
      <c r="Q358" s="109">
        <v>1</v>
      </c>
      <c r="R358" s="109"/>
      <c r="S358" s="80">
        <v>222.9</v>
      </c>
      <c r="T358" s="80">
        <v>204.2</v>
      </c>
      <c r="U358" s="112">
        <v>3.5046296296296298E-2</v>
      </c>
      <c r="V358" s="112">
        <v>3.5092592592592592E-2</v>
      </c>
      <c r="W358" s="80">
        <v>223.6</v>
      </c>
      <c r="X358" s="80">
        <v>208.6</v>
      </c>
      <c r="Y358" s="80"/>
      <c r="Z358" s="80"/>
      <c r="AA358" s="30">
        <v>-2.8079999999999998</v>
      </c>
      <c r="AB358" s="30">
        <v>12.193199999999999</v>
      </c>
      <c r="AC358" s="30">
        <v>12.8987</v>
      </c>
      <c r="AD358" s="30">
        <v>12.54</v>
      </c>
      <c r="AE358" s="80">
        <v>0.41739999999999999</v>
      </c>
      <c r="AF358" s="80"/>
      <c r="AG358" s="80"/>
      <c r="AH358" s="80">
        <v>11</v>
      </c>
      <c r="AI358" s="51">
        <f t="shared" si="70"/>
        <v>103.4313725490198</v>
      </c>
      <c r="AJ358" s="80"/>
      <c r="AK358" s="80"/>
      <c r="AL358" s="51">
        <v>2020</v>
      </c>
      <c r="AM358" s="51" t="s">
        <v>1274</v>
      </c>
      <c r="AN358" s="79">
        <f t="shared" si="71"/>
        <v>-3.4803240740740739E-2</v>
      </c>
      <c r="AO358" s="79">
        <f t="shared" si="72"/>
        <v>3.5034722222222224E-2</v>
      </c>
      <c r="AP358" s="79">
        <f t="shared" si="73"/>
        <v>2.3148148148148529E-4</v>
      </c>
      <c r="AQ358" s="79">
        <f t="shared" si="74"/>
        <v>5.7870370370367852E-5</v>
      </c>
      <c r="AR358" s="79">
        <f t="shared" si="75"/>
        <v>0</v>
      </c>
      <c r="AS358" s="79">
        <f t="shared" si="76"/>
        <v>-3.5092592592592592E-2</v>
      </c>
    </row>
    <row r="359" spans="1:45" s="30" customFormat="1" x14ac:dyDescent="0.2">
      <c r="A359" s="80">
        <v>1.7</v>
      </c>
      <c r="B359" s="80">
        <v>5</v>
      </c>
      <c r="C359" s="80" t="s">
        <v>78</v>
      </c>
      <c r="D359" s="80" t="s">
        <v>36</v>
      </c>
      <c r="E359" s="111">
        <v>44131</v>
      </c>
      <c r="F359" s="80"/>
      <c r="G359" s="80" t="s">
        <v>898</v>
      </c>
      <c r="H359" s="80"/>
      <c r="I359" s="80">
        <v>28</v>
      </c>
      <c r="J359" s="80">
        <v>22</v>
      </c>
      <c r="K359" s="108">
        <v>30</v>
      </c>
      <c r="L359" s="112">
        <v>4.0011574074074074E-2</v>
      </c>
      <c r="M359" s="80">
        <v>212.3</v>
      </c>
      <c r="N359" s="80">
        <v>198.9</v>
      </c>
      <c r="O359" s="80"/>
      <c r="P359" s="112">
        <v>4.0219907407407406E-2</v>
      </c>
      <c r="Q359" s="109">
        <v>1</v>
      </c>
      <c r="R359" s="109"/>
      <c r="S359" s="80">
        <v>206.3</v>
      </c>
      <c r="T359" s="80">
        <v>192.5</v>
      </c>
      <c r="U359" s="112">
        <v>4.0231481481481479E-2</v>
      </c>
      <c r="V359" s="112">
        <v>4.027777777777778E-2</v>
      </c>
      <c r="W359" s="80">
        <v>207.8</v>
      </c>
      <c r="X359" s="80">
        <v>196.1</v>
      </c>
      <c r="Y359" s="80"/>
      <c r="Z359" s="80"/>
      <c r="AA359" s="30">
        <v>-3.3119999999999998</v>
      </c>
      <c r="AB359" s="30">
        <v>7.2553000000000001</v>
      </c>
      <c r="AC359" s="30">
        <v>7.8371000000000004</v>
      </c>
      <c r="AD359" s="30">
        <v>7.5377999999999998</v>
      </c>
      <c r="AE359" s="80">
        <v>0.68640000000000001</v>
      </c>
      <c r="AF359" s="80"/>
      <c r="AG359" s="80"/>
      <c r="AH359" s="80">
        <v>12</v>
      </c>
      <c r="AI359" s="51">
        <f t="shared" si="70"/>
        <v>105.94690265486754</v>
      </c>
      <c r="AJ359" s="80"/>
      <c r="AK359" s="80"/>
      <c r="AL359" s="51">
        <v>2020</v>
      </c>
      <c r="AM359" s="51" t="s">
        <v>1274</v>
      </c>
      <c r="AN359" s="79">
        <f t="shared" si="71"/>
        <v>-4.0011574074074074E-2</v>
      </c>
      <c r="AO359" s="79">
        <f t="shared" si="72"/>
        <v>4.0219907407407406E-2</v>
      </c>
      <c r="AP359" s="79">
        <f t="shared" si="73"/>
        <v>2.0833333333333121E-4</v>
      </c>
      <c r="AQ359" s="79">
        <f t="shared" si="74"/>
        <v>5.7870370370374791E-5</v>
      </c>
      <c r="AR359" s="79">
        <f t="shared" si="75"/>
        <v>0</v>
      </c>
      <c r="AS359" s="79">
        <f t="shared" si="76"/>
        <v>-4.027777777777778E-2</v>
      </c>
    </row>
    <row r="360" spans="1:45" s="140" customFormat="1" x14ac:dyDescent="0.2">
      <c r="A360" s="80">
        <v>1.1000000000000001</v>
      </c>
      <c r="B360" s="80">
        <v>6</v>
      </c>
      <c r="C360" s="80" t="s">
        <v>78</v>
      </c>
      <c r="D360" s="80" t="s">
        <v>36</v>
      </c>
      <c r="E360" s="111">
        <v>44131</v>
      </c>
      <c r="F360" s="80"/>
      <c r="G360" s="80" t="s">
        <v>899</v>
      </c>
      <c r="H360" s="80"/>
      <c r="I360" s="80">
        <v>27</v>
      </c>
      <c r="J360" s="80">
        <v>22</v>
      </c>
      <c r="K360" s="108"/>
      <c r="L360" s="112">
        <v>4.3645833333333335E-2</v>
      </c>
      <c r="M360" s="80">
        <v>214.6</v>
      </c>
      <c r="N360" s="80">
        <v>202.3</v>
      </c>
      <c r="O360" s="80"/>
      <c r="P360" s="80"/>
      <c r="Q360" s="109">
        <v>0</v>
      </c>
      <c r="R360" s="109"/>
      <c r="S360" s="80"/>
      <c r="T360" s="80"/>
      <c r="U360" s="80"/>
      <c r="V360" s="80"/>
      <c r="W360" s="80"/>
      <c r="X360" s="80">
        <v>203.5</v>
      </c>
      <c r="Y360" s="80"/>
      <c r="Z360" s="80"/>
      <c r="AA360" s="30">
        <v>-4.9619999999999997</v>
      </c>
      <c r="AB360" s="30">
        <v>12.1439</v>
      </c>
      <c r="AC360" s="30">
        <v>12.8827</v>
      </c>
      <c r="AD360" s="30">
        <v>12.5236</v>
      </c>
      <c r="AE360" s="80">
        <v>0.95899999999999996</v>
      </c>
      <c r="AF360" s="80"/>
      <c r="AG360" s="80"/>
      <c r="AH360" s="80">
        <v>15.5</v>
      </c>
      <c r="AI360" s="51">
        <f t="shared" si="70"/>
        <v>94.57466420858573</v>
      </c>
      <c r="AJ360" s="80"/>
      <c r="AK360" s="80"/>
      <c r="AL360" s="51">
        <v>2020</v>
      </c>
      <c r="AM360" s="51" t="s">
        <v>1274</v>
      </c>
      <c r="AN360" s="79">
        <f t="shared" si="71"/>
        <v>-4.3645833333333335E-2</v>
      </c>
      <c r="AO360" s="79">
        <f t="shared" si="72"/>
        <v>0</v>
      </c>
      <c r="AP360" s="79">
        <f t="shared" si="73"/>
        <v>-4.3645833333333335E-2</v>
      </c>
      <c r="AQ360" s="79">
        <f t="shared" si="74"/>
        <v>0</v>
      </c>
      <c r="AR360" s="79">
        <f t="shared" si="75"/>
        <v>0</v>
      </c>
      <c r="AS360" s="79">
        <f t="shared" si="76"/>
        <v>0</v>
      </c>
    </row>
    <row r="361" spans="1:45" s="140" customFormat="1" x14ac:dyDescent="0.2">
      <c r="A361" s="80">
        <v>1.3</v>
      </c>
      <c r="B361" s="80">
        <v>6</v>
      </c>
      <c r="C361" s="80" t="s">
        <v>78</v>
      </c>
      <c r="D361" s="80" t="s">
        <v>36</v>
      </c>
      <c r="E361" s="111">
        <v>44131</v>
      </c>
      <c r="F361" s="80"/>
      <c r="G361" s="80" t="s">
        <v>900</v>
      </c>
      <c r="H361" s="80"/>
      <c r="I361" s="80">
        <v>27</v>
      </c>
      <c r="J361" s="80">
        <v>22</v>
      </c>
      <c r="K361" s="108">
        <v>32</v>
      </c>
      <c r="L361" s="112">
        <v>5.0833333333333335E-2</v>
      </c>
      <c r="M361" s="80">
        <v>220.3</v>
      </c>
      <c r="N361" s="80">
        <v>212</v>
      </c>
      <c r="O361" s="80"/>
      <c r="P361" s="112">
        <v>5.0995370370370365E-2</v>
      </c>
      <c r="Q361" s="109">
        <v>1</v>
      </c>
      <c r="R361" s="109"/>
      <c r="S361" s="80">
        <v>220.2</v>
      </c>
      <c r="T361" s="80">
        <v>209.4</v>
      </c>
      <c r="U361" s="112">
        <v>5.1006944444444445E-2</v>
      </c>
      <c r="V361" s="112">
        <v>5.1041666666666673E-2</v>
      </c>
      <c r="W361" s="80">
        <v>223.8</v>
      </c>
      <c r="X361" s="80">
        <v>211.2</v>
      </c>
      <c r="Y361" s="80"/>
      <c r="Z361" s="80"/>
      <c r="AA361" s="80">
        <v>-3.4</v>
      </c>
      <c r="AB361" s="80">
        <v>7.2266000000000004</v>
      </c>
      <c r="AC361" s="80">
        <v>7.7643000000000004</v>
      </c>
      <c r="AD361" s="80">
        <v>7.5793999999999997</v>
      </c>
      <c r="AE361" s="80">
        <v>0.61729999999999996</v>
      </c>
      <c r="AF361" s="80"/>
      <c r="AG361" s="80"/>
      <c r="AH361" s="80">
        <v>10</v>
      </c>
      <c r="AI361" s="51">
        <f t="shared" si="70"/>
        <v>52.4092970521545</v>
      </c>
      <c r="AJ361" s="80"/>
      <c r="AK361" s="80"/>
      <c r="AL361" s="51">
        <v>2020</v>
      </c>
      <c r="AM361" s="51" t="s">
        <v>1274</v>
      </c>
      <c r="AN361" s="79">
        <f t="shared" si="71"/>
        <v>-5.0833333333333335E-2</v>
      </c>
      <c r="AO361" s="79">
        <f t="shared" si="72"/>
        <v>5.0995370370370365E-2</v>
      </c>
      <c r="AP361" s="79">
        <f t="shared" si="73"/>
        <v>1.6203703703702999E-4</v>
      </c>
      <c r="AQ361" s="79">
        <f t="shared" si="74"/>
        <v>4.6296296296308159E-5</v>
      </c>
      <c r="AR361" s="79">
        <f t="shared" si="75"/>
        <v>0</v>
      </c>
      <c r="AS361" s="79">
        <f t="shared" si="76"/>
        <v>-5.1041666666666673E-2</v>
      </c>
    </row>
    <row r="362" spans="1:45" s="140" customFormat="1" x14ac:dyDescent="0.2">
      <c r="A362" s="80">
        <v>1.5</v>
      </c>
      <c r="B362" s="80">
        <v>7</v>
      </c>
      <c r="C362" s="80" t="s">
        <v>68</v>
      </c>
      <c r="D362" s="80" t="s">
        <v>36</v>
      </c>
      <c r="E362" s="111">
        <v>44131</v>
      </c>
      <c r="F362" s="80"/>
      <c r="G362" s="80" t="s">
        <v>815</v>
      </c>
      <c r="H362" s="80"/>
      <c r="I362" s="80">
        <v>27</v>
      </c>
      <c r="J362" s="80">
        <v>22</v>
      </c>
      <c r="K362" s="108">
        <v>14</v>
      </c>
      <c r="L362" s="112">
        <v>5.4768518518518522E-2</v>
      </c>
      <c r="M362" s="80">
        <v>222.3</v>
      </c>
      <c r="N362" s="80">
        <v>210.2</v>
      </c>
      <c r="O362" s="80"/>
      <c r="P362" s="112">
        <v>5.5810185185185185E-2</v>
      </c>
      <c r="Q362" s="109">
        <v>1</v>
      </c>
      <c r="R362" s="109"/>
      <c r="S362" s="80">
        <v>229.7</v>
      </c>
      <c r="T362" s="80">
        <v>205.9</v>
      </c>
      <c r="U362" s="112">
        <v>5.5844907407407406E-2</v>
      </c>
      <c r="V362" s="112">
        <v>5.5949074074074075E-2</v>
      </c>
      <c r="W362" s="80">
        <v>233.9</v>
      </c>
      <c r="X362" s="80">
        <v>209.2</v>
      </c>
      <c r="Y362" s="80"/>
      <c r="Z362" s="80" t="s">
        <v>817</v>
      </c>
      <c r="AA362" s="30">
        <v>-5.2</v>
      </c>
      <c r="AB362" s="30">
        <v>7.2088999999999999</v>
      </c>
      <c r="AC362" s="30">
        <v>8.5564999999999998</v>
      </c>
      <c r="AD362" s="30" t="s">
        <v>759</v>
      </c>
      <c r="AE362" s="80">
        <v>4.3113999999999999</v>
      </c>
      <c r="AF362" s="80"/>
      <c r="AG362" s="80"/>
      <c r="AH362" s="80"/>
      <c r="AI362" s="51" t="e">
        <f t="shared" si="70"/>
        <v>#VALUE!</v>
      </c>
      <c r="AJ362" s="80"/>
      <c r="AK362" s="80"/>
      <c r="AL362" s="51">
        <v>2020</v>
      </c>
      <c r="AM362" s="51" t="s">
        <v>1274</v>
      </c>
      <c r="AN362" s="79">
        <f t="shared" si="71"/>
        <v>-5.4768518518518522E-2</v>
      </c>
      <c r="AO362" s="79">
        <f t="shared" si="72"/>
        <v>5.5810185185185185E-2</v>
      </c>
      <c r="AP362" s="79">
        <f t="shared" si="73"/>
        <v>1.041666666666663E-3</v>
      </c>
      <c r="AQ362" s="79">
        <f t="shared" si="74"/>
        <v>1.3888888888888978E-4</v>
      </c>
      <c r="AR362" s="79">
        <f t="shared" si="75"/>
        <v>0</v>
      </c>
      <c r="AS362" s="79">
        <f t="shared" si="76"/>
        <v>-5.5949074074074075E-2</v>
      </c>
    </row>
    <row r="363" spans="1:45" s="30" customFormat="1" x14ac:dyDescent="0.2">
      <c r="A363" s="80">
        <v>1.6</v>
      </c>
      <c r="B363" s="80">
        <v>7</v>
      </c>
      <c r="C363" s="80" t="s">
        <v>68</v>
      </c>
      <c r="D363" s="80" t="s">
        <v>36</v>
      </c>
      <c r="E363" s="111">
        <v>44131</v>
      </c>
      <c r="F363" s="80"/>
      <c r="G363" s="80" t="s">
        <v>818</v>
      </c>
      <c r="H363" s="80"/>
      <c r="I363" s="80">
        <v>28</v>
      </c>
      <c r="J363" s="80">
        <v>22</v>
      </c>
      <c r="K363" s="108"/>
      <c r="L363" s="112">
        <v>5.9085648148148151E-2</v>
      </c>
      <c r="M363" s="80">
        <v>215.8</v>
      </c>
      <c r="N363" s="80">
        <v>197.2</v>
      </c>
      <c r="O363" s="80"/>
      <c r="P363" s="80"/>
      <c r="Q363" s="109">
        <v>0</v>
      </c>
      <c r="R363" s="109"/>
      <c r="S363" s="80"/>
      <c r="T363" s="80"/>
      <c r="U363" s="80"/>
      <c r="V363" s="80"/>
      <c r="W363" s="80"/>
      <c r="X363" s="80"/>
      <c r="Y363" s="80"/>
      <c r="Z363" s="80"/>
      <c r="AA363" s="30">
        <v>-5.01</v>
      </c>
      <c r="AB363" s="30">
        <v>7.2423000000000002</v>
      </c>
      <c r="AC363" s="30">
        <v>7.8464999999999998</v>
      </c>
      <c r="AD363" s="30">
        <v>7.5856000000000003</v>
      </c>
      <c r="AE363" s="80">
        <v>2.0478000000000001</v>
      </c>
      <c r="AF363" s="80"/>
      <c r="AG363" s="80"/>
      <c r="AH363" s="80"/>
      <c r="AI363" s="51">
        <f t="shared" si="70"/>
        <v>75.997669676667442</v>
      </c>
      <c r="AJ363" s="80"/>
      <c r="AK363" s="80"/>
      <c r="AL363" s="51">
        <v>2020</v>
      </c>
      <c r="AM363" s="51" t="s">
        <v>1274</v>
      </c>
      <c r="AN363" s="79">
        <f t="shared" si="71"/>
        <v>-5.9085648148148151E-2</v>
      </c>
      <c r="AO363" s="79">
        <f t="shared" si="72"/>
        <v>0</v>
      </c>
      <c r="AP363" s="79">
        <f t="shared" si="73"/>
        <v>-5.9085648148148151E-2</v>
      </c>
      <c r="AQ363" s="79">
        <f t="shared" si="74"/>
        <v>0</v>
      </c>
      <c r="AR363" s="79">
        <f t="shared" si="75"/>
        <v>0</v>
      </c>
      <c r="AS363" s="79">
        <f t="shared" si="76"/>
        <v>0</v>
      </c>
    </row>
    <row r="364" spans="1:45" s="30" customFormat="1" x14ac:dyDescent="0.2">
      <c r="A364" s="80">
        <v>2.4</v>
      </c>
      <c r="B364" s="80">
        <v>7</v>
      </c>
      <c r="C364" s="80" t="s">
        <v>68</v>
      </c>
      <c r="D364" s="80" t="s">
        <v>36</v>
      </c>
      <c r="E364" s="111">
        <v>44131</v>
      </c>
      <c r="F364" s="80"/>
      <c r="G364" s="80" t="s">
        <v>819</v>
      </c>
      <c r="H364" s="80"/>
      <c r="I364" s="80">
        <v>28</v>
      </c>
      <c r="J364" s="80">
        <v>22</v>
      </c>
      <c r="K364" s="108">
        <v>31</v>
      </c>
      <c r="L364" s="112">
        <v>6.8541666666666667E-2</v>
      </c>
      <c r="M364" s="80">
        <v>215.9</v>
      </c>
      <c r="N364" s="80">
        <v>196.5</v>
      </c>
      <c r="O364" s="80"/>
      <c r="P364" s="112">
        <v>6.924768518518519E-2</v>
      </c>
      <c r="Q364" s="109">
        <v>1</v>
      </c>
      <c r="R364" s="109"/>
      <c r="S364" s="80">
        <v>213.8</v>
      </c>
      <c r="T364" s="80">
        <v>190.9</v>
      </c>
      <c r="U364" s="112">
        <v>6.924768518518519E-2</v>
      </c>
      <c r="V364" s="112">
        <v>6.9432870370370367E-2</v>
      </c>
      <c r="W364" s="80">
        <v>238.2</v>
      </c>
      <c r="X364" s="80">
        <v>212.5</v>
      </c>
      <c r="Y364" s="80"/>
      <c r="Z364" s="80"/>
      <c r="AA364" s="30">
        <v>-6.9539999999999997</v>
      </c>
      <c r="AB364" s="30">
        <v>7.2415000000000003</v>
      </c>
      <c r="AC364" s="30">
        <v>7.9443000000000001</v>
      </c>
      <c r="AD364" s="30">
        <v>7.6379000000000001</v>
      </c>
      <c r="AE364" s="80">
        <v>3.1764000000000001</v>
      </c>
      <c r="AF364" s="80"/>
      <c r="AG364" s="80"/>
      <c r="AH364" s="80"/>
      <c r="AI364" s="51">
        <f t="shared" si="70"/>
        <v>77.295660948536863</v>
      </c>
      <c r="AJ364" s="80"/>
      <c r="AK364" s="80"/>
      <c r="AL364" s="50">
        <v>2020</v>
      </c>
      <c r="AM364" s="50" t="s">
        <v>1274</v>
      </c>
      <c r="AN364" s="79">
        <f t="shared" si="71"/>
        <v>-6.8541666666666667E-2</v>
      </c>
      <c r="AO364" s="79">
        <f t="shared" si="72"/>
        <v>6.924768518518519E-2</v>
      </c>
      <c r="AP364" s="79">
        <f t="shared" si="73"/>
        <v>7.0601851851852249E-4</v>
      </c>
      <c r="AQ364" s="79">
        <f t="shared" si="74"/>
        <v>1.8518518518517713E-4</v>
      </c>
      <c r="AR364" s="79">
        <f t="shared" si="75"/>
        <v>0</v>
      </c>
      <c r="AS364" s="79">
        <f t="shared" si="76"/>
        <v>-6.9432870370370367E-2</v>
      </c>
    </row>
    <row r="365" spans="1:45" s="30" customFormat="1" x14ac:dyDescent="0.2">
      <c r="A365" s="80">
        <v>2.5</v>
      </c>
      <c r="B365" s="80">
        <v>7</v>
      </c>
      <c r="C365" s="80" t="s">
        <v>68</v>
      </c>
      <c r="D365" s="80" t="s">
        <v>36</v>
      </c>
      <c r="E365" s="111">
        <v>44131</v>
      </c>
      <c r="F365" s="80"/>
      <c r="G365" s="80" t="s">
        <v>820</v>
      </c>
      <c r="H365" s="80"/>
      <c r="I365" s="80">
        <v>28</v>
      </c>
      <c r="J365" s="80">
        <v>22</v>
      </c>
      <c r="K365" s="108">
        <v>24</v>
      </c>
      <c r="L365" s="112">
        <v>7.3993055555555562E-2</v>
      </c>
      <c r="M365" s="80">
        <v>224.8</v>
      </c>
      <c r="N365" s="80">
        <v>207</v>
      </c>
      <c r="O365" s="80"/>
      <c r="P365" s="112">
        <v>7.4502314814814813E-2</v>
      </c>
      <c r="Q365" s="109">
        <v>1</v>
      </c>
      <c r="R365" s="109"/>
      <c r="S365" s="80">
        <v>220.1</v>
      </c>
      <c r="T365" s="80">
        <v>190.2</v>
      </c>
      <c r="U365" s="112">
        <v>7.452546296296296E-2</v>
      </c>
      <c r="V365" s="112">
        <v>7.4722222222222232E-2</v>
      </c>
      <c r="W365" s="80">
        <v>242</v>
      </c>
      <c r="X365" s="80">
        <v>203.4</v>
      </c>
      <c r="Y365" s="80"/>
      <c r="Z365" s="80"/>
      <c r="AA365" s="80">
        <v>-4.8879999999999999</v>
      </c>
      <c r="AB365" s="80">
        <v>7.2584999999999997</v>
      </c>
      <c r="AC365" s="80">
        <v>7.8882000000000003</v>
      </c>
      <c r="AD365" s="80">
        <v>7.7412999999999998</v>
      </c>
      <c r="AE365" s="80">
        <v>2.2892999999999999</v>
      </c>
      <c r="AF365" s="80"/>
      <c r="AG365" s="80"/>
      <c r="AH365" s="80"/>
      <c r="AI365" s="51">
        <f t="shared" si="70"/>
        <v>30.426677713338947</v>
      </c>
      <c r="AJ365" s="80"/>
      <c r="AK365" s="80"/>
      <c r="AL365" s="51">
        <v>2020</v>
      </c>
      <c r="AM365" s="51" t="s">
        <v>1274</v>
      </c>
      <c r="AN365" s="79">
        <f t="shared" si="71"/>
        <v>-7.3993055555555562E-2</v>
      </c>
      <c r="AO365" s="79">
        <f t="shared" si="72"/>
        <v>7.4502314814814813E-2</v>
      </c>
      <c r="AP365" s="79">
        <f t="shared" si="73"/>
        <v>5.0925925925925097E-4</v>
      </c>
      <c r="AQ365" s="79">
        <f t="shared" si="74"/>
        <v>2.1990740740741865E-4</v>
      </c>
      <c r="AR365" s="79">
        <f t="shared" si="75"/>
        <v>0</v>
      </c>
      <c r="AS365" s="79">
        <f t="shared" si="76"/>
        <v>-7.4722222222222232E-2</v>
      </c>
    </row>
    <row r="366" spans="1:45" s="30" customFormat="1" x14ac:dyDescent="0.2">
      <c r="A366" s="51">
        <v>1.2</v>
      </c>
      <c r="B366" s="51">
        <v>3</v>
      </c>
      <c r="C366" s="51" t="s">
        <v>78</v>
      </c>
      <c r="D366" s="51" t="s">
        <v>36</v>
      </c>
      <c r="E366" s="84">
        <v>44131</v>
      </c>
      <c r="F366" s="51"/>
      <c r="G366" s="51" t="s">
        <v>490</v>
      </c>
      <c r="H366" s="51"/>
      <c r="I366" s="51">
        <v>25</v>
      </c>
      <c r="J366" s="51">
        <v>28</v>
      </c>
      <c r="K366" s="51">
        <v>34</v>
      </c>
      <c r="L366" s="78">
        <v>7.7326388888888889E-2</v>
      </c>
      <c r="M366" s="51">
        <v>224</v>
      </c>
      <c r="N366" s="51">
        <v>211.2</v>
      </c>
      <c r="O366" s="51"/>
      <c r="P366" s="78">
        <v>7.7534722222222227E-2</v>
      </c>
      <c r="Q366" s="76">
        <v>1</v>
      </c>
      <c r="R366" s="76">
        <v>0</v>
      </c>
      <c r="S366" s="51">
        <v>224.5</v>
      </c>
      <c r="T366" s="51">
        <v>207.7</v>
      </c>
      <c r="U366" s="78">
        <v>7.7557870370370374E-2</v>
      </c>
      <c r="V366" s="78">
        <v>7.7604166666666669E-2</v>
      </c>
      <c r="W366" s="51">
        <v>334.5</v>
      </c>
      <c r="X366" s="51">
        <v>220.5</v>
      </c>
      <c r="Y366" s="78">
        <v>7.8009259259259264E-2</v>
      </c>
      <c r="Z366" s="51"/>
      <c r="AA366" s="30">
        <v>-3.4430000000000001</v>
      </c>
      <c r="AB366" s="30">
        <v>7.2477</v>
      </c>
      <c r="AC366" s="30">
        <v>7.9503000000000004</v>
      </c>
      <c r="AD366" s="30">
        <v>7.5955000000000004</v>
      </c>
      <c r="AE366" s="51">
        <v>1.0679000000000001</v>
      </c>
      <c r="AF366" s="51"/>
      <c r="AG366" s="51"/>
      <c r="AH366" s="51"/>
      <c r="AI366" s="51">
        <f t="shared" si="70"/>
        <v>102.01265094882106</v>
      </c>
      <c r="AJ366" s="51"/>
      <c r="AK366" s="51"/>
      <c r="AL366" s="51">
        <v>2020</v>
      </c>
      <c r="AM366" s="51" t="s">
        <v>1274</v>
      </c>
      <c r="AN366" s="79">
        <f t="shared" si="71"/>
        <v>-7.7326388888888889E-2</v>
      </c>
      <c r="AO366" s="79">
        <f t="shared" si="72"/>
        <v>7.7534722222222227E-2</v>
      </c>
      <c r="AP366" s="79">
        <f t="shared" si="73"/>
        <v>2.0833333333333814E-4</v>
      </c>
      <c r="AQ366" s="79">
        <f t="shared" si="74"/>
        <v>6.9444444444441422E-5</v>
      </c>
      <c r="AR366" s="79">
        <f t="shared" si="75"/>
        <v>7.8009259259259264E-2</v>
      </c>
      <c r="AS366" s="79">
        <f t="shared" si="76"/>
        <v>4.0509259259259578E-4</v>
      </c>
    </row>
    <row r="367" spans="1:45" s="30" customFormat="1" x14ac:dyDescent="0.2">
      <c r="A367" s="51">
        <v>1.9</v>
      </c>
      <c r="B367" s="51">
        <v>6</v>
      </c>
      <c r="C367" s="51" t="s">
        <v>78</v>
      </c>
      <c r="D367" s="51" t="s">
        <v>36</v>
      </c>
      <c r="E367" s="84">
        <v>44131</v>
      </c>
      <c r="F367" s="51"/>
      <c r="G367" s="51" t="s">
        <v>491</v>
      </c>
      <c r="H367" s="51"/>
      <c r="I367" s="51">
        <v>24</v>
      </c>
      <c r="J367" s="51">
        <v>28</v>
      </c>
      <c r="K367" s="51">
        <v>0</v>
      </c>
      <c r="L367" s="78">
        <v>8.0636574074074083E-2</v>
      </c>
      <c r="M367" s="51">
        <v>222.4</v>
      </c>
      <c r="N367" s="51">
        <v>201</v>
      </c>
      <c r="O367" s="51"/>
      <c r="P367" s="51"/>
      <c r="Q367" s="76"/>
      <c r="R367" s="76"/>
      <c r="S367" s="51"/>
      <c r="T367" s="51"/>
      <c r="U367" s="51"/>
      <c r="V367" s="51"/>
      <c r="W367" s="51"/>
      <c r="X367" s="51"/>
      <c r="Y367" s="51"/>
      <c r="Z367" s="51" t="s">
        <v>170</v>
      </c>
      <c r="AA367" s="30">
        <v>-0.70599999999999996</v>
      </c>
      <c r="AB367" s="30">
        <v>12.1744</v>
      </c>
      <c r="AC367" s="30">
        <v>12.969900000000001</v>
      </c>
      <c r="AD367" s="30">
        <v>12.4901</v>
      </c>
      <c r="AE367" s="51">
        <v>0.68430000000000002</v>
      </c>
      <c r="AF367" s="51"/>
      <c r="AG367" s="51"/>
      <c r="AH367" s="51">
        <v>10</v>
      </c>
      <c r="AI367" s="51">
        <f t="shared" si="70"/>
        <v>151.97972758948416</v>
      </c>
      <c r="AJ367" s="51"/>
      <c r="AK367" s="51"/>
      <c r="AL367" s="51">
        <v>2020</v>
      </c>
      <c r="AM367" s="51" t="s">
        <v>1274</v>
      </c>
      <c r="AN367" s="79">
        <f t="shared" si="71"/>
        <v>-8.0636574074074083E-2</v>
      </c>
      <c r="AO367" s="79">
        <f t="shared" si="72"/>
        <v>0</v>
      </c>
      <c r="AP367" s="79">
        <f t="shared" si="73"/>
        <v>-8.0636574074074083E-2</v>
      </c>
      <c r="AQ367" s="79">
        <f t="shared" si="74"/>
        <v>0</v>
      </c>
      <c r="AR367" s="79">
        <f t="shared" si="75"/>
        <v>0</v>
      </c>
      <c r="AS367" s="79">
        <f t="shared" si="76"/>
        <v>0</v>
      </c>
    </row>
    <row r="368" spans="1:45" s="30" customFormat="1" x14ac:dyDescent="0.2">
      <c r="A368" s="51"/>
      <c r="B368" s="51"/>
      <c r="C368" s="51" t="s">
        <v>78</v>
      </c>
      <c r="D368" s="51" t="s">
        <v>36</v>
      </c>
      <c r="E368" s="84">
        <v>44131</v>
      </c>
      <c r="F368" s="51"/>
      <c r="G368" s="51" t="s">
        <v>492</v>
      </c>
      <c r="H368" s="51" t="s">
        <v>495</v>
      </c>
      <c r="I368" s="51">
        <v>24</v>
      </c>
      <c r="J368" s="51">
        <v>29</v>
      </c>
      <c r="K368" s="51">
        <v>33.5</v>
      </c>
      <c r="L368" s="78">
        <v>8.5532407407407404E-2</v>
      </c>
      <c r="M368" s="51">
        <v>223.2</v>
      </c>
      <c r="N368" s="51">
        <v>199.8</v>
      </c>
      <c r="O368" s="51"/>
      <c r="P368" s="78">
        <v>8.5740740740740742E-2</v>
      </c>
      <c r="Q368" s="76">
        <v>1</v>
      </c>
      <c r="R368" s="76">
        <v>0</v>
      </c>
      <c r="S368" s="51">
        <v>222</v>
      </c>
      <c r="T368" s="51">
        <v>196.2</v>
      </c>
      <c r="U368" s="78">
        <v>8.5763888888888876E-2</v>
      </c>
      <c r="V368" s="78">
        <v>8.5856481481481492E-2</v>
      </c>
      <c r="W368" s="51">
        <v>227.3</v>
      </c>
      <c r="X368" s="51">
        <v>209</v>
      </c>
      <c r="Y368" s="78">
        <v>8.622685185185186E-2</v>
      </c>
      <c r="Z368" s="51"/>
      <c r="AA368" s="51"/>
      <c r="AB368" s="51"/>
      <c r="AC368" s="51"/>
      <c r="AD368" s="51"/>
      <c r="AE368" s="51"/>
      <c r="AF368" s="51"/>
      <c r="AG368" s="51"/>
      <c r="AH368" s="51"/>
      <c r="AI368" s="51" t="e">
        <f t="shared" si="70"/>
        <v>#DIV/0!</v>
      </c>
      <c r="AJ368" s="51"/>
      <c r="AK368" s="51"/>
      <c r="AL368" s="50">
        <v>2020</v>
      </c>
      <c r="AM368" s="50" t="s">
        <v>1274</v>
      </c>
      <c r="AN368" s="79">
        <f t="shared" si="71"/>
        <v>-8.5532407407407404E-2</v>
      </c>
      <c r="AO368" s="79">
        <f t="shared" si="72"/>
        <v>8.5740740740740742E-2</v>
      </c>
      <c r="AP368" s="79">
        <f t="shared" si="73"/>
        <v>2.0833333333333814E-4</v>
      </c>
      <c r="AQ368" s="79">
        <f t="shared" si="74"/>
        <v>1.1574074074074958E-4</v>
      </c>
      <c r="AR368" s="79">
        <f t="shared" si="75"/>
        <v>8.622685185185186E-2</v>
      </c>
      <c r="AS368" s="79">
        <f t="shared" si="76"/>
        <v>3.7037037037036813E-4</v>
      </c>
    </row>
    <row r="369" spans="1:45" s="30" customFormat="1" x14ac:dyDescent="0.2">
      <c r="A369" s="51">
        <v>1.8</v>
      </c>
      <c r="B369" s="51">
        <v>7</v>
      </c>
      <c r="C369" s="51" t="s">
        <v>78</v>
      </c>
      <c r="D369" s="51" t="s">
        <v>36</v>
      </c>
      <c r="E369" s="84">
        <v>44131</v>
      </c>
      <c r="F369" s="51"/>
      <c r="G369" s="51" t="s">
        <v>493</v>
      </c>
      <c r="H369" s="51"/>
      <c r="I369" s="51">
        <v>25</v>
      </c>
      <c r="J369" s="51">
        <v>29</v>
      </c>
      <c r="K369" s="51">
        <v>0</v>
      </c>
      <c r="L369" s="78">
        <v>8.953703703703704E-2</v>
      </c>
      <c r="M369" s="51">
        <v>225.8</v>
      </c>
      <c r="N369" s="51">
        <v>209.9</v>
      </c>
      <c r="O369" s="78">
        <v>9.0092592592592599E-2</v>
      </c>
      <c r="P369" s="51"/>
      <c r="Q369" s="76">
        <v>0</v>
      </c>
      <c r="R369" s="76">
        <v>1</v>
      </c>
      <c r="S369" s="51"/>
      <c r="T369" s="51"/>
      <c r="U369" s="51"/>
      <c r="V369" s="51"/>
      <c r="W369" s="51"/>
      <c r="X369" s="51"/>
      <c r="Y369" s="78">
        <v>9.2025462962962976E-2</v>
      </c>
      <c r="Z369" s="51"/>
      <c r="AA369" s="30">
        <v>-6.6079999999999997</v>
      </c>
      <c r="AB369" s="30">
        <v>12.209</v>
      </c>
      <c r="AC369" s="30">
        <v>12.88</v>
      </c>
      <c r="AD369" s="30">
        <v>12.6449</v>
      </c>
      <c r="AE369" s="51">
        <v>0.9446</v>
      </c>
      <c r="AF369" s="51"/>
      <c r="AG369" s="51"/>
      <c r="AH369" s="51">
        <v>15</v>
      </c>
      <c r="AI369" s="51">
        <f t="shared" si="70"/>
        <v>53.934388621243599</v>
      </c>
      <c r="AJ369" s="51"/>
      <c r="AK369" s="51"/>
      <c r="AL369" s="51">
        <v>2020</v>
      </c>
      <c r="AM369" s="51" t="s">
        <v>1274</v>
      </c>
      <c r="AN369" s="79">
        <f t="shared" si="71"/>
        <v>5.5555555555555913E-4</v>
      </c>
      <c r="AO369" s="79">
        <f t="shared" si="72"/>
        <v>-9.0092592592592599E-2</v>
      </c>
      <c r="AP369" s="79">
        <f t="shared" si="73"/>
        <v>-8.953703703703704E-2</v>
      </c>
      <c r="AQ369" s="79">
        <f t="shared" si="74"/>
        <v>0</v>
      </c>
      <c r="AR369" s="79">
        <f t="shared" si="75"/>
        <v>1.9328703703703765E-3</v>
      </c>
      <c r="AS369" s="79">
        <f t="shared" si="76"/>
        <v>9.2025462962962976E-2</v>
      </c>
    </row>
    <row r="370" spans="1:45" s="30" customFormat="1" x14ac:dyDescent="0.2">
      <c r="A370" s="51">
        <v>1.7</v>
      </c>
      <c r="B370" s="51">
        <v>7</v>
      </c>
      <c r="C370" s="51" t="s">
        <v>78</v>
      </c>
      <c r="D370" s="51" t="s">
        <v>36</v>
      </c>
      <c r="E370" s="84">
        <v>44131</v>
      </c>
      <c r="F370" s="51"/>
      <c r="G370" s="51" t="s">
        <v>494</v>
      </c>
      <c r="H370" s="51"/>
      <c r="I370" s="51">
        <v>25</v>
      </c>
      <c r="J370" s="51">
        <v>27</v>
      </c>
      <c r="K370" s="51">
        <v>28.5</v>
      </c>
      <c r="L370" s="78">
        <v>9.3923611111111097E-2</v>
      </c>
      <c r="M370" s="51">
        <v>225.6</v>
      </c>
      <c r="N370" s="51">
        <v>196.5</v>
      </c>
      <c r="O370" s="51"/>
      <c r="P370" s="78">
        <v>9.4131944444444449E-2</v>
      </c>
      <c r="Q370" s="76">
        <v>1</v>
      </c>
      <c r="R370" s="76">
        <v>0</v>
      </c>
      <c r="S370" s="51">
        <v>224.9</v>
      </c>
      <c r="T370" s="51">
        <v>195</v>
      </c>
      <c r="U370" s="78">
        <v>9.4131944444444449E-2</v>
      </c>
      <c r="V370" s="78">
        <v>9.4178240740740729E-2</v>
      </c>
      <c r="W370" s="51">
        <v>228.1</v>
      </c>
      <c r="X370" s="51">
        <v>204</v>
      </c>
      <c r="Y370" s="78">
        <v>9.4525462962962978E-2</v>
      </c>
      <c r="Z370" s="51"/>
      <c r="AA370" s="80">
        <v>-6.3209999999999997</v>
      </c>
      <c r="AB370" s="80">
        <v>7.2553999999999998</v>
      </c>
      <c r="AC370" s="80">
        <v>7.8627000000000002</v>
      </c>
      <c r="AD370" s="80">
        <v>7.6265000000000001</v>
      </c>
      <c r="AE370" s="51">
        <v>0.64219999999999999</v>
      </c>
      <c r="AF370" s="51"/>
      <c r="AG370" s="51"/>
      <c r="AH370" s="51">
        <v>12</v>
      </c>
      <c r="AI370" s="51">
        <f t="shared" si="70"/>
        <v>63.648612233899236</v>
      </c>
      <c r="AJ370" s="51"/>
      <c r="AK370" s="51"/>
      <c r="AL370" s="51">
        <v>2020</v>
      </c>
      <c r="AM370" s="51" t="s">
        <v>1274</v>
      </c>
      <c r="AN370" s="79">
        <f t="shared" si="71"/>
        <v>-9.3923611111111097E-2</v>
      </c>
      <c r="AO370" s="79">
        <f t="shared" si="72"/>
        <v>9.4131944444444449E-2</v>
      </c>
      <c r="AP370" s="79">
        <f t="shared" si="73"/>
        <v>2.0833333333335202E-4</v>
      </c>
      <c r="AQ370" s="79">
        <f t="shared" si="74"/>
        <v>4.6296296296280404E-5</v>
      </c>
      <c r="AR370" s="79">
        <f t="shared" si="75"/>
        <v>9.4525462962962978E-2</v>
      </c>
      <c r="AS370" s="79">
        <f t="shared" si="76"/>
        <v>3.4722222222224874E-4</v>
      </c>
    </row>
    <row r="371" spans="1:45" s="30" customFormat="1" x14ac:dyDescent="0.2">
      <c r="A371" s="51">
        <v>1.5</v>
      </c>
      <c r="B371" s="51">
        <v>6</v>
      </c>
      <c r="C371" s="51" t="s">
        <v>78</v>
      </c>
      <c r="D371" s="51" t="s">
        <v>36</v>
      </c>
      <c r="E371" s="84">
        <v>44131</v>
      </c>
      <c r="F371" s="51"/>
      <c r="G371" s="51" t="s">
        <v>496</v>
      </c>
      <c r="H371" s="51"/>
      <c r="I371" s="51">
        <v>23</v>
      </c>
      <c r="J371" s="51">
        <v>29</v>
      </c>
      <c r="K371" s="51">
        <v>0</v>
      </c>
      <c r="L371" s="78">
        <v>0.19468750000000001</v>
      </c>
      <c r="M371" s="51">
        <v>142.80000000000001</v>
      </c>
      <c r="N371" s="51">
        <v>143</v>
      </c>
      <c r="O371" s="51"/>
      <c r="P371" s="51"/>
      <c r="Q371" s="76">
        <v>0</v>
      </c>
      <c r="R371" s="76">
        <v>0</v>
      </c>
      <c r="S371" s="51"/>
      <c r="T371" s="51"/>
      <c r="U371" s="51"/>
      <c r="V371" s="51"/>
      <c r="W371" s="51"/>
      <c r="X371" s="51"/>
      <c r="Y371" s="51"/>
      <c r="Z371" s="51" t="s">
        <v>170</v>
      </c>
      <c r="AA371" s="80">
        <v>-5.1040000000000001</v>
      </c>
      <c r="AB371" s="80">
        <v>7.1318000000000001</v>
      </c>
      <c r="AC371" s="80">
        <v>7.6589</v>
      </c>
      <c r="AD371" s="80">
        <v>7.4114000000000004</v>
      </c>
      <c r="AE371" s="51">
        <v>0.37009999999999998</v>
      </c>
      <c r="AF371" s="51"/>
      <c r="AG371" s="51"/>
      <c r="AH371" s="51">
        <v>10</v>
      </c>
      <c r="AI371" s="51">
        <f t="shared" si="70"/>
        <v>88.519313304720797</v>
      </c>
      <c r="AJ371" s="51"/>
      <c r="AK371" s="51"/>
      <c r="AL371" s="50">
        <v>2020</v>
      </c>
      <c r="AM371" s="50" t="s">
        <v>1274</v>
      </c>
      <c r="AN371" s="79">
        <f t="shared" si="71"/>
        <v>-0.19468750000000001</v>
      </c>
      <c r="AO371" s="79">
        <f t="shared" si="72"/>
        <v>0</v>
      </c>
      <c r="AP371" s="79">
        <f t="shared" si="73"/>
        <v>-0.19468750000000001</v>
      </c>
      <c r="AQ371" s="79">
        <f t="shared" si="74"/>
        <v>0</v>
      </c>
      <c r="AR371" s="79">
        <f t="shared" si="75"/>
        <v>0</v>
      </c>
      <c r="AS371" s="79">
        <f t="shared" si="76"/>
        <v>0</v>
      </c>
    </row>
    <row r="372" spans="1:45" s="30" customFormat="1" x14ac:dyDescent="0.2">
      <c r="A372" s="85">
        <v>1.5</v>
      </c>
      <c r="B372" s="85">
        <v>6</v>
      </c>
      <c r="C372" s="85" t="s">
        <v>78</v>
      </c>
      <c r="D372" s="85" t="s">
        <v>36</v>
      </c>
      <c r="E372" s="84">
        <v>44131</v>
      </c>
      <c r="F372" s="85"/>
      <c r="G372" s="85" t="s">
        <v>497</v>
      </c>
      <c r="H372" s="85"/>
      <c r="I372" s="85">
        <v>24</v>
      </c>
      <c r="J372" s="85">
        <v>36</v>
      </c>
      <c r="K372" s="85">
        <v>0</v>
      </c>
      <c r="L372" s="87">
        <v>0.20843750000000003</v>
      </c>
      <c r="M372" s="85">
        <v>157.19999999999999</v>
      </c>
      <c r="N372" s="85">
        <v>149</v>
      </c>
      <c r="O372" s="85"/>
      <c r="P372" s="85"/>
      <c r="Q372" s="82">
        <v>0</v>
      </c>
      <c r="R372" s="82">
        <v>0</v>
      </c>
      <c r="S372" s="85"/>
      <c r="T372" s="85"/>
      <c r="U372" s="85"/>
      <c r="V372" s="85"/>
      <c r="W372" s="85"/>
      <c r="X372" s="85"/>
      <c r="Y372" s="85"/>
      <c r="Z372" s="85" t="s">
        <v>170</v>
      </c>
      <c r="AA372" s="85"/>
      <c r="AB372" s="85"/>
      <c r="AC372" s="85"/>
      <c r="AD372" s="85"/>
      <c r="AE372" s="85"/>
      <c r="AF372" s="85"/>
      <c r="AG372" s="85"/>
      <c r="AH372" s="85"/>
      <c r="AI372" s="51" t="e">
        <f t="shared" si="70"/>
        <v>#DIV/0!</v>
      </c>
      <c r="AJ372" s="85"/>
      <c r="AK372" s="85"/>
      <c r="AL372" s="85">
        <v>2020</v>
      </c>
      <c r="AM372" s="85" t="s">
        <v>1274</v>
      </c>
      <c r="AN372" s="88">
        <f t="shared" si="71"/>
        <v>-0.20843750000000003</v>
      </c>
      <c r="AO372" s="88">
        <f t="shared" si="72"/>
        <v>0</v>
      </c>
      <c r="AP372" s="88">
        <f t="shared" si="73"/>
        <v>-0.20843750000000003</v>
      </c>
      <c r="AQ372" s="88">
        <f t="shared" si="74"/>
        <v>0</v>
      </c>
      <c r="AR372" s="88">
        <f t="shared" si="75"/>
        <v>0</v>
      </c>
      <c r="AS372" s="88">
        <f t="shared" si="76"/>
        <v>0</v>
      </c>
    </row>
    <row r="373" spans="1:45" s="30" customFormat="1" x14ac:dyDescent="0.2">
      <c r="A373" s="120">
        <v>1.3</v>
      </c>
      <c r="B373" s="120">
        <v>7</v>
      </c>
      <c r="C373" s="120" t="s">
        <v>78</v>
      </c>
      <c r="D373" s="120" t="s">
        <v>36</v>
      </c>
      <c r="E373" s="84">
        <v>44131</v>
      </c>
      <c r="F373" s="120"/>
      <c r="G373" s="120" t="s">
        <v>498</v>
      </c>
      <c r="H373" s="120"/>
      <c r="I373" s="120">
        <v>24</v>
      </c>
      <c r="J373" s="120">
        <v>39</v>
      </c>
      <c r="K373" s="120">
        <v>0</v>
      </c>
      <c r="L373" s="135">
        <v>0.21164351851851851</v>
      </c>
      <c r="M373" s="120">
        <v>158.30000000000001</v>
      </c>
      <c r="N373" s="120">
        <v>148.69999999999999</v>
      </c>
      <c r="O373" s="120"/>
      <c r="P373" s="120"/>
      <c r="Q373" s="134">
        <v>0</v>
      </c>
      <c r="R373" s="134">
        <v>0</v>
      </c>
      <c r="S373" s="120"/>
      <c r="T373" s="120"/>
      <c r="U373" s="120"/>
      <c r="V373" s="120"/>
      <c r="W373" s="120"/>
      <c r="X373" s="120"/>
      <c r="Y373" s="120"/>
      <c r="Z373" s="120" t="s">
        <v>170</v>
      </c>
      <c r="AA373" s="80">
        <v>-7.1159999999999997</v>
      </c>
      <c r="AB373" s="80">
        <v>7.1723999999999997</v>
      </c>
      <c r="AC373" s="80">
        <v>7.6806000000000001</v>
      </c>
      <c r="AD373" s="80">
        <v>7.4631999999999996</v>
      </c>
      <c r="AE373" s="120">
        <v>0.748</v>
      </c>
      <c r="AF373" s="120"/>
      <c r="AG373" s="120"/>
      <c r="AH373" s="120">
        <v>11</v>
      </c>
      <c r="AI373" s="51">
        <f t="shared" si="70"/>
        <v>74.759284731774599</v>
      </c>
      <c r="AJ373" s="120"/>
      <c r="AK373" s="120"/>
      <c r="AL373" s="136">
        <v>2020</v>
      </c>
      <c r="AM373" s="136" t="s">
        <v>1274</v>
      </c>
      <c r="AN373" s="137">
        <f t="shared" si="71"/>
        <v>-0.21164351851851851</v>
      </c>
      <c r="AO373" s="137">
        <f t="shared" si="72"/>
        <v>0</v>
      </c>
      <c r="AP373" s="137">
        <f t="shared" si="73"/>
        <v>-0.21164351851851851</v>
      </c>
      <c r="AQ373" s="137">
        <f t="shared" si="74"/>
        <v>0</v>
      </c>
      <c r="AR373" s="137">
        <f t="shared" si="75"/>
        <v>0</v>
      </c>
      <c r="AS373" s="137">
        <f t="shared" si="76"/>
        <v>0</v>
      </c>
    </row>
    <row r="374" spans="1:45" s="30" customFormat="1" x14ac:dyDescent="0.2">
      <c r="A374" s="85">
        <v>1.7</v>
      </c>
      <c r="B374" s="85">
        <v>7</v>
      </c>
      <c r="C374" s="85" t="s">
        <v>78</v>
      </c>
      <c r="D374" s="85" t="s">
        <v>36</v>
      </c>
      <c r="E374" s="84">
        <v>44131</v>
      </c>
      <c r="F374" s="85"/>
      <c r="G374" s="85" t="s">
        <v>499</v>
      </c>
      <c r="H374" s="85"/>
      <c r="I374" s="85">
        <v>24</v>
      </c>
      <c r="J374" s="85">
        <v>34</v>
      </c>
      <c r="K374" s="85">
        <v>0</v>
      </c>
      <c r="L374" s="87">
        <v>0.22296296296296295</v>
      </c>
      <c r="M374" s="85">
        <v>161.6</v>
      </c>
      <c r="N374" s="85">
        <v>161.1</v>
      </c>
      <c r="O374" s="85"/>
      <c r="P374" s="85"/>
      <c r="Q374" s="82">
        <v>0</v>
      </c>
      <c r="R374" s="82">
        <v>0</v>
      </c>
      <c r="S374" s="85"/>
      <c r="T374" s="85"/>
      <c r="U374" s="85"/>
      <c r="V374" s="85"/>
      <c r="W374" s="85"/>
      <c r="X374" s="85"/>
      <c r="Y374" s="85"/>
      <c r="Z374" s="85" t="s">
        <v>170</v>
      </c>
      <c r="AA374" s="85"/>
      <c r="AB374" s="85"/>
      <c r="AC374" s="85"/>
      <c r="AD374" s="85"/>
      <c r="AE374" s="85"/>
      <c r="AF374" s="85"/>
      <c r="AG374" s="85"/>
      <c r="AH374" s="85"/>
      <c r="AI374" s="51" t="e">
        <f t="shared" si="70"/>
        <v>#DIV/0!</v>
      </c>
      <c r="AJ374" s="85"/>
      <c r="AK374" s="85"/>
      <c r="AL374" s="85">
        <v>2020</v>
      </c>
      <c r="AM374" s="85" t="s">
        <v>1274</v>
      </c>
      <c r="AN374" s="88">
        <f t="shared" si="71"/>
        <v>-0.22296296296296295</v>
      </c>
      <c r="AO374" s="88">
        <f t="shared" si="72"/>
        <v>0</v>
      </c>
      <c r="AP374" s="88">
        <f t="shared" si="73"/>
        <v>-0.22296296296296295</v>
      </c>
      <c r="AQ374" s="88">
        <f t="shared" si="74"/>
        <v>0</v>
      </c>
      <c r="AR374" s="88">
        <f t="shared" si="75"/>
        <v>0</v>
      </c>
      <c r="AS374" s="88">
        <f t="shared" si="76"/>
        <v>0</v>
      </c>
    </row>
    <row r="375" spans="1:45" s="30" customFormat="1" x14ac:dyDescent="0.2">
      <c r="A375" s="51">
        <v>1.6</v>
      </c>
      <c r="B375" s="51">
        <v>6</v>
      </c>
      <c r="C375" s="51" t="s">
        <v>68</v>
      </c>
      <c r="D375" s="51" t="s">
        <v>36</v>
      </c>
      <c r="E375" s="84">
        <v>44131</v>
      </c>
      <c r="F375" s="51"/>
      <c r="G375" s="51" t="s">
        <v>502</v>
      </c>
      <c r="H375" s="51"/>
      <c r="I375" s="51">
        <v>24</v>
      </c>
      <c r="J375" s="51">
        <v>36</v>
      </c>
      <c r="K375" s="51">
        <v>35</v>
      </c>
      <c r="L375" s="78">
        <v>0.24771990740740743</v>
      </c>
      <c r="M375" s="51">
        <v>200.4</v>
      </c>
      <c r="N375" s="51">
        <v>184.5</v>
      </c>
      <c r="O375" s="51"/>
      <c r="P375" s="78">
        <v>0.24916666666666668</v>
      </c>
      <c r="Q375" s="76">
        <v>1</v>
      </c>
      <c r="R375" s="76">
        <v>0</v>
      </c>
      <c r="S375" s="51">
        <v>195.3</v>
      </c>
      <c r="T375" s="51">
        <v>188.3</v>
      </c>
      <c r="U375" s="78">
        <v>0.24921296296296294</v>
      </c>
      <c r="V375" s="78">
        <v>0.24924768518518517</v>
      </c>
      <c r="W375" s="51">
        <v>198.7</v>
      </c>
      <c r="X375" s="51">
        <v>195.1</v>
      </c>
      <c r="Y375" s="78">
        <v>0.25013888888888886</v>
      </c>
      <c r="Z375" s="51"/>
      <c r="AA375" s="80">
        <v>-3.8010000000000002</v>
      </c>
      <c r="AB375" s="80">
        <v>12.207599999999999</v>
      </c>
      <c r="AC375" s="80">
        <v>13.1029</v>
      </c>
      <c r="AD375" s="80">
        <v>12.673999999999999</v>
      </c>
      <c r="AE375" s="51">
        <v>2.6617999999999999</v>
      </c>
      <c r="AF375" s="51"/>
      <c r="AG375" s="51"/>
      <c r="AH375" s="51"/>
      <c r="AI375" s="51">
        <f t="shared" si="70"/>
        <v>91.959691252144154</v>
      </c>
      <c r="AJ375" s="51"/>
      <c r="AK375" s="51"/>
      <c r="AL375" s="51">
        <v>2020</v>
      </c>
      <c r="AM375" s="51" t="s">
        <v>1274</v>
      </c>
      <c r="AN375" s="79">
        <f t="shared" si="71"/>
        <v>-0.24771990740740743</v>
      </c>
      <c r="AO375" s="79">
        <f t="shared" si="72"/>
        <v>0.24916666666666668</v>
      </c>
      <c r="AP375" s="79">
        <f t="shared" si="73"/>
        <v>1.4467592592592449E-3</v>
      </c>
      <c r="AQ375" s="79">
        <f t="shared" si="74"/>
        <v>8.1018518518494176E-5</v>
      </c>
      <c r="AR375" s="79">
        <f t="shared" si="75"/>
        <v>0.25013888888888886</v>
      </c>
      <c r="AS375" s="79">
        <f t="shared" si="76"/>
        <v>8.9120370370368573E-4</v>
      </c>
    </row>
    <row r="376" spans="1:45" s="30" customFormat="1" x14ac:dyDescent="0.2">
      <c r="A376" s="51">
        <v>2.5</v>
      </c>
      <c r="B376" s="51">
        <v>6</v>
      </c>
      <c r="C376" s="51" t="s">
        <v>68</v>
      </c>
      <c r="D376" s="51" t="s">
        <v>36</v>
      </c>
      <c r="E376" s="84">
        <v>44131</v>
      </c>
      <c r="F376" s="51"/>
      <c r="G376" s="51" t="s">
        <v>503</v>
      </c>
      <c r="H376" s="51"/>
      <c r="I376" s="51">
        <v>24</v>
      </c>
      <c r="J376" s="51">
        <v>35</v>
      </c>
      <c r="K376" s="51">
        <v>0</v>
      </c>
      <c r="L376" s="78">
        <v>0.25325231481481481</v>
      </c>
      <c r="M376" s="51">
        <v>196.8</v>
      </c>
      <c r="N376" s="51">
        <v>186.5</v>
      </c>
      <c r="O376" s="78">
        <v>0.25491898148148145</v>
      </c>
      <c r="P376" s="51"/>
      <c r="Q376" s="76">
        <v>0</v>
      </c>
      <c r="R376" s="76">
        <v>1</v>
      </c>
      <c r="S376" s="51"/>
      <c r="T376" s="51"/>
      <c r="U376" s="51"/>
      <c r="V376" s="51"/>
      <c r="W376" s="51"/>
      <c r="X376" s="51"/>
      <c r="Y376" s="78">
        <v>0.25990740740740742</v>
      </c>
      <c r="Z376" s="51"/>
      <c r="AA376" s="80">
        <v>-3.7250000000000001</v>
      </c>
      <c r="AB376" s="80">
        <v>12.2142</v>
      </c>
      <c r="AC376" s="80">
        <v>13.332100000000001</v>
      </c>
      <c r="AD376" s="80">
        <v>12.8087</v>
      </c>
      <c r="AE376" s="51">
        <v>2.4035000000000002</v>
      </c>
      <c r="AF376" s="51"/>
      <c r="AG376" s="51"/>
      <c r="AH376" s="51"/>
      <c r="AI376" s="51">
        <f t="shared" si="70"/>
        <v>88.04037005887308</v>
      </c>
      <c r="AJ376" s="51"/>
      <c r="AK376" s="51"/>
      <c r="AL376" s="51">
        <v>2020</v>
      </c>
      <c r="AM376" s="51" t="s">
        <v>1274</v>
      </c>
      <c r="AN376" s="79">
        <f t="shared" si="71"/>
        <v>1.6666666666666496E-3</v>
      </c>
      <c r="AO376" s="79">
        <f t="shared" si="72"/>
        <v>-0.25491898148148145</v>
      </c>
      <c r="AP376" s="79">
        <f t="shared" si="73"/>
        <v>-0.25325231481481481</v>
      </c>
      <c r="AQ376" s="79">
        <f t="shared" si="74"/>
        <v>0</v>
      </c>
      <c r="AR376" s="79">
        <f t="shared" si="75"/>
        <v>4.9884259259259656E-3</v>
      </c>
      <c r="AS376" s="79">
        <f t="shared" si="76"/>
        <v>0.25990740740740742</v>
      </c>
    </row>
    <row r="377" spans="1:45" s="30" customFormat="1" x14ac:dyDescent="0.2">
      <c r="A377" s="51">
        <v>2.2000000000000002</v>
      </c>
      <c r="B377" s="51">
        <v>7</v>
      </c>
      <c r="C377" s="51" t="s">
        <v>68</v>
      </c>
      <c r="D377" s="51" t="s">
        <v>36</v>
      </c>
      <c r="E377" s="84">
        <v>44131</v>
      </c>
      <c r="F377" s="51"/>
      <c r="G377" s="51" t="s">
        <v>500</v>
      </c>
      <c r="H377" s="51"/>
      <c r="I377" s="51">
        <v>24</v>
      </c>
      <c r="J377" s="51">
        <v>35</v>
      </c>
      <c r="K377" s="51">
        <v>0</v>
      </c>
      <c r="L377" s="51"/>
      <c r="M377" s="51"/>
      <c r="N377" s="51"/>
      <c r="O377" s="51"/>
      <c r="P377" s="51"/>
      <c r="Q377" s="76"/>
      <c r="R377" s="76"/>
      <c r="S377" s="51"/>
      <c r="T377" s="51"/>
      <c r="U377" s="51"/>
      <c r="V377" s="51"/>
      <c r="W377" s="51"/>
      <c r="X377" s="51"/>
      <c r="Y377" s="78">
        <v>0.24761574074074075</v>
      </c>
      <c r="Z377" s="51"/>
      <c r="AA377" s="80">
        <v>-4.78</v>
      </c>
      <c r="AB377" s="80">
        <v>12.121499999999999</v>
      </c>
      <c r="AC377" s="80">
        <v>13.136100000000001</v>
      </c>
      <c r="AD377" s="80">
        <v>12.686199999999999</v>
      </c>
      <c r="AE377" s="51">
        <v>3.1326999999999998</v>
      </c>
      <c r="AF377" s="51"/>
      <c r="AG377" s="51"/>
      <c r="AH377" s="51"/>
      <c r="AI377" s="51">
        <f t="shared" si="70"/>
        <v>79.67062156897488</v>
      </c>
      <c r="AJ377" s="51"/>
      <c r="AK377" s="51"/>
      <c r="AL377" s="51">
        <v>2020</v>
      </c>
      <c r="AM377" s="51" t="s">
        <v>1274</v>
      </c>
      <c r="AN377" s="79">
        <f t="shared" si="71"/>
        <v>0</v>
      </c>
      <c r="AO377" s="79">
        <f t="shared" si="72"/>
        <v>0</v>
      </c>
      <c r="AP377" s="79">
        <f t="shared" si="73"/>
        <v>0</v>
      </c>
      <c r="AQ377" s="79">
        <f t="shared" si="74"/>
        <v>0</v>
      </c>
      <c r="AR377" s="79">
        <f t="shared" si="75"/>
        <v>0.24761574074074075</v>
      </c>
      <c r="AS377" s="79">
        <f t="shared" si="76"/>
        <v>0.24761574074074075</v>
      </c>
    </row>
    <row r="378" spans="1:45" s="30" customFormat="1" x14ac:dyDescent="0.2">
      <c r="A378" s="51"/>
      <c r="B378" s="51"/>
      <c r="C378" s="51"/>
      <c r="D378" s="51" t="s">
        <v>36</v>
      </c>
      <c r="E378" s="84">
        <v>44131</v>
      </c>
      <c r="F378" s="51"/>
      <c r="G378" s="51" t="s">
        <v>501</v>
      </c>
      <c r="H378" s="51" t="s">
        <v>506</v>
      </c>
      <c r="I378" s="51">
        <v>24</v>
      </c>
      <c r="J378" s="51">
        <v>37</v>
      </c>
      <c r="K378" s="51"/>
      <c r="L378" s="51"/>
      <c r="M378" s="51"/>
      <c r="N378" s="51"/>
      <c r="O378" s="51"/>
      <c r="P378" s="51"/>
      <c r="Q378" s="76"/>
      <c r="R378" s="76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 t="e">
        <f t="shared" si="70"/>
        <v>#DIV/0!</v>
      </c>
      <c r="AJ378" s="51"/>
      <c r="AK378" s="51"/>
      <c r="AL378" s="51">
        <v>2020</v>
      </c>
      <c r="AM378" s="51" t="s">
        <v>1274</v>
      </c>
      <c r="AN378" s="79">
        <f t="shared" si="71"/>
        <v>0</v>
      </c>
      <c r="AO378" s="79">
        <f t="shared" si="72"/>
        <v>0</v>
      </c>
      <c r="AP378" s="79">
        <f t="shared" si="73"/>
        <v>0</v>
      </c>
      <c r="AQ378" s="79">
        <f t="shared" si="74"/>
        <v>0</v>
      </c>
      <c r="AR378" s="79">
        <f t="shared" si="75"/>
        <v>0</v>
      </c>
      <c r="AS378" s="79">
        <f t="shared" si="76"/>
        <v>0</v>
      </c>
    </row>
    <row r="379" spans="1:45" s="30" customFormat="1" x14ac:dyDescent="0.2">
      <c r="A379" s="29"/>
      <c r="B379" s="29"/>
      <c r="C379" s="29"/>
      <c r="D379" s="29"/>
      <c r="E379" s="97">
        <v>44131</v>
      </c>
      <c r="F379" s="29" t="s">
        <v>1488</v>
      </c>
      <c r="G379" s="29"/>
      <c r="H379" s="29" t="s">
        <v>1491</v>
      </c>
      <c r="I379" s="29"/>
      <c r="J379" s="29"/>
      <c r="K379" s="29"/>
      <c r="L379" s="29"/>
      <c r="M379" s="94"/>
      <c r="N379" s="29"/>
      <c r="O379" s="29"/>
      <c r="P379" s="29"/>
      <c r="Q379" s="95"/>
      <c r="R379" s="95"/>
      <c r="S379" s="96"/>
      <c r="T379" s="96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</row>
    <row r="380" spans="1:45" s="30" customFormat="1" x14ac:dyDescent="0.2">
      <c r="A380" s="29">
        <v>1.3</v>
      </c>
      <c r="B380" s="29">
        <v>8</v>
      </c>
      <c r="C380" s="29" t="s">
        <v>79</v>
      </c>
      <c r="D380" s="29" t="s">
        <v>39</v>
      </c>
      <c r="E380" s="97">
        <v>44132</v>
      </c>
      <c r="F380" s="29" t="s">
        <v>1490</v>
      </c>
      <c r="G380" s="80" t="s">
        <v>913</v>
      </c>
      <c r="H380" s="29"/>
      <c r="I380" s="29">
        <v>21</v>
      </c>
      <c r="J380" s="29">
        <v>57</v>
      </c>
      <c r="K380" s="29">
        <v>0</v>
      </c>
      <c r="L380" s="93">
        <v>0.34589120370370369</v>
      </c>
      <c r="M380" s="94">
        <v>276.39999999999998</v>
      </c>
      <c r="N380" s="29">
        <v>173</v>
      </c>
      <c r="O380" s="93">
        <v>0.34596064814814814</v>
      </c>
      <c r="P380" s="29"/>
      <c r="Q380" s="95">
        <v>0</v>
      </c>
      <c r="R380" s="95">
        <v>1</v>
      </c>
      <c r="S380" s="96"/>
      <c r="T380" s="96"/>
      <c r="U380" s="29"/>
      <c r="V380" s="29"/>
      <c r="W380" s="29"/>
      <c r="X380" s="29"/>
      <c r="Y380" s="93">
        <v>0.34668981481481481</v>
      </c>
      <c r="Z380" s="29"/>
      <c r="AA380" s="80">
        <v>-5.6680000000000001</v>
      </c>
      <c r="AB380" s="80">
        <v>7.2168000000000001</v>
      </c>
      <c r="AC380" s="80">
        <v>7.8274999999999997</v>
      </c>
      <c r="AD380" s="80">
        <v>7.5536000000000003</v>
      </c>
      <c r="AE380" s="80">
        <v>0.47770000000000001</v>
      </c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</row>
    <row r="381" spans="1:45" s="30" customFormat="1" x14ac:dyDescent="0.2">
      <c r="A381" s="29">
        <v>1.4</v>
      </c>
      <c r="B381" s="29">
        <v>8</v>
      </c>
      <c r="C381" s="29" t="s">
        <v>79</v>
      </c>
      <c r="D381" s="29" t="s">
        <v>39</v>
      </c>
      <c r="E381" s="97">
        <v>44132</v>
      </c>
      <c r="F381" s="29" t="s">
        <v>1492</v>
      </c>
      <c r="G381" s="80" t="s">
        <v>914</v>
      </c>
      <c r="H381" s="29"/>
      <c r="I381" s="29">
        <v>22</v>
      </c>
      <c r="J381" s="29">
        <v>54</v>
      </c>
      <c r="K381" s="29">
        <v>0</v>
      </c>
      <c r="L381" s="93">
        <v>0.3498263888888889</v>
      </c>
      <c r="M381" s="94">
        <v>279.89999999999998</v>
      </c>
      <c r="N381" s="29">
        <v>177.8</v>
      </c>
      <c r="O381" s="93">
        <v>0.34994212962962962</v>
      </c>
      <c r="P381" s="29"/>
      <c r="Q381" s="95">
        <v>0</v>
      </c>
      <c r="R381" s="95">
        <v>1</v>
      </c>
      <c r="S381" s="96"/>
      <c r="T381" s="96"/>
      <c r="U381" s="29"/>
      <c r="V381" s="29"/>
      <c r="W381" s="29"/>
      <c r="X381" s="29"/>
      <c r="Y381" s="93">
        <v>0.35085648148148146</v>
      </c>
      <c r="Z381" s="29"/>
      <c r="AA381" s="80">
        <v>-6.2549999999999999</v>
      </c>
      <c r="AB381" s="80">
        <v>7.1825000000000001</v>
      </c>
      <c r="AC381" s="80">
        <v>8.0045999999999999</v>
      </c>
      <c r="AD381" s="80">
        <v>7.6669</v>
      </c>
      <c r="AE381" s="80">
        <v>0.54320000000000002</v>
      </c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</row>
    <row r="382" spans="1:45" s="30" customFormat="1" ht="17.25" customHeight="1" x14ac:dyDescent="0.2">
      <c r="A382" s="29">
        <v>1.6</v>
      </c>
      <c r="B382" s="29">
        <v>8</v>
      </c>
      <c r="C382" s="29" t="s">
        <v>79</v>
      </c>
      <c r="D382" s="29" t="s">
        <v>39</v>
      </c>
      <c r="E382" s="97">
        <v>44132</v>
      </c>
      <c r="F382" s="29" t="s">
        <v>1493</v>
      </c>
      <c r="G382" s="80" t="s">
        <v>915</v>
      </c>
      <c r="H382" s="29"/>
      <c r="I382" s="29">
        <v>22</v>
      </c>
      <c r="J382" s="29">
        <v>51</v>
      </c>
      <c r="K382" s="29">
        <v>0</v>
      </c>
      <c r="L382" s="93">
        <v>0.35616898148148146</v>
      </c>
      <c r="M382" s="94">
        <v>280</v>
      </c>
      <c r="N382" s="29">
        <v>179.8</v>
      </c>
      <c r="O382" s="93">
        <v>0.3562731481481482</v>
      </c>
      <c r="P382" s="29"/>
      <c r="Q382" s="95">
        <v>0</v>
      </c>
      <c r="R382" s="95">
        <v>1</v>
      </c>
      <c r="S382" s="96"/>
      <c r="T382" s="96"/>
      <c r="U382" s="29"/>
      <c r="V382" s="29"/>
      <c r="W382" s="29"/>
      <c r="X382" s="29"/>
      <c r="Y382" s="93">
        <v>0.35700231481481487</v>
      </c>
      <c r="Z382" s="29"/>
      <c r="AA382" s="80">
        <v>-4.7249999999999996</v>
      </c>
      <c r="AB382" s="29">
        <v>7.2076000000000002</v>
      </c>
      <c r="AC382" s="80">
        <v>7.6734999999999998</v>
      </c>
      <c r="AD382" s="80">
        <v>7.4401000000000002</v>
      </c>
      <c r="AE382" s="80">
        <v>0.50570000000000004</v>
      </c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</row>
    <row r="383" spans="1:45" s="30" customFormat="1" ht="17.25" customHeight="1" x14ac:dyDescent="0.2">
      <c r="A383" s="29">
        <v>1.7</v>
      </c>
      <c r="B383" s="29">
        <v>8</v>
      </c>
      <c r="C383" s="29" t="s">
        <v>79</v>
      </c>
      <c r="D383" s="29" t="s">
        <v>39</v>
      </c>
      <c r="E383" s="97">
        <v>44132</v>
      </c>
      <c r="F383" s="29" t="s">
        <v>1494</v>
      </c>
      <c r="G383" s="80" t="s">
        <v>916</v>
      </c>
      <c r="H383" s="29"/>
      <c r="I383" s="29">
        <v>22</v>
      </c>
      <c r="J383" s="29">
        <v>49</v>
      </c>
      <c r="K383" s="29">
        <v>0</v>
      </c>
      <c r="L383" s="93">
        <v>0.36197916666666669</v>
      </c>
      <c r="M383" s="94">
        <v>280.39999999999998</v>
      </c>
      <c r="N383" s="29">
        <v>179.4</v>
      </c>
      <c r="O383" s="93">
        <v>0.36201388888888886</v>
      </c>
      <c r="P383" s="29"/>
      <c r="Q383" s="95">
        <v>0</v>
      </c>
      <c r="R383" s="95">
        <v>1</v>
      </c>
      <c r="S383" s="96"/>
      <c r="T383" s="96"/>
      <c r="U383" s="29"/>
      <c r="V383" s="29"/>
      <c r="W383" s="29"/>
      <c r="X383" s="29"/>
      <c r="Y383" s="93">
        <v>0.36254629629629626</v>
      </c>
      <c r="Z383" s="29"/>
      <c r="AA383" s="80">
        <v>-5.016</v>
      </c>
      <c r="AB383" s="80">
        <v>7.2163000000000004</v>
      </c>
      <c r="AC383" s="80">
        <v>7.8592000000000004</v>
      </c>
      <c r="AD383" s="80">
        <v>7.5385</v>
      </c>
      <c r="AE383" s="29">
        <v>0.49259999999999998</v>
      </c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</row>
    <row r="384" spans="1:45" s="85" customFormat="1" x14ac:dyDescent="0.2">
      <c r="A384" s="29">
        <v>1.1000000000000001</v>
      </c>
      <c r="B384" s="29">
        <v>8</v>
      </c>
      <c r="C384" s="29" t="s">
        <v>77</v>
      </c>
      <c r="D384" s="29" t="s">
        <v>39</v>
      </c>
      <c r="E384" s="97">
        <v>44132</v>
      </c>
      <c r="F384" s="29" t="s">
        <v>1495</v>
      </c>
      <c r="G384" s="80" t="s">
        <v>826</v>
      </c>
      <c r="H384" s="29"/>
      <c r="I384" s="29">
        <v>23</v>
      </c>
      <c r="J384" s="29">
        <v>48</v>
      </c>
      <c r="K384" s="29">
        <v>0</v>
      </c>
      <c r="L384" s="93">
        <v>0.36835648148148148</v>
      </c>
      <c r="M384" s="94">
        <v>279.2</v>
      </c>
      <c r="N384" s="29">
        <v>180.2</v>
      </c>
      <c r="O384" s="93">
        <v>0.36856481481481485</v>
      </c>
      <c r="P384" s="29"/>
      <c r="Q384" s="95">
        <v>0</v>
      </c>
      <c r="R384" s="95">
        <v>1</v>
      </c>
      <c r="S384" s="96"/>
      <c r="T384" s="96"/>
      <c r="U384" s="29"/>
      <c r="V384" s="29"/>
      <c r="W384" s="29"/>
      <c r="X384" s="29"/>
      <c r="Y384" s="93">
        <v>0.36934027777777773</v>
      </c>
      <c r="Z384" s="29"/>
      <c r="AA384" s="80">
        <v>-5.7610000000000001</v>
      </c>
      <c r="AB384" s="80">
        <v>7.1783000000000001</v>
      </c>
      <c r="AC384" s="80">
        <v>8.2073999999999998</v>
      </c>
      <c r="AD384" s="80">
        <v>7.7798999999999996</v>
      </c>
      <c r="AE384" s="80">
        <v>0.52610000000000001</v>
      </c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</row>
    <row r="385" spans="1:45" s="85" customFormat="1" x14ac:dyDescent="0.2">
      <c r="A385" s="80">
        <v>1.1000000000000001</v>
      </c>
      <c r="B385" s="80">
        <v>8</v>
      </c>
      <c r="C385" s="80" t="s">
        <v>68</v>
      </c>
      <c r="D385" s="80" t="s">
        <v>37</v>
      </c>
      <c r="E385" s="97">
        <v>44132</v>
      </c>
      <c r="F385" s="29" t="s">
        <v>1496</v>
      </c>
      <c r="G385" s="80" t="s">
        <v>826</v>
      </c>
      <c r="H385" s="80"/>
      <c r="I385" s="80">
        <v>48</v>
      </c>
      <c r="J385" s="80">
        <v>23</v>
      </c>
      <c r="K385" s="29">
        <v>0</v>
      </c>
      <c r="L385" s="112">
        <v>0.36837962962962961</v>
      </c>
      <c r="M385" s="80">
        <v>279.2</v>
      </c>
      <c r="N385" s="80">
        <v>180.2</v>
      </c>
      <c r="O385" s="80"/>
      <c r="P385" s="80"/>
      <c r="Q385" s="109">
        <v>0</v>
      </c>
      <c r="R385" s="109"/>
      <c r="S385" s="80"/>
      <c r="T385" s="80"/>
      <c r="U385" s="80"/>
      <c r="V385" s="80"/>
      <c r="W385" s="80"/>
      <c r="X385" s="80"/>
      <c r="Y385" s="80"/>
      <c r="Z385" s="80"/>
      <c r="AA385" s="80">
        <v>-5.7610000000000001</v>
      </c>
      <c r="AB385" s="80">
        <v>7.1783000000000001</v>
      </c>
      <c r="AC385" s="80">
        <v>8.2073999999999998</v>
      </c>
      <c r="AD385" s="80">
        <v>7.7798999999999996</v>
      </c>
      <c r="AE385" s="80">
        <v>0.52610000000000001</v>
      </c>
      <c r="AF385" s="80"/>
      <c r="AG385" s="80"/>
      <c r="AH385" s="80"/>
      <c r="AI385" s="51">
        <f>((AC385-AD385)/(AD385-AB385))*100</f>
        <v>71.06050531914903</v>
      </c>
      <c r="AJ385" s="80"/>
      <c r="AK385" s="80"/>
      <c r="AL385" s="51">
        <v>2020</v>
      </c>
      <c r="AM385" s="51" t="s">
        <v>1274</v>
      </c>
      <c r="AN385" s="79">
        <f>O385-L385</f>
        <v>-0.36837962962962961</v>
      </c>
      <c r="AO385" s="79">
        <f>P385-O385</f>
        <v>0</v>
      </c>
      <c r="AP385" s="79">
        <f>P385-L385</f>
        <v>-0.36837962962962961</v>
      </c>
      <c r="AQ385" s="79">
        <f>V385-P385</f>
        <v>0</v>
      </c>
      <c r="AR385" s="79">
        <f>Y385-O385</f>
        <v>0</v>
      </c>
      <c r="AS385" s="79">
        <f>Y385-V385</f>
        <v>0</v>
      </c>
    </row>
    <row r="386" spans="1:45" s="30" customFormat="1" x14ac:dyDescent="0.2">
      <c r="A386" s="29">
        <v>1.2</v>
      </c>
      <c r="B386" s="29">
        <v>8</v>
      </c>
      <c r="C386" s="29" t="s">
        <v>77</v>
      </c>
      <c r="D386" s="29" t="s">
        <v>39</v>
      </c>
      <c r="E386" s="97">
        <v>44132</v>
      </c>
      <c r="F386" s="29" t="s">
        <v>1496</v>
      </c>
      <c r="G386" s="80" t="s">
        <v>827</v>
      </c>
      <c r="H386" s="29"/>
      <c r="I386" s="29">
        <v>23</v>
      </c>
      <c r="J386" s="29">
        <v>46</v>
      </c>
      <c r="K386" s="29">
        <v>0</v>
      </c>
      <c r="L386" s="93">
        <v>0.37364583333333329</v>
      </c>
      <c r="M386" s="94">
        <v>272.3</v>
      </c>
      <c r="N386" s="29">
        <v>177.2</v>
      </c>
      <c r="O386" s="93">
        <v>0.37379629629629635</v>
      </c>
      <c r="P386" s="29"/>
      <c r="Q386" s="95">
        <v>0</v>
      </c>
      <c r="R386" s="95">
        <v>1</v>
      </c>
      <c r="S386" s="96"/>
      <c r="T386" s="96"/>
      <c r="U386" s="29"/>
      <c r="V386" s="29"/>
      <c r="W386" s="29"/>
      <c r="X386" s="29"/>
      <c r="Y386" s="93">
        <v>0.37512731481481482</v>
      </c>
      <c r="Z386" s="29"/>
      <c r="AA386" s="80">
        <v>-5.8019999999999996</v>
      </c>
      <c r="AB386" s="80">
        <v>7.2267000000000001</v>
      </c>
      <c r="AC386" s="80">
        <v>8.1915999999999993</v>
      </c>
      <c r="AD386" s="80">
        <v>7.7854999999999999</v>
      </c>
      <c r="AE386" s="80">
        <v>0.54579999999999995</v>
      </c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</row>
    <row r="387" spans="1:45" s="30" customFormat="1" x14ac:dyDescent="0.2">
      <c r="A387" s="80">
        <v>1.2</v>
      </c>
      <c r="B387" s="80">
        <v>8</v>
      </c>
      <c r="C387" s="80" t="s">
        <v>68</v>
      </c>
      <c r="D387" s="80" t="s">
        <v>37</v>
      </c>
      <c r="E387" s="111">
        <v>44132</v>
      </c>
      <c r="F387" s="80"/>
      <c r="G387" s="80" t="s">
        <v>827</v>
      </c>
      <c r="H387" s="80"/>
      <c r="I387" s="80">
        <v>46</v>
      </c>
      <c r="J387" s="80">
        <v>23</v>
      </c>
      <c r="K387" s="29">
        <v>0</v>
      </c>
      <c r="L387" s="112">
        <v>0.37364583333333329</v>
      </c>
      <c r="M387" s="80">
        <v>272.3</v>
      </c>
      <c r="N387" s="80">
        <v>177.2</v>
      </c>
      <c r="O387" s="80"/>
      <c r="P387" s="80"/>
      <c r="Q387" s="109">
        <v>0</v>
      </c>
      <c r="R387" s="109"/>
      <c r="S387" s="80"/>
      <c r="T387" s="80"/>
      <c r="U387" s="80"/>
      <c r="V387" s="80"/>
      <c r="W387" s="80"/>
      <c r="X387" s="80"/>
      <c r="Y387" s="80"/>
      <c r="Z387" s="80"/>
      <c r="AA387" s="80">
        <v>-5.8019999999999996</v>
      </c>
      <c r="AB387" s="80">
        <v>7.2267000000000001</v>
      </c>
      <c r="AC387" s="80">
        <v>8.1915999999999993</v>
      </c>
      <c r="AD387" s="80">
        <v>7.7854999999999999</v>
      </c>
      <c r="AE387" s="80">
        <v>0.54579999999999995</v>
      </c>
      <c r="AF387" s="80"/>
      <c r="AG387" s="80"/>
      <c r="AH387" s="80"/>
      <c r="AI387" s="51">
        <f>((AC387-AD387)/(AD387-AB387))*100</f>
        <v>72.673586256263363</v>
      </c>
      <c r="AJ387" s="80"/>
      <c r="AK387" s="80"/>
      <c r="AL387" s="51">
        <v>2020</v>
      </c>
      <c r="AM387" s="51" t="s">
        <v>1274</v>
      </c>
      <c r="AN387" s="79">
        <f>O387-L387</f>
        <v>-0.37364583333333329</v>
      </c>
      <c r="AO387" s="79">
        <f>P387-O387</f>
        <v>0</v>
      </c>
      <c r="AP387" s="79">
        <f>P387-L387</f>
        <v>-0.37364583333333329</v>
      </c>
      <c r="AQ387" s="79">
        <f>V387-P387</f>
        <v>0</v>
      </c>
      <c r="AR387" s="79">
        <f>Y387-O387</f>
        <v>0</v>
      </c>
      <c r="AS387" s="79">
        <f>Y387-V387</f>
        <v>0</v>
      </c>
    </row>
    <row r="388" spans="1:45" s="30" customFormat="1" x14ac:dyDescent="0.2">
      <c r="A388" s="29">
        <v>1.3</v>
      </c>
      <c r="B388" s="29">
        <v>8</v>
      </c>
      <c r="C388" s="29" t="s">
        <v>77</v>
      </c>
      <c r="D388" s="29" t="s">
        <v>39</v>
      </c>
      <c r="E388" s="97">
        <v>44132</v>
      </c>
      <c r="F388" s="29" t="s">
        <v>1497</v>
      </c>
      <c r="G388" s="85" t="s">
        <v>828</v>
      </c>
      <c r="H388" s="29"/>
      <c r="I388" s="29">
        <v>23</v>
      </c>
      <c r="J388" s="29">
        <v>45</v>
      </c>
      <c r="K388" s="29">
        <v>0</v>
      </c>
      <c r="L388" s="93">
        <v>0.3772685185185185</v>
      </c>
      <c r="M388" s="94">
        <v>270.2</v>
      </c>
      <c r="N388" s="29">
        <v>172.4</v>
      </c>
      <c r="O388" s="93">
        <v>0.37771990740740741</v>
      </c>
      <c r="P388" s="29"/>
      <c r="Q388" s="95">
        <v>0</v>
      </c>
      <c r="R388" s="95">
        <v>1</v>
      </c>
      <c r="S388" s="96"/>
      <c r="T388" s="96"/>
      <c r="U388" s="29"/>
      <c r="V388" s="29"/>
      <c r="W388" s="29"/>
      <c r="X388" s="29"/>
      <c r="Y388" s="93">
        <v>0.377962962962963</v>
      </c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</row>
    <row r="389" spans="1:45" s="30" customFormat="1" x14ac:dyDescent="0.2">
      <c r="A389" s="85">
        <v>1.3</v>
      </c>
      <c r="B389" s="85">
        <v>8</v>
      </c>
      <c r="C389" s="85" t="s">
        <v>68</v>
      </c>
      <c r="D389" s="85" t="s">
        <v>37</v>
      </c>
      <c r="E389" s="84">
        <v>44132</v>
      </c>
      <c r="F389" s="85"/>
      <c r="G389" s="85" t="s">
        <v>828</v>
      </c>
      <c r="H389" s="85"/>
      <c r="I389" s="85">
        <v>45</v>
      </c>
      <c r="J389" s="85">
        <v>23</v>
      </c>
      <c r="K389" s="29">
        <v>0</v>
      </c>
      <c r="L389" s="87">
        <v>0.3772685185185185</v>
      </c>
      <c r="M389" s="85">
        <v>270.2</v>
      </c>
      <c r="N389" s="85">
        <v>172.4</v>
      </c>
      <c r="O389" s="85"/>
      <c r="P389" s="85"/>
      <c r="Q389" s="82">
        <v>0</v>
      </c>
      <c r="R389" s="82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51" t="e">
        <f>((AC389-AD389)/(AD389-AB389))*100</f>
        <v>#DIV/0!</v>
      </c>
      <c r="AJ389" s="85"/>
      <c r="AK389" s="85"/>
      <c r="AL389" s="51">
        <v>2020</v>
      </c>
      <c r="AM389" s="51" t="s">
        <v>1274</v>
      </c>
      <c r="AN389" s="79">
        <f>O389-L389</f>
        <v>-0.3772685185185185</v>
      </c>
      <c r="AO389" s="79">
        <f>P389-O389</f>
        <v>0</v>
      </c>
      <c r="AP389" s="79">
        <f>P389-L389</f>
        <v>-0.3772685185185185</v>
      </c>
      <c r="AQ389" s="79">
        <f>V389-P389</f>
        <v>0</v>
      </c>
      <c r="AR389" s="79">
        <f>Y389-O389</f>
        <v>0</v>
      </c>
      <c r="AS389" s="79">
        <f>Y389-V389</f>
        <v>0</v>
      </c>
    </row>
    <row r="390" spans="1:45" s="30" customFormat="1" x14ac:dyDescent="0.2">
      <c r="A390" s="29">
        <v>1.4</v>
      </c>
      <c r="B390" s="29">
        <v>8</v>
      </c>
      <c r="C390" s="29" t="s">
        <v>77</v>
      </c>
      <c r="D390" s="29" t="s">
        <v>39</v>
      </c>
      <c r="E390" s="97">
        <v>44132</v>
      </c>
      <c r="F390" s="29" t="s">
        <v>1498</v>
      </c>
      <c r="G390" s="85" t="s">
        <v>829</v>
      </c>
      <c r="H390" s="29"/>
      <c r="I390" s="29">
        <v>23</v>
      </c>
      <c r="J390" s="29">
        <v>45</v>
      </c>
      <c r="K390" s="29">
        <v>0</v>
      </c>
      <c r="L390" s="93">
        <v>0.38081018518518522</v>
      </c>
      <c r="M390" s="94">
        <v>275.5</v>
      </c>
      <c r="N390" s="29">
        <v>178.9</v>
      </c>
      <c r="O390" s="93">
        <v>0.38101851851851848</v>
      </c>
      <c r="P390" s="29"/>
      <c r="Q390" s="95">
        <v>0</v>
      </c>
      <c r="R390" s="95">
        <v>1</v>
      </c>
      <c r="S390" s="96"/>
      <c r="T390" s="96"/>
      <c r="U390" s="29"/>
      <c r="V390" s="29"/>
      <c r="W390" s="29"/>
      <c r="X390" s="29"/>
      <c r="Y390" s="93">
        <v>0.38193287037037038</v>
      </c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</row>
    <row r="391" spans="1:45" s="30" customFormat="1" x14ac:dyDescent="0.2">
      <c r="A391" s="85">
        <v>1.4</v>
      </c>
      <c r="B391" s="85">
        <v>8</v>
      </c>
      <c r="C391" s="85" t="s">
        <v>68</v>
      </c>
      <c r="D391" s="85" t="s">
        <v>37</v>
      </c>
      <c r="E391" s="84">
        <v>44132</v>
      </c>
      <c r="F391" s="85"/>
      <c r="G391" s="85" t="s">
        <v>829</v>
      </c>
      <c r="H391" s="85"/>
      <c r="I391" s="85">
        <v>45</v>
      </c>
      <c r="J391" s="85">
        <v>23</v>
      </c>
      <c r="K391" s="29">
        <v>0</v>
      </c>
      <c r="L391" s="87">
        <v>0.38081018518518522</v>
      </c>
      <c r="M391" s="85">
        <v>275.5</v>
      </c>
      <c r="N391" s="85">
        <v>178.9</v>
      </c>
      <c r="O391" s="85"/>
      <c r="P391" s="85"/>
      <c r="Q391" s="82">
        <v>0</v>
      </c>
      <c r="R391" s="82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51" t="e">
        <f>((AC391-AD391)/(AD391-AB391))*100</f>
        <v>#DIV/0!</v>
      </c>
      <c r="AJ391" s="85"/>
      <c r="AK391" s="85"/>
      <c r="AL391" s="51">
        <v>2020</v>
      </c>
      <c r="AM391" s="51" t="s">
        <v>1274</v>
      </c>
      <c r="AN391" s="79">
        <f>O391-L391</f>
        <v>-0.38081018518518522</v>
      </c>
      <c r="AO391" s="79">
        <f>P391-O391</f>
        <v>0</v>
      </c>
      <c r="AP391" s="79">
        <f>P391-L391</f>
        <v>-0.38081018518518522</v>
      </c>
      <c r="AQ391" s="79">
        <f>V391-P391</f>
        <v>0</v>
      </c>
      <c r="AR391" s="79">
        <f>Y391-O391</f>
        <v>0</v>
      </c>
      <c r="AS391" s="79">
        <f>Y391-V391</f>
        <v>0</v>
      </c>
    </row>
    <row r="392" spans="1:45" s="30" customFormat="1" x14ac:dyDescent="0.2">
      <c r="A392" s="29">
        <v>1.6</v>
      </c>
      <c r="B392" s="29">
        <v>8</v>
      </c>
      <c r="C392" s="29" t="s">
        <v>77</v>
      </c>
      <c r="D392" s="29" t="s">
        <v>39</v>
      </c>
      <c r="E392" s="97">
        <v>44132</v>
      </c>
      <c r="F392" s="29" t="s">
        <v>1499</v>
      </c>
      <c r="G392" s="80" t="s">
        <v>830</v>
      </c>
      <c r="H392" s="29"/>
      <c r="I392" s="29">
        <v>23</v>
      </c>
      <c r="J392" s="29">
        <v>44</v>
      </c>
      <c r="K392" s="29">
        <v>0</v>
      </c>
      <c r="L392" s="93">
        <v>0.38444444444444442</v>
      </c>
      <c r="M392" s="94">
        <v>279.10000000000002</v>
      </c>
      <c r="N392" s="29">
        <v>178.4</v>
      </c>
      <c r="O392" s="93">
        <v>0.38467592592592598</v>
      </c>
      <c r="P392" s="29"/>
      <c r="Q392" s="95">
        <v>0</v>
      </c>
      <c r="R392" s="95">
        <v>1</v>
      </c>
      <c r="S392" s="96"/>
      <c r="T392" s="96"/>
      <c r="U392" s="29"/>
      <c r="V392" s="29"/>
      <c r="W392" s="29"/>
      <c r="X392" s="29"/>
      <c r="Y392" s="93">
        <v>0.38615740740740739</v>
      </c>
      <c r="Z392" s="29"/>
      <c r="AA392" s="80">
        <v>-6.5049999999999999</v>
      </c>
      <c r="AB392" s="80">
        <v>7.2214</v>
      </c>
      <c r="AC392" s="80">
        <v>7.9874999999999998</v>
      </c>
      <c r="AD392" s="80">
        <v>7.6917</v>
      </c>
      <c r="AE392" s="80">
        <v>0.47449999999999998</v>
      </c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</row>
    <row r="393" spans="1:45" s="30" customFormat="1" x14ac:dyDescent="0.2">
      <c r="A393" s="29">
        <v>2.2999999999999998</v>
      </c>
      <c r="B393" s="29">
        <v>8</v>
      </c>
      <c r="C393" s="29" t="s">
        <v>77</v>
      </c>
      <c r="D393" s="29" t="s">
        <v>39</v>
      </c>
      <c r="E393" s="97">
        <v>44132</v>
      </c>
      <c r="F393" s="29" t="s">
        <v>1500</v>
      </c>
      <c r="G393" s="80" t="s">
        <v>831</v>
      </c>
      <c r="H393" s="29"/>
      <c r="I393" s="29">
        <v>23</v>
      </c>
      <c r="J393" s="29">
        <v>44</v>
      </c>
      <c r="K393" s="29">
        <v>0</v>
      </c>
      <c r="L393" s="93">
        <v>0.38878472222222221</v>
      </c>
      <c r="M393" s="94">
        <v>269</v>
      </c>
      <c r="N393" s="29">
        <v>172.5</v>
      </c>
      <c r="O393" s="93">
        <v>0.38922453703703702</v>
      </c>
      <c r="P393" s="29"/>
      <c r="Q393" s="95">
        <v>0</v>
      </c>
      <c r="R393" s="95">
        <v>1</v>
      </c>
      <c r="S393" s="96"/>
      <c r="T393" s="96"/>
      <c r="U393" s="29"/>
      <c r="V393" s="29"/>
      <c r="W393" s="29"/>
      <c r="X393" s="29"/>
      <c r="Y393" s="93">
        <v>0.39042824074074073</v>
      </c>
      <c r="Z393" s="29"/>
      <c r="AA393" s="80">
        <v>-7.407</v>
      </c>
      <c r="AB393" s="80">
        <v>12.2784</v>
      </c>
      <c r="AC393" s="80">
        <v>13.1913</v>
      </c>
      <c r="AD393" s="80" t="s">
        <v>759</v>
      </c>
      <c r="AE393" s="80">
        <v>-0.52959999999999996</v>
      </c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</row>
    <row r="394" spans="1:45" s="30" customFormat="1" x14ac:dyDescent="0.2">
      <c r="A394" s="29">
        <v>2.4</v>
      </c>
      <c r="B394" s="29">
        <v>8</v>
      </c>
      <c r="C394" s="29" t="s">
        <v>77</v>
      </c>
      <c r="D394" s="29" t="s">
        <v>39</v>
      </c>
      <c r="E394" s="97">
        <v>44132</v>
      </c>
      <c r="F394" s="29" t="s">
        <v>1501</v>
      </c>
      <c r="G394" s="80" t="s">
        <v>832</v>
      </c>
      <c r="H394" s="29"/>
      <c r="I394" s="29">
        <v>23</v>
      </c>
      <c r="J394" s="29">
        <v>43</v>
      </c>
      <c r="K394" s="29">
        <v>0</v>
      </c>
      <c r="L394" s="93">
        <v>0.39172453703703702</v>
      </c>
      <c r="M394" s="94">
        <v>277.10000000000002</v>
      </c>
      <c r="N394" s="29">
        <v>177.6</v>
      </c>
      <c r="O394" s="93">
        <v>0.39211805555555551</v>
      </c>
      <c r="P394" s="29"/>
      <c r="Q394" s="95">
        <v>0</v>
      </c>
      <c r="R394" s="95">
        <v>1</v>
      </c>
      <c r="S394" s="96"/>
      <c r="T394" s="96"/>
      <c r="U394" s="29"/>
      <c r="V394" s="29"/>
      <c r="W394" s="29"/>
      <c r="X394" s="29"/>
      <c r="Y394" s="93">
        <v>0.39332175925925927</v>
      </c>
      <c r="Z394" s="29"/>
      <c r="AA394" s="80">
        <v>-6.5780000000000003</v>
      </c>
      <c r="AB394" s="30">
        <v>7.1395</v>
      </c>
      <c r="AC394" s="80">
        <v>7.5709</v>
      </c>
      <c r="AD394" s="80">
        <v>7.415</v>
      </c>
      <c r="AE394" s="80">
        <v>0.49840000000000001</v>
      </c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</row>
    <row r="395" spans="1:45" s="30" customFormat="1" x14ac:dyDescent="0.2">
      <c r="A395" s="29">
        <v>2.2999999999999998</v>
      </c>
      <c r="B395" s="29">
        <v>7</v>
      </c>
      <c r="C395" s="29" t="s">
        <v>42</v>
      </c>
      <c r="D395" s="29" t="s">
        <v>39</v>
      </c>
      <c r="E395" s="97">
        <v>44132</v>
      </c>
      <c r="F395" s="29" t="s">
        <v>1502</v>
      </c>
      <c r="G395" s="80" t="s">
        <v>745</v>
      </c>
      <c r="H395" s="29"/>
      <c r="I395" s="29">
        <v>23</v>
      </c>
      <c r="J395" s="29">
        <v>43</v>
      </c>
      <c r="K395" s="108">
        <v>2.5</v>
      </c>
      <c r="L395" s="93">
        <v>0.39776620370370369</v>
      </c>
      <c r="M395" s="94">
        <v>265.8</v>
      </c>
      <c r="N395" s="29">
        <v>170.3</v>
      </c>
      <c r="O395" s="93">
        <v>0.39787037037037037</v>
      </c>
      <c r="P395" s="93">
        <v>0.3984375</v>
      </c>
      <c r="Q395" s="95">
        <v>1</v>
      </c>
      <c r="R395" s="95">
        <v>1</v>
      </c>
      <c r="S395" s="96">
        <v>323.89999999999998</v>
      </c>
      <c r="T395" s="96">
        <v>210.5</v>
      </c>
      <c r="U395" s="29"/>
      <c r="V395" s="93">
        <v>0.39853009259259259</v>
      </c>
      <c r="W395" s="29">
        <v>327.39999999999998</v>
      </c>
      <c r="X395" s="29">
        <v>220.7</v>
      </c>
      <c r="Y395" s="93">
        <v>0.39968749999999997</v>
      </c>
      <c r="Z395" s="29"/>
      <c r="AA395" s="80">
        <v>-5.94</v>
      </c>
      <c r="AB395" s="80">
        <v>11.9724</v>
      </c>
      <c r="AC395" s="80">
        <v>12.584099999999999</v>
      </c>
      <c r="AD395" s="80">
        <v>12.364599999999999</v>
      </c>
      <c r="AE395" s="80">
        <v>0.5262</v>
      </c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</row>
    <row r="396" spans="1:45" s="30" customFormat="1" x14ac:dyDescent="0.2">
      <c r="A396" s="29">
        <v>1.4</v>
      </c>
      <c r="B396" s="29">
        <v>9</v>
      </c>
      <c r="C396" s="29" t="s">
        <v>79</v>
      </c>
      <c r="D396" s="29" t="s">
        <v>39</v>
      </c>
      <c r="E396" s="97">
        <v>44132</v>
      </c>
      <c r="F396" s="29" t="s">
        <v>1503</v>
      </c>
      <c r="G396" s="80" t="s">
        <v>917</v>
      </c>
      <c r="H396" s="29"/>
      <c r="I396" s="29"/>
      <c r="J396" s="29">
        <v>25</v>
      </c>
      <c r="K396" s="30">
        <v>0</v>
      </c>
      <c r="L396" s="93">
        <v>0.40254629629629629</v>
      </c>
      <c r="M396" s="94">
        <v>277.10000000000002</v>
      </c>
      <c r="N396" s="29">
        <v>176.5</v>
      </c>
      <c r="O396" s="93">
        <v>0.40262731481481479</v>
      </c>
      <c r="P396" s="29"/>
      <c r="Q396" s="95">
        <v>0</v>
      </c>
      <c r="R396" s="95">
        <v>1</v>
      </c>
      <c r="S396" s="96"/>
      <c r="T396" s="96"/>
      <c r="U396" s="29"/>
      <c r="V396" s="29"/>
      <c r="W396" s="29"/>
      <c r="X396" s="29"/>
      <c r="Y396" s="93">
        <v>0.40326388888888887</v>
      </c>
      <c r="Z396" s="29"/>
      <c r="AA396" s="80">
        <v>-7.2220000000000004</v>
      </c>
      <c r="AB396" s="80">
        <v>12.1312</v>
      </c>
      <c r="AC396" s="80">
        <v>12.8668</v>
      </c>
      <c r="AD396" s="80">
        <v>12.5747</v>
      </c>
      <c r="AE396" s="80">
        <v>0.4894</v>
      </c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</row>
    <row r="397" spans="1:45" s="30" customFormat="1" x14ac:dyDescent="0.2">
      <c r="A397" s="91">
        <v>1.1000000000000001</v>
      </c>
      <c r="B397" s="91">
        <v>8</v>
      </c>
      <c r="C397" s="30" t="s">
        <v>35</v>
      </c>
      <c r="D397" s="91" t="s">
        <v>37</v>
      </c>
      <c r="E397" s="31">
        <v>44138</v>
      </c>
      <c r="F397" s="30" t="s">
        <v>106</v>
      </c>
      <c r="I397" s="30">
        <v>22</v>
      </c>
      <c r="J397" s="30">
        <v>35</v>
      </c>
      <c r="L397" s="92">
        <v>4.6296296296296294E-5</v>
      </c>
      <c r="M397" s="30">
        <v>272.39999999999998</v>
      </c>
      <c r="N397" s="30">
        <v>181.5</v>
      </c>
      <c r="O397" s="92">
        <v>1.1574074074074073E-4</v>
      </c>
      <c r="P397" s="92">
        <v>5.9027777777777778E-4</v>
      </c>
      <c r="Q397" s="32">
        <v>1</v>
      </c>
      <c r="R397" s="32">
        <v>1</v>
      </c>
      <c r="S397" s="30">
        <v>285.8</v>
      </c>
      <c r="T397" s="30">
        <v>206</v>
      </c>
      <c r="V397" s="92">
        <v>6.3657407407407402E-4</v>
      </c>
      <c r="W397" s="113">
        <v>323.60000000000002</v>
      </c>
      <c r="X397" s="113">
        <v>212.8</v>
      </c>
      <c r="Y397" s="92">
        <v>1.712962962962963E-3</v>
      </c>
      <c r="AA397" s="30">
        <v>-7.3540000000000001</v>
      </c>
      <c r="AB397" s="30">
        <v>12.131399999999999</v>
      </c>
      <c r="AC397" s="30">
        <v>12.690300000000001</v>
      </c>
      <c r="AD397" s="30">
        <v>12.500500000000001</v>
      </c>
      <c r="AE397" s="30">
        <v>0.49259999999999998</v>
      </c>
      <c r="AI397" s="51">
        <f t="shared" ref="AI397:AI428" si="77">((AC397-AD397)/(AD397-AB397))*100</f>
        <v>51.422378759143669</v>
      </c>
      <c r="AL397" s="51">
        <v>2020</v>
      </c>
      <c r="AM397" s="51" t="s">
        <v>1274</v>
      </c>
      <c r="AN397" s="79">
        <f t="shared" ref="AN397:AN428" si="78">O397-L397</f>
        <v>6.9444444444444431E-5</v>
      </c>
      <c r="AO397" s="79">
        <f t="shared" ref="AO397:AO428" si="79">P397-O397</f>
        <v>4.7453703703703704E-4</v>
      </c>
      <c r="AP397" s="79">
        <f t="shared" ref="AP397:AP428" si="80">P397-L397</f>
        <v>5.4398148148148144E-4</v>
      </c>
      <c r="AQ397" s="79">
        <f t="shared" ref="AQ397:AQ428" si="81">V397-P397</f>
        <v>4.6296296296296233E-5</v>
      </c>
      <c r="AR397" s="79">
        <f t="shared" ref="AR397:AR428" si="82">Y397-O397</f>
        <v>1.5972222222222223E-3</v>
      </c>
      <c r="AS397" s="79">
        <f t="shared" ref="AS397:AS428" si="83">Y397-V397</f>
        <v>1.0763888888888889E-3</v>
      </c>
    </row>
    <row r="398" spans="1:45" s="30" customFormat="1" x14ac:dyDescent="0.2">
      <c r="A398" s="91">
        <v>1.3</v>
      </c>
      <c r="B398" s="91">
        <v>5</v>
      </c>
      <c r="C398" s="30" t="s">
        <v>78</v>
      </c>
      <c r="D398" s="91" t="s">
        <v>37</v>
      </c>
      <c r="E398" s="31">
        <v>44138</v>
      </c>
      <c r="F398" s="30" t="s">
        <v>118</v>
      </c>
      <c r="G398" s="29" t="s">
        <v>1443</v>
      </c>
      <c r="I398" s="30">
        <v>23</v>
      </c>
      <c r="J398" s="30">
        <v>35</v>
      </c>
      <c r="K398" s="30">
        <v>0</v>
      </c>
      <c r="L398" s="92">
        <v>6.9444444444444444E-5</v>
      </c>
      <c r="M398" s="30">
        <v>277.3</v>
      </c>
      <c r="N398" s="30">
        <v>184.2</v>
      </c>
      <c r="O398" s="92">
        <v>1.273148148148148E-4</v>
      </c>
      <c r="Q398" s="32">
        <v>0</v>
      </c>
      <c r="R398" s="32">
        <v>1</v>
      </c>
      <c r="Y398" s="92">
        <v>7.6388888888888893E-4</v>
      </c>
      <c r="AA398" s="30">
        <v>-4.883</v>
      </c>
      <c r="AB398" s="30">
        <v>7.1794000000000002</v>
      </c>
      <c r="AC398" s="30">
        <v>7.6665999999999999</v>
      </c>
      <c r="AD398" s="30">
        <v>7.4264000000000001</v>
      </c>
      <c r="AE398" s="30">
        <v>0.54210000000000003</v>
      </c>
      <c r="AI398" s="51">
        <f t="shared" si="77"/>
        <v>97.246963562752981</v>
      </c>
      <c r="AL398" s="51">
        <v>2020</v>
      </c>
      <c r="AM398" s="51" t="s">
        <v>1274</v>
      </c>
      <c r="AN398" s="79">
        <f t="shared" si="78"/>
        <v>5.7870370370370359E-5</v>
      </c>
      <c r="AO398" s="79">
        <f t="shared" si="79"/>
        <v>-1.273148148148148E-4</v>
      </c>
      <c r="AP398" s="79">
        <f t="shared" si="80"/>
        <v>-6.9444444444444444E-5</v>
      </c>
      <c r="AQ398" s="79">
        <f t="shared" si="81"/>
        <v>0</v>
      </c>
      <c r="AR398" s="79">
        <f t="shared" si="82"/>
        <v>6.3657407407407413E-4</v>
      </c>
      <c r="AS398" s="79">
        <f t="shared" si="83"/>
        <v>7.6388888888888893E-4</v>
      </c>
    </row>
    <row r="399" spans="1:45" s="30" customFormat="1" x14ac:dyDescent="0.2">
      <c r="A399" s="91">
        <v>1.5</v>
      </c>
      <c r="B399" s="91">
        <v>5</v>
      </c>
      <c r="C399" s="30" t="s">
        <v>68</v>
      </c>
      <c r="D399" s="91" t="s">
        <v>37</v>
      </c>
      <c r="E399" s="31">
        <v>44138</v>
      </c>
      <c r="F399" s="30" t="s">
        <v>96</v>
      </c>
      <c r="G399" s="29" t="s">
        <v>1420</v>
      </c>
      <c r="I399" s="30">
        <v>23</v>
      </c>
      <c r="J399" s="30">
        <v>40</v>
      </c>
      <c r="K399" s="29">
        <v>0</v>
      </c>
      <c r="L399" s="92">
        <v>6.9444444444444444E-5</v>
      </c>
      <c r="M399" s="30">
        <v>273.7</v>
      </c>
      <c r="N399" s="30">
        <v>180.1</v>
      </c>
      <c r="O399" s="92">
        <v>3.0092592592592595E-4</v>
      </c>
      <c r="Q399" s="32">
        <v>0</v>
      </c>
      <c r="R399" s="32">
        <v>1</v>
      </c>
      <c r="S399" s="113"/>
      <c r="T399" s="113"/>
      <c r="U399" s="113"/>
      <c r="W399" s="113"/>
      <c r="X399" s="113"/>
      <c r="Y399" s="92">
        <v>1.4467592592592594E-3</v>
      </c>
      <c r="AA399" s="30">
        <v>-2.1080000000000001</v>
      </c>
      <c r="AB399" s="30">
        <v>12.2864</v>
      </c>
      <c r="AC399" s="30">
        <v>13.174899999999999</v>
      </c>
      <c r="AD399" s="30">
        <v>12.7318</v>
      </c>
      <c r="AE399" s="30">
        <v>0.46350000000000002</v>
      </c>
      <c r="AI399" s="51">
        <f t="shared" si="77"/>
        <v>99.48361023798833</v>
      </c>
      <c r="AL399" s="50">
        <v>2020</v>
      </c>
      <c r="AM399" s="50" t="s">
        <v>1274</v>
      </c>
      <c r="AN399" s="79">
        <f t="shared" si="78"/>
        <v>2.3148148148148149E-4</v>
      </c>
      <c r="AO399" s="79">
        <f t="shared" si="79"/>
        <v>-3.0092592592592595E-4</v>
      </c>
      <c r="AP399" s="79">
        <f t="shared" si="80"/>
        <v>-6.9444444444444444E-5</v>
      </c>
      <c r="AQ399" s="79">
        <f t="shared" si="81"/>
        <v>0</v>
      </c>
      <c r="AR399" s="79">
        <f t="shared" si="82"/>
        <v>1.1458333333333333E-3</v>
      </c>
      <c r="AS399" s="79">
        <f t="shared" si="83"/>
        <v>1.4467592592592594E-3</v>
      </c>
    </row>
    <row r="400" spans="1:45" s="30" customFormat="1" x14ac:dyDescent="0.2">
      <c r="A400" s="91">
        <v>1.8</v>
      </c>
      <c r="B400" s="91">
        <v>4</v>
      </c>
      <c r="C400" s="30" t="s">
        <v>78</v>
      </c>
      <c r="D400" s="91" t="s">
        <v>37</v>
      </c>
      <c r="E400" s="31">
        <v>44138</v>
      </c>
      <c r="F400" s="30" t="s">
        <v>116</v>
      </c>
      <c r="G400" s="29" t="s">
        <v>1441</v>
      </c>
      <c r="I400" s="30">
        <v>22</v>
      </c>
      <c r="J400" s="30">
        <v>35</v>
      </c>
      <c r="K400" s="30">
        <v>0</v>
      </c>
      <c r="L400" s="92">
        <v>9.2592592592592588E-5</v>
      </c>
      <c r="M400" s="30">
        <v>280.60000000000002</v>
      </c>
      <c r="N400" s="30">
        <v>185.2</v>
      </c>
      <c r="O400" s="92">
        <v>1.3888888888888889E-4</v>
      </c>
      <c r="Q400" s="32">
        <v>0</v>
      </c>
      <c r="R400" s="32">
        <v>1</v>
      </c>
      <c r="Y400" s="92">
        <v>8.1018518518518516E-4</v>
      </c>
      <c r="AA400" s="30">
        <v>-4.7610000000000001</v>
      </c>
      <c r="AB400" s="30">
        <v>7.2083000000000004</v>
      </c>
      <c r="AC400" s="30">
        <v>7.7685000000000004</v>
      </c>
      <c r="AD400" s="30">
        <v>7.4756999999999998</v>
      </c>
      <c r="AE400" s="30">
        <v>0.50829999999999997</v>
      </c>
      <c r="AI400" s="51">
        <f t="shared" si="77"/>
        <v>109.498878085266</v>
      </c>
      <c r="AL400" s="50">
        <v>2020</v>
      </c>
      <c r="AM400" s="50" t="s">
        <v>1274</v>
      </c>
      <c r="AN400" s="79">
        <f t="shared" si="78"/>
        <v>4.6296296296296301E-5</v>
      </c>
      <c r="AO400" s="79">
        <f t="shared" si="79"/>
        <v>-1.3888888888888889E-4</v>
      </c>
      <c r="AP400" s="79">
        <f t="shared" si="80"/>
        <v>-9.2592592592592588E-5</v>
      </c>
      <c r="AQ400" s="79">
        <f t="shared" si="81"/>
        <v>0</v>
      </c>
      <c r="AR400" s="79">
        <f t="shared" si="82"/>
        <v>6.7129629629629625E-4</v>
      </c>
      <c r="AS400" s="79">
        <f t="shared" si="83"/>
        <v>8.1018518518518516E-4</v>
      </c>
    </row>
    <row r="401" spans="1:45" s="30" customFormat="1" x14ac:dyDescent="0.2">
      <c r="A401" s="91">
        <v>1.3</v>
      </c>
      <c r="B401" s="91">
        <v>5</v>
      </c>
      <c r="C401" s="30" t="s">
        <v>68</v>
      </c>
      <c r="D401" s="91" t="s">
        <v>37</v>
      </c>
      <c r="E401" s="31">
        <v>44138</v>
      </c>
      <c r="F401" s="30" t="s">
        <v>94</v>
      </c>
      <c r="I401" s="30">
        <v>23</v>
      </c>
      <c r="J401" s="30">
        <v>39</v>
      </c>
      <c r="L401" s="92">
        <v>9.2592592592592588E-5</v>
      </c>
      <c r="M401" s="30">
        <v>286.2</v>
      </c>
      <c r="N401" s="30">
        <v>193.2</v>
      </c>
      <c r="O401" s="92">
        <v>2.3148148148148146E-4</v>
      </c>
      <c r="P401" s="92">
        <v>3.9351851851851852E-4</v>
      </c>
      <c r="Q401" s="32">
        <v>1</v>
      </c>
      <c r="R401" s="32">
        <v>0</v>
      </c>
      <c r="S401" s="113">
        <v>293.5</v>
      </c>
      <c r="T401" s="113">
        <v>194.1</v>
      </c>
      <c r="U401" s="113"/>
      <c r="V401" s="92">
        <v>4.9768518518518521E-4</v>
      </c>
      <c r="W401" s="113">
        <v>369.1</v>
      </c>
      <c r="X401" s="113">
        <v>224.4</v>
      </c>
      <c r="Y401" s="30" t="s">
        <v>98</v>
      </c>
      <c r="Z401" s="30" t="s">
        <v>99</v>
      </c>
      <c r="AA401" s="30">
        <v>-5.5579999999999998</v>
      </c>
      <c r="AB401" s="30">
        <v>12.116300000000001</v>
      </c>
      <c r="AC401" s="30">
        <v>13.024699999999999</v>
      </c>
      <c r="AD401" s="30">
        <v>12.634600000000001</v>
      </c>
      <c r="AE401" s="30">
        <v>0.45850000000000002</v>
      </c>
      <c r="AI401" s="51">
        <f t="shared" si="77"/>
        <v>75.265290372370941</v>
      </c>
      <c r="AL401" s="51">
        <v>2020</v>
      </c>
      <c r="AM401" s="51" t="s">
        <v>1274</v>
      </c>
      <c r="AN401" s="79">
        <f t="shared" si="78"/>
        <v>1.3888888888888886E-4</v>
      </c>
      <c r="AO401" s="79">
        <f t="shared" si="79"/>
        <v>1.6203703703703706E-4</v>
      </c>
      <c r="AP401" s="79">
        <f t="shared" si="80"/>
        <v>3.0092592592592595E-4</v>
      </c>
      <c r="AQ401" s="79">
        <f t="shared" si="81"/>
        <v>1.0416666666666669E-4</v>
      </c>
      <c r="AR401" s="79" t="e">
        <f t="shared" si="82"/>
        <v>#VALUE!</v>
      </c>
      <c r="AS401" s="79" t="e">
        <f t="shared" si="83"/>
        <v>#VALUE!</v>
      </c>
    </row>
    <row r="402" spans="1:45" s="30" customFormat="1" x14ac:dyDescent="0.2">
      <c r="A402" s="91">
        <v>1.4</v>
      </c>
      <c r="B402" s="91">
        <v>5</v>
      </c>
      <c r="C402" s="30" t="s">
        <v>78</v>
      </c>
      <c r="D402" s="91" t="s">
        <v>37</v>
      </c>
      <c r="E402" s="31">
        <v>44138</v>
      </c>
      <c r="F402" s="30" t="s">
        <v>115</v>
      </c>
      <c r="G402" s="29" t="s">
        <v>1440</v>
      </c>
      <c r="I402" s="30">
        <v>22</v>
      </c>
      <c r="J402" s="30">
        <v>35</v>
      </c>
      <c r="K402" s="30">
        <v>0</v>
      </c>
      <c r="L402" s="92">
        <v>9.2592592592592588E-5</v>
      </c>
      <c r="M402" s="30">
        <v>275.2</v>
      </c>
      <c r="N402" s="30">
        <v>179.1</v>
      </c>
      <c r="O402" s="92">
        <v>1.3888888888888889E-4</v>
      </c>
      <c r="Q402" s="32">
        <v>0</v>
      </c>
      <c r="R402" s="32">
        <v>1</v>
      </c>
      <c r="Y402" s="92">
        <v>9.6064814814814808E-4</v>
      </c>
      <c r="AA402" s="30">
        <v>-6.4119999999999999</v>
      </c>
      <c r="AB402" s="30">
        <v>7.2047999999999996</v>
      </c>
      <c r="AC402" s="30">
        <v>7.9970999999999997</v>
      </c>
      <c r="AD402" s="30">
        <v>7.6581999999999999</v>
      </c>
      <c r="AE402" s="30">
        <v>0.41620000000000001</v>
      </c>
      <c r="AI402" s="51">
        <f t="shared" si="77"/>
        <v>74.746360829289713</v>
      </c>
      <c r="AL402" s="51">
        <v>2020</v>
      </c>
      <c r="AM402" s="51" t="s">
        <v>1274</v>
      </c>
      <c r="AN402" s="79">
        <f t="shared" si="78"/>
        <v>4.6296296296296301E-5</v>
      </c>
      <c r="AO402" s="79">
        <f t="shared" si="79"/>
        <v>-1.3888888888888889E-4</v>
      </c>
      <c r="AP402" s="79">
        <f t="shared" si="80"/>
        <v>-9.2592592592592588E-5</v>
      </c>
      <c r="AQ402" s="79">
        <f t="shared" si="81"/>
        <v>0</v>
      </c>
      <c r="AR402" s="79">
        <f t="shared" si="82"/>
        <v>8.2175925925925917E-4</v>
      </c>
      <c r="AS402" s="79">
        <f t="shared" si="83"/>
        <v>9.6064814814814808E-4</v>
      </c>
    </row>
    <row r="403" spans="1:45" s="30" customFormat="1" x14ac:dyDescent="0.2">
      <c r="A403" s="91">
        <v>1.5</v>
      </c>
      <c r="B403" s="91">
        <v>5</v>
      </c>
      <c r="C403" s="30" t="s">
        <v>78</v>
      </c>
      <c r="D403" s="91" t="s">
        <v>37</v>
      </c>
      <c r="E403" s="31">
        <v>44138</v>
      </c>
      <c r="F403" s="30" t="s">
        <v>120</v>
      </c>
      <c r="G403" s="29" t="s">
        <v>1445</v>
      </c>
      <c r="I403" s="30">
        <v>23</v>
      </c>
      <c r="J403" s="30">
        <v>36</v>
      </c>
      <c r="K403" s="30">
        <v>0</v>
      </c>
      <c r="L403" s="92">
        <v>9.2592592592592588E-5</v>
      </c>
      <c r="M403" s="30">
        <v>275.2</v>
      </c>
      <c r="N403" s="30">
        <v>179.2</v>
      </c>
      <c r="O403" s="92">
        <v>2.199074074074074E-4</v>
      </c>
      <c r="Q403" s="32">
        <v>0</v>
      </c>
      <c r="R403" s="32">
        <v>1</v>
      </c>
      <c r="Y403" s="92">
        <v>9.9537037037037042E-4</v>
      </c>
      <c r="AA403" s="30">
        <v>-5.508</v>
      </c>
      <c r="AB403" s="30">
        <v>7.2080000000000002</v>
      </c>
      <c r="AC403" s="30">
        <v>7.8346999999999998</v>
      </c>
      <c r="AD403" s="30">
        <v>7.5511999999999997</v>
      </c>
      <c r="AE403" s="30">
        <v>0.52090000000000003</v>
      </c>
      <c r="AI403" s="51">
        <f t="shared" si="77"/>
        <v>82.604895104895249</v>
      </c>
      <c r="AL403" s="51">
        <v>2020</v>
      </c>
      <c r="AM403" s="51" t="s">
        <v>1274</v>
      </c>
      <c r="AN403" s="79">
        <f t="shared" si="78"/>
        <v>1.273148148148148E-4</v>
      </c>
      <c r="AO403" s="79">
        <f t="shared" si="79"/>
        <v>-2.199074074074074E-4</v>
      </c>
      <c r="AP403" s="79">
        <f t="shared" si="80"/>
        <v>-9.2592592592592588E-5</v>
      </c>
      <c r="AQ403" s="79">
        <f t="shared" si="81"/>
        <v>0</v>
      </c>
      <c r="AR403" s="79">
        <f t="shared" si="82"/>
        <v>7.7546296296296304E-4</v>
      </c>
      <c r="AS403" s="79">
        <f t="shared" si="83"/>
        <v>9.9537037037037042E-4</v>
      </c>
    </row>
    <row r="404" spans="1:45" s="30" customFormat="1" x14ac:dyDescent="0.2">
      <c r="A404" s="91">
        <v>1.3</v>
      </c>
      <c r="B404" s="91">
        <v>6</v>
      </c>
      <c r="C404" s="30" t="s">
        <v>68</v>
      </c>
      <c r="D404" s="91" t="s">
        <v>37</v>
      </c>
      <c r="E404" s="31">
        <v>44138</v>
      </c>
      <c r="F404" s="30" t="s">
        <v>95</v>
      </c>
      <c r="G404" s="29" t="s">
        <v>1419</v>
      </c>
      <c r="I404" s="30">
        <v>23</v>
      </c>
      <c r="J404" s="30">
        <v>40</v>
      </c>
      <c r="K404" s="29">
        <v>0</v>
      </c>
      <c r="L404" s="92">
        <v>9.2592592592592588E-5</v>
      </c>
      <c r="M404" s="30">
        <v>274.8</v>
      </c>
      <c r="N404" s="30">
        <v>184.8</v>
      </c>
      <c r="O404" s="92">
        <v>2.0833333333333335E-4</v>
      </c>
      <c r="Q404" s="32">
        <v>0</v>
      </c>
      <c r="R404" s="32">
        <v>1</v>
      </c>
      <c r="S404" s="113"/>
      <c r="T404" s="113"/>
      <c r="U404" s="113"/>
      <c r="V404" s="91"/>
      <c r="W404" s="113"/>
      <c r="X404" s="113"/>
      <c r="Y404" s="92">
        <v>1.6319444444444445E-3</v>
      </c>
      <c r="AA404" s="30">
        <v>-4.883</v>
      </c>
      <c r="AB404" s="30">
        <v>12.122199999999999</v>
      </c>
      <c r="AC404" s="30">
        <v>13.022600000000001</v>
      </c>
      <c r="AD404" s="30">
        <v>12.6091</v>
      </c>
      <c r="AE404" s="30">
        <v>0.50170000000000003</v>
      </c>
      <c r="AI404" s="51">
        <f t="shared" si="77"/>
        <v>84.925035941671922</v>
      </c>
      <c r="AL404" s="51">
        <v>2020</v>
      </c>
      <c r="AM404" s="51" t="s">
        <v>1274</v>
      </c>
      <c r="AN404" s="79">
        <f t="shared" si="78"/>
        <v>1.1574074074074076E-4</v>
      </c>
      <c r="AO404" s="79">
        <f t="shared" si="79"/>
        <v>-2.0833333333333335E-4</v>
      </c>
      <c r="AP404" s="79">
        <f t="shared" si="80"/>
        <v>-9.2592592592592588E-5</v>
      </c>
      <c r="AQ404" s="79">
        <f t="shared" si="81"/>
        <v>0</v>
      </c>
      <c r="AR404" s="79">
        <f t="shared" si="82"/>
        <v>1.4236111111111112E-3</v>
      </c>
      <c r="AS404" s="79">
        <f t="shared" si="83"/>
        <v>1.6319444444444445E-3</v>
      </c>
    </row>
    <row r="405" spans="1:45" s="30" customFormat="1" x14ac:dyDescent="0.2">
      <c r="A405" s="91">
        <v>1.3</v>
      </c>
      <c r="B405" s="91">
        <v>4</v>
      </c>
      <c r="C405" s="30" t="s">
        <v>78</v>
      </c>
      <c r="D405" s="91" t="s">
        <v>37</v>
      </c>
      <c r="E405" s="31">
        <v>44138</v>
      </c>
      <c r="F405" s="30" t="s">
        <v>109</v>
      </c>
      <c r="G405" s="29" t="s">
        <v>1433</v>
      </c>
      <c r="I405" s="30">
        <v>22</v>
      </c>
      <c r="J405" s="30">
        <v>35</v>
      </c>
      <c r="K405" s="29">
        <v>0</v>
      </c>
      <c r="L405" s="92">
        <v>1.0416666666666667E-4</v>
      </c>
      <c r="M405" s="30">
        <v>275.5</v>
      </c>
      <c r="N405" s="30">
        <v>184.3</v>
      </c>
      <c r="O405" s="92">
        <v>2.199074074074074E-4</v>
      </c>
      <c r="Q405" s="32">
        <v>0</v>
      </c>
      <c r="R405" s="32">
        <v>1</v>
      </c>
      <c r="Y405" s="92">
        <v>7.8703703703703705E-4</v>
      </c>
      <c r="AA405" s="30">
        <v>-3.7280000000000002</v>
      </c>
      <c r="AB405" s="30">
        <v>12.0344</v>
      </c>
      <c r="AC405" s="30">
        <v>12.766</v>
      </c>
      <c r="AD405" s="30">
        <v>12.3963</v>
      </c>
      <c r="AE405" s="30">
        <v>0.49509999999999998</v>
      </c>
      <c r="AI405" s="51">
        <f t="shared" si="77"/>
        <v>102.15529151699351</v>
      </c>
      <c r="AL405" s="51">
        <v>2020</v>
      </c>
      <c r="AM405" s="51" t="s">
        <v>1274</v>
      </c>
      <c r="AN405" s="79">
        <f t="shared" si="78"/>
        <v>1.1574074074074073E-4</v>
      </c>
      <c r="AO405" s="79">
        <f t="shared" si="79"/>
        <v>-2.199074074074074E-4</v>
      </c>
      <c r="AP405" s="79">
        <f t="shared" si="80"/>
        <v>-1.0416666666666667E-4</v>
      </c>
      <c r="AQ405" s="79">
        <f t="shared" si="81"/>
        <v>0</v>
      </c>
      <c r="AR405" s="79">
        <f t="shared" si="82"/>
        <v>5.6712962962962967E-4</v>
      </c>
      <c r="AS405" s="79">
        <f t="shared" si="83"/>
        <v>7.8703703703703705E-4</v>
      </c>
    </row>
    <row r="406" spans="1:45" s="30" customFormat="1" x14ac:dyDescent="0.2">
      <c r="A406" s="83">
        <v>1.5</v>
      </c>
      <c r="B406" s="83">
        <v>4</v>
      </c>
      <c r="C406" s="85" t="s">
        <v>78</v>
      </c>
      <c r="D406" s="83" t="s">
        <v>37</v>
      </c>
      <c r="E406" s="84">
        <v>44138</v>
      </c>
      <c r="F406" s="85" t="s">
        <v>110</v>
      </c>
      <c r="G406" s="85"/>
      <c r="H406" s="85"/>
      <c r="I406" s="85">
        <v>22</v>
      </c>
      <c r="J406" s="85">
        <v>35</v>
      </c>
      <c r="K406" s="85"/>
      <c r="L406" s="87">
        <v>1.0416666666666667E-4</v>
      </c>
      <c r="M406" s="85">
        <v>279.2</v>
      </c>
      <c r="N406" s="85">
        <v>183</v>
      </c>
      <c r="O406" s="87">
        <v>2.199074074074074E-4</v>
      </c>
      <c r="P406" s="85"/>
      <c r="Q406" s="82">
        <v>0</v>
      </c>
      <c r="R406" s="82">
        <v>1</v>
      </c>
      <c r="S406" s="85"/>
      <c r="T406" s="85"/>
      <c r="U406" s="85"/>
      <c r="V406" s="85"/>
      <c r="W406" s="85"/>
      <c r="X406" s="85"/>
      <c r="Y406" s="87">
        <v>1.0300925925925926E-3</v>
      </c>
      <c r="Z406" s="85"/>
      <c r="AA406" s="85">
        <v>-3.1920000000000002</v>
      </c>
      <c r="AB406" s="85">
        <v>12.3124</v>
      </c>
      <c r="AC406" s="85">
        <v>12.9931</v>
      </c>
      <c r="AD406" s="85">
        <v>12.652200000000001</v>
      </c>
      <c r="AE406" s="85">
        <v>0.54890000000000005</v>
      </c>
      <c r="AF406" s="85"/>
      <c r="AG406" s="85"/>
      <c r="AH406" s="85"/>
      <c r="AI406" s="85">
        <f t="shared" si="77"/>
        <v>100.32371983519694</v>
      </c>
      <c r="AJ406" s="85"/>
      <c r="AK406" s="85"/>
      <c r="AL406" s="85">
        <v>2020</v>
      </c>
      <c r="AM406" s="85" t="s">
        <v>1274</v>
      </c>
      <c r="AN406" s="88">
        <f t="shared" si="78"/>
        <v>1.1574074074074073E-4</v>
      </c>
      <c r="AO406" s="88">
        <f t="shared" si="79"/>
        <v>-2.199074074074074E-4</v>
      </c>
      <c r="AP406" s="88">
        <f t="shared" si="80"/>
        <v>-1.0416666666666667E-4</v>
      </c>
      <c r="AQ406" s="88">
        <f t="shared" si="81"/>
        <v>0</v>
      </c>
      <c r="AR406" s="88">
        <f t="shared" si="82"/>
        <v>8.1018518518518527E-4</v>
      </c>
      <c r="AS406" s="88">
        <f t="shared" si="83"/>
        <v>1.0300925925925926E-3</v>
      </c>
    </row>
    <row r="407" spans="1:45" s="30" customFormat="1" x14ac:dyDescent="0.2">
      <c r="A407" s="91">
        <v>1.9</v>
      </c>
      <c r="B407" s="91">
        <v>4</v>
      </c>
      <c r="C407" s="30" t="s">
        <v>78</v>
      </c>
      <c r="D407" s="91" t="s">
        <v>37</v>
      </c>
      <c r="E407" s="31">
        <v>44138</v>
      </c>
      <c r="F407" s="30" t="s">
        <v>111</v>
      </c>
      <c r="G407" s="29" t="s">
        <v>1435</v>
      </c>
      <c r="I407" s="30">
        <v>22</v>
      </c>
      <c r="J407" s="30">
        <v>35</v>
      </c>
      <c r="K407" s="30">
        <v>0</v>
      </c>
      <c r="L407" s="92">
        <v>1.0416666666666667E-4</v>
      </c>
      <c r="M407" s="30">
        <v>278.60000000000002</v>
      </c>
      <c r="N407" s="30">
        <v>185.6</v>
      </c>
      <c r="O407" s="92">
        <v>1.8518518518518518E-4</v>
      </c>
      <c r="Q407" s="32">
        <v>0</v>
      </c>
      <c r="R407" s="32">
        <v>1</v>
      </c>
      <c r="Y407" s="92">
        <v>9.0277777777777784E-4</v>
      </c>
      <c r="Z407" s="29"/>
      <c r="AA407" s="30">
        <v>-2.4980000000000002</v>
      </c>
      <c r="AB407" s="30">
        <v>7.2849000000000004</v>
      </c>
      <c r="AC407" s="30">
        <v>8.0197000000000003</v>
      </c>
      <c r="AD407" s="30">
        <v>7.6383000000000001</v>
      </c>
      <c r="AE407" s="30">
        <v>0.48820000000000002</v>
      </c>
      <c r="AI407" s="51">
        <f t="shared" si="77"/>
        <v>107.92303338992657</v>
      </c>
      <c r="AL407" s="51">
        <v>2020</v>
      </c>
      <c r="AM407" s="51" t="s">
        <v>1274</v>
      </c>
      <c r="AN407" s="79">
        <f t="shared" si="78"/>
        <v>8.1018518518518503E-5</v>
      </c>
      <c r="AO407" s="79">
        <f t="shared" si="79"/>
        <v>-1.8518518518518518E-4</v>
      </c>
      <c r="AP407" s="79">
        <f t="shared" si="80"/>
        <v>-1.0416666666666667E-4</v>
      </c>
      <c r="AQ407" s="79">
        <f t="shared" si="81"/>
        <v>0</v>
      </c>
      <c r="AR407" s="79">
        <f t="shared" si="82"/>
        <v>7.175925925925927E-4</v>
      </c>
      <c r="AS407" s="79">
        <f t="shared" si="83"/>
        <v>9.0277777777777784E-4</v>
      </c>
    </row>
    <row r="408" spans="1:45" s="30" customFormat="1" x14ac:dyDescent="0.2">
      <c r="A408" s="91">
        <v>1.2</v>
      </c>
      <c r="B408" s="91">
        <v>5</v>
      </c>
      <c r="C408" s="30" t="s">
        <v>78</v>
      </c>
      <c r="D408" s="91" t="s">
        <v>37</v>
      </c>
      <c r="E408" s="31">
        <v>44138</v>
      </c>
      <c r="F408" s="30" t="s">
        <v>123</v>
      </c>
      <c r="G408" s="29" t="s">
        <v>1448</v>
      </c>
      <c r="I408" s="30">
        <v>23</v>
      </c>
      <c r="J408" s="30">
        <v>38</v>
      </c>
      <c r="K408" s="30">
        <v>0</v>
      </c>
      <c r="L408" s="92">
        <v>1.0416666666666667E-4</v>
      </c>
      <c r="M408" s="30">
        <v>280.3</v>
      </c>
      <c r="N408" s="30">
        <v>148.80000000000001</v>
      </c>
      <c r="O408" s="92">
        <v>2.4305555555555552E-4</v>
      </c>
      <c r="Q408" s="32"/>
      <c r="R408" s="32"/>
      <c r="Y408" s="92">
        <v>1.1921296296296296E-3</v>
      </c>
      <c r="AA408" s="30">
        <v>-8.3000000000000007</v>
      </c>
      <c r="AB408" s="30">
        <v>7.2260999999999997</v>
      </c>
      <c r="AC408" s="85" t="s">
        <v>759</v>
      </c>
      <c r="AD408" s="30" t="s">
        <v>759</v>
      </c>
      <c r="AE408" s="30">
        <v>0.4642</v>
      </c>
      <c r="AI408" s="51" t="e">
        <f t="shared" si="77"/>
        <v>#VALUE!</v>
      </c>
      <c r="AL408" s="51">
        <v>2020</v>
      </c>
      <c r="AM408" s="51" t="s">
        <v>1274</v>
      </c>
      <c r="AN408" s="79">
        <f t="shared" si="78"/>
        <v>1.3888888888888886E-4</v>
      </c>
      <c r="AO408" s="79">
        <f t="shared" si="79"/>
        <v>-2.4305555555555552E-4</v>
      </c>
      <c r="AP408" s="79">
        <f t="shared" si="80"/>
        <v>-1.0416666666666667E-4</v>
      </c>
      <c r="AQ408" s="79">
        <f t="shared" si="81"/>
        <v>0</v>
      </c>
      <c r="AR408" s="79">
        <f t="shared" si="82"/>
        <v>9.4907407407407408E-4</v>
      </c>
      <c r="AS408" s="79">
        <f t="shared" si="83"/>
        <v>1.1921296296296296E-3</v>
      </c>
    </row>
    <row r="409" spans="1:45" s="30" customFormat="1" x14ac:dyDescent="0.2">
      <c r="A409" s="91">
        <v>1.2</v>
      </c>
      <c r="B409" s="91">
        <v>7</v>
      </c>
      <c r="C409" s="30" t="s">
        <v>68</v>
      </c>
      <c r="D409" s="91" t="s">
        <v>37</v>
      </c>
      <c r="E409" s="31">
        <v>44138</v>
      </c>
      <c r="F409" s="30" t="s">
        <v>119</v>
      </c>
      <c r="G409" s="29" t="s">
        <v>1444</v>
      </c>
      <c r="I409" s="30">
        <v>23</v>
      </c>
      <c r="J409" s="30">
        <v>35</v>
      </c>
      <c r="K409" s="29">
        <v>0</v>
      </c>
      <c r="L409" s="92">
        <v>1.0416666666666667E-4</v>
      </c>
      <c r="M409" s="30">
        <v>274.2</v>
      </c>
      <c r="N409" s="30">
        <v>181.2</v>
      </c>
      <c r="O409" s="92">
        <v>3.4722222222222224E-4</v>
      </c>
      <c r="Q409" s="32">
        <v>0</v>
      </c>
      <c r="R409" s="32">
        <v>1</v>
      </c>
      <c r="Y409" s="92">
        <v>1.5393518518518519E-3</v>
      </c>
      <c r="AA409" s="30">
        <v>-4.1390000000000002</v>
      </c>
      <c r="AB409" s="30">
        <v>7.1205999999999996</v>
      </c>
      <c r="AC409" s="30">
        <v>7.8844000000000003</v>
      </c>
      <c r="AD409" s="30">
        <v>7.5286</v>
      </c>
      <c r="AE409" s="30">
        <v>0.50239999999999996</v>
      </c>
      <c r="AI409" s="51">
        <f t="shared" si="77"/>
        <v>87.205882352941174</v>
      </c>
      <c r="AL409" s="51">
        <v>2020</v>
      </c>
      <c r="AM409" s="51" t="s">
        <v>1274</v>
      </c>
      <c r="AN409" s="79">
        <f t="shared" si="78"/>
        <v>2.4305555555555555E-4</v>
      </c>
      <c r="AO409" s="79">
        <f t="shared" si="79"/>
        <v>-3.4722222222222224E-4</v>
      </c>
      <c r="AP409" s="79">
        <f t="shared" si="80"/>
        <v>-1.0416666666666667E-4</v>
      </c>
      <c r="AQ409" s="79">
        <f t="shared" si="81"/>
        <v>0</v>
      </c>
      <c r="AR409" s="79">
        <f t="shared" si="82"/>
        <v>1.1921296296296296E-3</v>
      </c>
      <c r="AS409" s="79">
        <f t="shared" si="83"/>
        <v>1.5393518518518519E-3</v>
      </c>
    </row>
    <row r="410" spans="1:45" s="30" customFormat="1" x14ac:dyDescent="0.2">
      <c r="A410" s="91">
        <v>1.9</v>
      </c>
      <c r="B410" s="91">
        <v>3</v>
      </c>
      <c r="C410" s="30" t="s">
        <v>78</v>
      </c>
      <c r="D410" s="91" t="s">
        <v>37</v>
      </c>
      <c r="E410" s="31">
        <v>44138</v>
      </c>
      <c r="F410" s="30" t="s">
        <v>105</v>
      </c>
      <c r="G410" s="29" t="s">
        <v>1428</v>
      </c>
      <c r="I410" s="30">
        <v>22</v>
      </c>
      <c r="J410" s="30">
        <v>35</v>
      </c>
      <c r="K410" s="29">
        <v>0</v>
      </c>
      <c r="L410" s="92">
        <v>1.1574074074074073E-4</v>
      </c>
      <c r="M410" s="30">
        <v>286.5</v>
      </c>
      <c r="N410" s="30">
        <v>187.1</v>
      </c>
      <c r="O410" s="92">
        <v>1.9675925925925926E-4</v>
      </c>
      <c r="Q410" s="32">
        <v>0</v>
      </c>
      <c r="R410" s="32">
        <v>1</v>
      </c>
      <c r="W410" s="113"/>
      <c r="X410" s="113"/>
      <c r="Y410" s="92">
        <v>9.6064814814814808E-4</v>
      </c>
      <c r="AA410" s="30">
        <v>-1.885</v>
      </c>
      <c r="AB410" s="30">
        <v>7.2567000000000004</v>
      </c>
      <c r="AC410" s="30">
        <v>7.7061000000000002</v>
      </c>
      <c r="AD410" s="30">
        <v>7.4507000000000003</v>
      </c>
      <c r="AE410" s="30">
        <v>0.49559999999999998</v>
      </c>
      <c r="AI410" s="51">
        <f t="shared" si="77"/>
        <v>131.64948453608244</v>
      </c>
      <c r="AL410" s="51">
        <v>2020</v>
      </c>
      <c r="AM410" s="51" t="s">
        <v>1274</v>
      </c>
      <c r="AN410" s="79">
        <f t="shared" si="78"/>
        <v>8.101851851851853E-5</v>
      </c>
      <c r="AO410" s="79">
        <f t="shared" si="79"/>
        <v>-1.9675925925925926E-4</v>
      </c>
      <c r="AP410" s="79">
        <f t="shared" si="80"/>
        <v>-1.1574074074074073E-4</v>
      </c>
      <c r="AQ410" s="79">
        <f t="shared" si="81"/>
        <v>0</v>
      </c>
      <c r="AR410" s="79">
        <f t="shared" si="82"/>
        <v>7.6388888888888882E-4</v>
      </c>
      <c r="AS410" s="79">
        <f t="shared" si="83"/>
        <v>9.6064814814814808E-4</v>
      </c>
    </row>
    <row r="411" spans="1:45" s="30" customFormat="1" x14ac:dyDescent="0.2">
      <c r="A411" s="91">
        <v>1.1000000000000001</v>
      </c>
      <c r="B411" s="91">
        <v>7</v>
      </c>
      <c r="C411" s="30" t="s">
        <v>68</v>
      </c>
      <c r="D411" s="91" t="s">
        <v>37</v>
      </c>
      <c r="E411" s="31">
        <v>44138</v>
      </c>
      <c r="F411" s="30" t="s">
        <v>124</v>
      </c>
      <c r="G411" s="29" t="s">
        <v>1449</v>
      </c>
      <c r="I411" s="30">
        <v>20</v>
      </c>
      <c r="J411" s="30">
        <v>44</v>
      </c>
      <c r="K411" s="29">
        <v>10.5</v>
      </c>
      <c r="L411" s="92">
        <v>1.1574074074074073E-4</v>
      </c>
      <c r="M411" s="30">
        <v>279.39999999999998</v>
      </c>
      <c r="N411" s="30">
        <v>183</v>
      </c>
      <c r="O411" s="92">
        <v>1.7361111111111112E-4</v>
      </c>
      <c r="P411" s="115">
        <v>5.3240740740740744E-4</v>
      </c>
      <c r="Q411" s="32">
        <v>1</v>
      </c>
      <c r="R411" s="32">
        <v>1</v>
      </c>
      <c r="S411" s="30">
        <v>250</v>
      </c>
      <c r="T411" s="30">
        <v>195.9</v>
      </c>
      <c r="V411" s="92">
        <v>5.4398148148148144E-4</v>
      </c>
      <c r="W411" s="30">
        <v>287.7</v>
      </c>
      <c r="X411" s="30">
        <v>202.2</v>
      </c>
      <c r="Y411" s="92">
        <v>1.3194444444444443E-3</v>
      </c>
      <c r="AA411" s="30">
        <v>-4.8019999999999996</v>
      </c>
      <c r="AB411" s="30">
        <v>12.199</v>
      </c>
      <c r="AC411" s="30">
        <v>13.4841</v>
      </c>
      <c r="AD411" s="30">
        <v>12.928900000000001</v>
      </c>
      <c r="AE411" s="30">
        <v>0.53169999999999995</v>
      </c>
      <c r="AI411" s="51">
        <f t="shared" si="77"/>
        <v>76.065214412933102</v>
      </c>
      <c r="AL411" s="51">
        <v>2020</v>
      </c>
      <c r="AM411" s="51" t="s">
        <v>1274</v>
      </c>
      <c r="AN411" s="79">
        <f t="shared" si="78"/>
        <v>5.7870370370370386E-5</v>
      </c>
      <c r="AO411" s="79">
        <f t="shared" si="79"/>
        <v>3.5879629629629629E-4</v>
      </c>
      <c r="AP411" s="79">
        <f t="shared" si="80"/>
        <v>4.1666666666666669E-4</v>
      </c>
      <c r="AQ411" s="79">
        <f t="shared" si="81"/>
        <v>1.1574074074074004E-5</v>
      </c>
      <c r="AR411" s="79">
        <f t="shared" si="82"/>
        <v>1.1458333333333331E-3</v>
      </c>
      <c r="AS411" s="79">
        <f t="shared" si="83"/>
        <v>7.7546296296296282E-4</v>
      </c>
    </row>
    <row r="412" spans="1:45" s="30" customFormat="1" x14ac:dyDescent="0.2">
      <c r="A412" s="91">
        <v>1.2</v>
      </c>
      <c r="B412" s="91">
        <v>2</v>
      </c>
      <c r="C412" s="30" t="s">
        <v>78</v>
      </c>
      <c r="D412" s="91" t="s">
        <v>37</v>
      </c>
      <c r="E412" s="31">
        <v>44138</v>
      </c>
      <c r="F412" s="30" t="s">
        <v>100</v>
      </c>
      <c r="G412" s="29" t="s">
        <v>1422</v>
      </c>
      <c r="I412" s="30">
        <v>23</v>
      </c>
      <c r="J412" s="30">
        <v>36</v>
      </c>
      <c r="K412" s="29">
        <v>0</v>
      </c>
      <c r="L412" s="92">
        <v>1.3888888888888889E-4</v>
      </c>
      <c r="M412" s="30">
        <v>278.39999999999998</v>
      </c>
      <c r="N412" s="30">
        <v>191.3</v>
      </c>
      <c r="O412" s="92">
        <v>1.7361111111111112E-4</v>
      </c>
      <c r="Q412" s="32">
        <v>0</v>
      </c>
      <c r="R412" s="32">
        <v>1</v>
      </c>
      <c r="S412" s="113"/>
      <c r="T412" s="113"/>
      <c r="U412" s="113"/>
      <c r="W412" s="113"/>
      <c r="X412" s="113"/>
      <c r="Y412" s="92">
        <v>7.9861111111111105E-4</v>
      </c>
      <c r="AA412" s="30">
        <v>-1.4570000000000001</v>
      </c>
      <c r="AB412" s="30">
        <v>7.1753999999999998</v>
      </c>
      <c r="AC412" s="30">
        <v>7.4088000000000003</v>
      </c>
      <c r="AD412" s="30">
        <v>7.2960000000000003</v>
      </c>
      <c r="AE412" s="30">
        <v>0.45429999999999998</v>
      </c>
      <c r="AI412" s="51">
        <f t="shared" si="77"/>
        <v>93.532338308457341</v>
      </c>
      <c r="AL412" s="51">
        <v>2020</v>
      </c>
      <c r="AM412" s="51" t="s">
        <v>1274</v>
      </c>
      <c r="AN412" s="79">
        <f t="shared" si="78"/>
        <v>3.4722222222222229E-5</v>
      </c>
      <c r="AO412" s="79">
        <f t="shared" si="79"/>
        <v>-1.7361111111111112E-4</v>
      </c>
      <c r="AP412" s="79">
        <f t="shared" si="80"/>
        <v>-1.3888888888888889E-4</v>
      </c>
      <c r="AQ412" s="79">
        <f t="shared" si="81"/>
        <v>0</v>
      </c>
      <c r="AR412" s="79">
        <f t="shared" si="82"/>
        <v>6.249999999999999E-4</v>
      </c>
      <c r="AS412" s="79">
        <f t="shared" si="83"/>
        <v>7.9861111111111105E-4</v>
      </c>
    </row>
    <row r="413" spans="1:45" s="30" customFormat="1" x14ac:dyDescent="0.2">
      <c r="A413" s="91">
        <v>1.4</v>
      </c>
      <c r="B413" s="91">
        <v>7</v>
      </c>
      <c r="C413" s="30" t="s">
        <v>68</v>
      </c>
      <c r="D413" s="91" t="s">
        <v>37</v>
      </c>
      <c r="E413" s="31">
        <v>44138</v>
      </c>
      <c r="F413" s="30" t="s">
        <v>121</v>
      </c>
      <c r="G413" s="29" t="s">
        <v>1446</v>
      </c>
      <c r="I413" s="30">
        <v>23</v>
      </c>
      <c r="J413" s="30">
        <v>38</v>
      </c>
      <c r="K413" s="29">
        <v>0</v>
      </c>
      <c r="L413" s="92">
        <v>1.3888888888888889E-4</v>
      </c>
      <c r="M413" s="30">
        <v>277.2</v>
      </c>
      <c r="N413" s="30">
        <v>179</v>
      </c>
      <c r="O413" s="92">
        <v>3.0092592592592595E-4</v>
      </c>
      <c r="Q413" s="32">
        <v>0</v>
      </c>
      <c r="R413" s="32">
        <v>1</v>
      </c>
      <c r="Y413" s="92">
        <v>1.7245370370370372E-3</v>
      </c>
      <c r="AA413" s="30">
        <v>-4.931</v>
      </c>
      <c r="AB413" s="30">
        <v>7.2023999999999999</v>
      </c>
      <c r="AC413" s="30">
        <v>8.1524000000000001</v>
      </c>
      <c r="AD413" s="30">
        <v>7.7187000000000001</v>
      </c>
      <c r="AE413" s="30">
        <v>0.45660000000000001</v>
      </c>
      <c r="AI413" s="51">
        <f t="shared" si="77"/>
        <v>84.001549486732486</v>
      </c>
      <c r="AL413" s="51">
        <v>2020</v>
      </c>
      <c r="AM413" s="51" t="s">
        <v>1274</v>
      </c>
      <c r="AN413" s="79">
        <f t="shared" si="78"/>
        <v>1.6203703703703706E-4</v>
      </c>
      <c r="AO413" s="79">
        <f t="shared" si="79"/>
        <v>-3.0092592592592595E-4</v>
      </c>
      <c r="AP413" s="79">
        <f t="shared" si="80"/>
        <v>-1.3888888888888889E-4</v>
      </c>
      <c r="AQ413" s="79">
        <f t="shared" si="81"/>
        <v>0</v>
      </c>
      <c r="AR413" s="79">
        <f t="shared" si="82"/>
        <v>1.4236111111111112E-3</v>
      </c>
      <c r="AS413" s="79">
        <f t="shared" si="83"/>
        <v>1.7245370370370372E-3</v>
      </c>
    </row>
    <row r="414" spans="1:45" s="30" customFormat="1" x14ac:dyDescent="0.2">
      <c r="A414" s="91">
        <v>1.6</v>
      </c>
      <c r="B414" s="91">
        <v>4</v>
      </c>
      <c r="C414" s="30" t="s">
        <v>78</v>
      </c>
      <c r="D414" s="91" t="s">
        <v>37</v>
      </c>
      <c r="E414" s="31">
        <v>44138</v>
      </c>
      <c r="F414" s="30" t="s">
        <v>112</v>
      </c>
      <c r="G414" s="29" t="s">
        <v>1437</v>
      </c>
      <c r="I414" s="30">
        <v>22</v>
      </c>
      <c r="J414" s="30">
        <v>35</v>
      </c>
      <c r="K414" s="30">
        <v>0</v>
      </c>
      <c r="L414" s="92">
        <v>1.5046296296296297E-4</v>
      </c>
      <c r="M414" s="30">
        <v>282.3</v>
      </c>
      <c r="N414" s="30">
        <v>188.5</v>
      </c>
      <c r="O414" s="92">
        <v>1.9675925925925926E-4</v>
      </c>
      <c r="Q414" s="32">
        <v>0</v>
      </c>
      <c r="R414" s="32">
        <v>1</v>
      </c>
      <c r="Y414" s="92">
        <v>8.564814814814815E-4</v>
      </c>
      <c r="AA414" s="30">
        <v>-8</v>
      </c>
      <c r="AB414" s="30">
        <v>7.2667000000000002</v>
      </c>
      <c r="AC414" s="30">
        <v>7.5586000000000002</v>
      </c>
      <c r="AD414" s="30">
        <v>7.4824000000000002</v>
      </c>
      <c r="AE414" s="30">
        <v>0.37240000000000001</v>
      </c>
      <c r="AI414" s="51">
        <f t="shared" si="77"/>
        <v>35.326842837274015</v>
      </c>
      <c r="AL414" s="51">
        <v>2020</v>
      </c>
      <c r="AM414" s="51" t="s">
        <v>1274</v>
      </c>
      <c r="AN414" s="79">
        <f t="shared" si="78"/>
        <v>4.6296296296296287E-5</v>
      </c>
      <c r="AO414" s="79">
        <f t="shared" si="79"/>
        <v>-1.9675925925925926E-4</v>
      </c>
      <c r="AP414" s="79">
        <f t="shared" si="80"/>
        <v>-1.5046296296296297E-4</v>
      </c>
      <c r="AQ414" s="79">
        <f t="shared" si="81"/>
        <v>0</v>
      </c>
      <c r="AR414" s="79">
        <f t="shared" si="82"/>
        <v>6.5972222222222224E-4</v>
      </c>
      <c r="AS414" s="79">
        <f t="shared" si="83"/>
        <v>8.564814814814815E-4</v>
      </c>
    </row>
    <row r="415" spans="1:45" s="30" customFormat="1" x14ac:dyDescent="0.2">
      <c r="A415" s="91">
        <v>1.4</v>
      </c>
      <c r="B415" s="91">
        <v>3</v>
      </c>
      <c r="C415" s="30" t="s">
        <v>78</v>
      </c>
      <c r="D415" s="91" t="s">
        <v>37</v>
      </c>
      <c r="E415" s="31">
        <v>44138</v>
      </c>
      <c r="F415" s="30" t="s">
        <v>102</v>
      </c>
      <c r="G415" s="29" t="s">
        <v>1424</v>
      </c>
      <c r="I415" s="30">
        <v>22</v>
      </c>
      <c r="J415" s="30">
        <v>34</v>
      </c>
      <c r="K415" s="29">
        <v>0</v>
      </c>
      <c r="L415" s="92">
        <v>1.6203703703703703E-4</v>
      </c>
      <c r="M415" s="30">
        <v>279.60000000000002</v>
      </c>
      <c r="N415" s="30">
        <v>188.5</v>
      </c>
      <c r="O415" s="92">
        <v>2.199074074074074E-4</v>
      </c>
      <c r="Q415" s="32">
        <v>0</v>
      </c>
      <c r="R415" s="32">
        <v>1</v>
      </c>
      <c r="S415" s="113"/>
      <c r="T415" s="113"/>
      <c r="U415" s="113"/>
      <c r="W415" s="113"/>
      <c r="X415" s="113"/>
      <c r="Y415" s="92">
        <v>8.449074074074075E-4</v>
      </c>
      <c r="AA415" s="30">
        <v>-2.206</v>
      </c>
      <c r="AB415" s="30">
        <v>7.2271999999999998</v>
      </c>
      <c r="AC415" s="30">
        <v>7.7203999999999997</v>
      </c>
      <c r="AD415" s="30">
        <v>7.4714999999999998</v>
      </c>
      <c r="AE415" s="30">
        <v>0.4632</v>
      </c>
      <c r="AI415" s="51">
        <f t="shared" si="77"/>
        <v>101.88293082275888</v>
      </c>
      <c r="AL415" s="50">
        <v>2020</v>
      </c>
      <c r="AM415" s="50" t="s">
        <v>1274</v>
      </c>
      <c r="AN415" s="79">
        <f t="shared" si="78"/>
        <v>5.7870370370370373E-5</v>
      </c>
      <c r="AO415" s="79">
        <f t="shared" si="79"/>
        <v>-2.199074074074074E-4</v>
      </c>
      <c r="AP415" s="79">
        <f t="shared" si="80"/>
        <v>-1.6203703703703703E-4</v>
      </c>
      <c r="AQ415" s="79">
        <f t="shared" si="81"/>
        <v>0</v>
      </c>
      <c r="AR415" s="79">
        <f t="shared" si="82"/>
        <v>6.2500000000000012E-4</v>
      </c>
      <c r="AS415" s="79">
        <f t="shared" si="83"/>
        <v>8.449074074074075E-4</v>
      </c>
    </row>
    <row r="416" spans="1:45" s="30" customFormat="1" x14ac:dyDescent="0.2">
      <c r="A416" s="83">
        <v>1.8</v>
      </c>
      <c r="B416" s="83">
        <v>3</v>
      </c>
      <c r="C416" s="85" t="s">
        <v>78</v>
      </c>
      <c r="D416" s="83" t="s">
        <v>37</v>
      </c>
      <c r="E416" s="84">
        <v>44138</v>
      </c>
      <c r="F416" s="85" t="s">
        <v>104</v>
      </c>
      <c r="G416" s="85"/>
      <c r="H416" s="85"/>
      <c r="I416" s="85">
        <v>22</v>
      </c>
      <c r="J416" s="85">
        <v>34</v>
      </c>
      <c r="K416" s="85"/>
      <c r="L416" s="87">
        <v>1.7361111111111112E-4</v>
      </c>
      <c r="M416" s="85">
        <v>286.10000000000002</v>
      </c>
      <c r="N416" s="85">
        <v>296.3</v>
      </c>
      <c r="O416" s="87">
        <v>1.9675925925925926E-4</v>
      </c>
      <c r="P416" s="85"/>
      <c r="Q416" s="82">
        <v>0</v>
      </c>
      <c r="R416" s="82">
        <v>1</v>
      </c>
      <c r="S416" s="85"/>
      <c r="T416" s="85"/>
      <c r="U416" s="85"/>
      <c r="V416" s="85"/>
      <c r="W416" s="132"/>
      <c r="X416" s="132"/>
      <c r="Y416" s="87">
        <v>6.2500000000000001E-4</v>
      </c>
      <c r="Z416" s="85"/>
      <c r="AA416" s="85">
        <v>-2.4449999999999998</v>
      </c>
      <c r="AB416" s="85">
        <v>7.1508000000000003</v>
      </c>
      <c r="AC416" s="85">
        <v>7.7412000000000001</v>
      </c>
      <c r="AD416" s="85">
        <v>7.4272999999999998</v>
      </c>
      <c r="AE416" s="85">
        <v>0.53869999999999996</v>
      </c>
      <c r="AF416" s="85"/>
      <c r="AG416" s="85"/>
      <c r="AH416" s="85"/>
      <c r="AI416" s="85">
        <f t="shared" si="77"/>
        <v>113.5262206148285</v>
      </c>
      <c r="AJ416" s="85"/>
      <c r="AK416" s="85"/>
      <c r="AL416" s="85">
        <v>2020</v>
      </c>
      <c r="AM416" s="85" t="s">
        <v>1274</v>
      </c>
      <c r="AN416" s="88">
        <f t="shared" si="78"/>
        <v>2.3148148148148144E-5</v>
      </c>
      <c r="AO416" s="88">
        <f t="shared" si="79"/>
        <v>-1.9675925925925926E-4</v>
      </c>
      <c r="AP416" s="88">
        <f t="shared" si="80"/>
        <v>-1.7361111111111112E-4</v>
      </c>
      <c r="AQ416" s="88">
        <f t="shared" si="81"/>
        <v>0</v>
      </c>
      <c r="AR416" s="88">
        <f t="shared" si="82"/>
        <v>4.2824074074074075E-4</v>
      </c>
      <c r="AS416" s="88">
        <f t="shared" si="83"/>
        <v>6.2500000000000001E-4</v>
      </c>
    </row>
    <row r="417" spans="1:45" s="30" customFormat="1" x14ac:dyDescent="0.2">
      <c r="A417" s="91">
        <v>1.6</v>
      </c>
      <c r="B417" s="91">
        <v>3</v>
      </c>
      <c r="C417" s="30" t="s">
        <v>78</v>
      </c>
      <c r="D417" s="91" t="s">
        <v>37</v>
      </c>
      <c r="E417" s="31">
        <v>44138</v>
      </c>
      <c r="F417" s="30" t="s">
        <v>103</v>
      </c>
      <c r="G417" s="29" t="s">
        <v>1426</v>
      </c>
      <c r="I417" s="30">
        <v>22</v>
      </c>
      <c r="J417" s="30">
        <v>34</v>
      </c>
      <c r="K417" s="29">
        <v>0</v>
      </c>
      <c r="L417" s="92">
        <v>1.8518518518518518E-4</v>
      </c>
      <c r="M417" s="30">
        <v>282.3</v>
      </c>
      <c r="N417" s="30">
        <v>182.3</v>
      </c>
      <c r="O417" s="92">
        <v>1.9675925925925926E-4</v>
      </c>
      <c r="Q417" s="32">
        <v>0</v>
      </c>
      <c r="R417" s="32">
        <v>1</v>
      </c>
      <c r="V417" s="92"/>
      <c r="W417" s="113"/>
      <c r="X417" s="113"/>
      <c r="Y417" s="92">
        <v>1.0069444444444444E-3</v>
      </c>
      <c r="AA417" s="30">
        <v>-3.9009999999999998</v>
      </c>
      <c r="AB417" s="30">
        <v>7.2220000000000004</v>
      </c>
      <c r="AC417" s="30">
        <v>7.8451000000000004</v>
      </c>
      <c r="AD417" s="30">
        <v>7.3997999999999999</v>
      </c>
      <c r="AE417" s="30">
        <v>0.53420000000000001</v>
      </c>
      <c r="AI417" s="51">
        <f t="shared" si="77"/>
        <v>250.44994375703135</v>
      </c>
      <c r="AL417" s="51">
        <v>2020</v>
      </c>
      <c r="AM417" s="51" t="s">
        <v>1274</v>
      </c>
      <c r="AN417" s="79">
        <f t="shared" si="78"/>
        <v>1.1574074074074085E-5</v>
      </c>
      <c r="AO417" s="79">
        <f t="shared" si="79"/>
        <v>-1.9675925925925926E-4</v>
      </c>
      <c r="AP417" s="79">
        <f t="shared" si="80"/>
        <v>-1.8518518518518518E-4</v>
      </c>
      <c r="AQ417" s="79">
        <f t="shared" si="81"/>
        <v>0</v>
      </c>
      <c r="AR417" s="79">
        <f t="shared" si="82"/>
        <v>8.1018518518518516E-4</v>
      </c>
      <c r="AS417" s="79">
        <f t="shared" si="83"/>
        <v>1.0069444444444444E-3</v>
      </c>
    </row>
    <row r="418" spans="1:45" s="30" customFormat="1" x14ac:dyDescent="0.2">
      <c r="A418" s="91">
        <v>1.5</v>
      </c>
      <c r="B418" s="91">
        <v>8</v>
      </c>
      <c r="C418" s="30" t="s">
        <v>35</v>
      </c>
      <c r="D418" s="91" t="s">
        <v>37</v>
      </c>
      <c r="E418" s="31">
        <v>44138</v>
      </c>
      <c r="F418" s="30" t="s">
        <v>122</v>
      </c>
      <c r="I418" s="30">
        <v>23</v>
      </c>
      <c r="J418" s="30">
        <v>38</v>
      </c>
      <c r="L418" s="92">
        <v>2.3148148148148146E-4</v>
      </c>
      <c r="M418" s="30">
        <v>287.89999999999998</v>
      </c>
      <c r="N418" s="30">
        <v>189.2</v>
      </c>
      <c r="O418" s="92">
        <v>3.5879629629629635E-4</v>
      </c>
      <c r="P418" s="92">
        <v>6.7129629629629625E-4</v>
      </c>
      <c r="Q418" s="32">
        <v>1</v>
      </c>
      <c r="R418" s="32">
        <v>1</v>
      </c>
      <c r="S418" s="30">
        <v>331.5</v>
      </c>
      <c r="T418" s="30">
        <v>204.2</v>
      </c>
      <c r="V418" s="92">
        <v>7.8703703703703705E-4</v>
      </c>
      <c r="W418" s="30">
        <v>427.8</v>
      </c>
      <c r="X418" s="30">
        <v>249.5</v>
      </c>
      <c r="Y418" s="92">
        <v>2.8703703703703708E-3</v>
      </c>
      <c r="AA418" s="30">
        <v>-8</v>
      </c>
      <c r="AB418" s="30">
        <v>7.1978999999999997</v>
      </c>
      <c r="AC418" s="30">
        <v>7.9116</v>
      </c>
      <c r="AD418" s="30">
        <v>7.6737000000000002</v>
      </c>
      <c r="AE418" s="30">
        <v>0.54969999999999997</v>
      </c>
      <c r="AI418" s="51">
        <f t="shared" si="77"/>
        <v>49.999999999999908</v>
      </c>
      <c r="AL418" s="51">
        <v>2020</v>
      </c>
      <c r="AM418" s="51" t="s">
        <v>1274</v>
      </c>
      <c r="AN418" s="79">
        <f t="shared" si="78"/>
        <v>1.2731481481481488E-4</v>
      </c>
      <c r="AO418" s="79">
        <f t="shared" si="79"/>
        <v>3.124999999999999E-4</v>
      </c>
      <c r="AP418" s="79">
        <f t="shared" si="80"/>
        <v>4.3981481481481476E-4</v>
      </c>
      <c r="AQ418" s="79">
        <f t="shared" si="81"/>
        <v>1.157407407407408E-4</v>
      </c>
      <c r="AR418" s="79">
        <f t="shared" si="82"/>
        <v>2.5115740740740745E-3</v>
      </c>
      <c r="AS418" s="79">
        <f t="shared" si="83"/>
        <v>2.0833333333333337E-3</v>
      </c>
    </row>
    <row r="419" spans="1:45" s="30" customFormat="1" x14ac:dyDescent="0.2">
      <c r="A419" s="91">
        <v>1.9</v>
      </c>
      <c r="B419" s="91">
        <v>5</v>
      </c>
      <c r="C419" s="30" t="s">
        <v>78</v>
      </c>
      <c r="D419" s="91" t="s">
        <v>37</v>
      </c>
      <c r="E419" s="31">
        <v>44138</v>
      </c>
      <c r="F419" s="30" t="s">
        <v>125</v>
      </c>
      <c r="G419" s="29" t="s">
        <v>1450</v>
      </c>
      <c r="I419" s="30">
        <v>21</v>
      </c>
      <c r="J419" s="30">
        <v>44</v>
      </c>
      <c r="K419" s="29">
        <v>0</v>
      </c>
      <c r="L419" s="92">
        <v>2.4305555555555552E-4</v>
      </c>
      <c r="M419" s="30">
        <v>271.8</v>
      </c>
      <c r="N419" s="30">
        <v>176.8</v>
      </c>
      <c r="O419" s="92">
        <v>5.5555555555555556E-4</v>
      </c>
      <c r="Q419" s="32">
        <v>0</v>
      </c>
      <c r="R419" s="32">
        <v>1</v>
      </c>
      <c r="Y419" s="92">
        <v>1.3541666666666667E-3</v>
      </c>
      <c r="AA419" s="30">
        <v>-5.7889999999999997</v>
      </c>
      <c r="AB419" s="30">
        <v>7.2093999999999996</v>
      </c>
      <c r="AC419" s="30">
        <v>7.7237</v>
      </c>
      <c r="AD419" s="30">
        <v>7.5705</v>
      </c>
      <c r="AE419" s="30">
        <v>0.499</v>
      </c>
      <c r="AI419" s="51">
        <f t="shared" si="77"/>
        <v>42.425920797562952</v>
      </c>
      <c r="AL419" s="51">
        <v>2020</v>
      </c>
      <c r="AM419" s="51" t="s">
        <v>1274</v>
      </c>
      <c r="AN419" s="79">
        <f t="shared" si="78"/>
        <v>3.1250000000000006E-4</v>
      </c>
      <c r="AO419" s="79">
        <f t="shared" si="79"/>
        <v>-5.5555555555555556E-4</v>
      </c>
      <c r="AP419" s="79">
        <f t="shared" si="80"/>
        <v>-2.4305555555555552E-4</v>
      </c>
      <c r="AQ419" s="79">
        <f t="shared" si="81"/>
        <v>0</v>
      </c>
      <c r="AR419" s="79">
        <f t="shared" si="82"/>
        <v>7.9861111111111116E-4</v>
      </c>
      <c r="AS419" s="79">
        <f t="shared" si="83"/>
        <v>1.3541666666666667E-3</v>
      </c>
    </row>
    <row r="420" spans="1:45" s="30" customFormat="1" x14ac:dyDescent="0.2">
      <c r="A420" s="91">
        <v>1.5</v>
      </c>
      <c r="B420" s="91">
        <v>3</v>
      </c>
      <c r="C420" s="30" t="s">
        <v>78</v>
      </c>
      <c r="D420" s="91" t="s">
        <v>37</v>
      </c>
      <c r="E420" s="31">
        <v>44138</v>
      </c>
      <c r="F420" s="30" t="s">
        <v>101</v>
      </c>
      <c r="G420" s="29" t="s">
        <v>1423</v>
      </c>
      <c r="I420" s="30">
        <v>22</v>
      </c>
      <c r="J420" s="30">
        <v>36</v>
      </c>
      <c r="K420" s="29">
        <v>0</v>
      </c>
      <c r="L420" s="92">
        <v>4.5138888888888892E-4</v>
      </c>
      <c r="M420" s="30">
        <v>279.5</v>
      </c>
      <c r="N420" s="30">
        <v>186.3</v>
      </c>
      <c r="O420" s="92">
        <v>5.6712962962962956E-4</v>
      </c>
      <c r="P420" s="92">
        <v>9.0277777777777784E-4</v>
      </c>
      <c r="Q420" s="32">
        <v>1</v>
      </c>
      <c r="R420" s="32">
        <v>1</v>
      </c>
      <c r="S420" s="113">
        <v>311.8</v>
      </c>
      <c r="T420" s="113">
        <v>206.9</v>
      </c>
      <c r="U420" s="113"/>
      <c r="V420" s="92">
        <v>9.3750000000000007E-4</v>
      </c>
      <c r="W420" s="113">
        <v>312.7</v>
      </c>
      <c r="X420" s="113">
        <v>213.3</v>
      </c>
      <c r="Y420" s="92">
        <v>1.2962962962962963E-3</v>
      </c>
      <c r="AA420" s="30">
        <v>-3.9830000000000001</v>
      </c>
      <c r="AB420" s="30">
        <v>7.1258999999999997</v>
      </c>
      <c r="AC420" s="30">
        <v>7.9240000000000004</v>
      </c>
      <c r="AD420" s="30">
        <v>7.4938000000000002</v>
      </c>
      <c r="AE420" s="30">
        <v>0.50319999999999998</v>
      </c>
      <c r="AI420" s="51">
        <f t="shared" si="77"/>
        <v>116.93394944278322</v>
      </c>
      <c r="AL420" s="51">
        <v>2020</v>
      </c>
      <c r="AM420" s="51" t="s">
        <v>1274</v>
      </c>
      <c r="AN420" s="79">
        <f t="shared" si="78"/>
        <v>1.1574074074074064E-4</v>
      </c>
      <c r="AO420" s="79">
        <f t="shared" si="79"/>
        <v>3.3564814814814829E-4</v>
      </c>
      <c r="AP420" s="79">
        <f t="shared" si="80"/>
        <v>4.5138888888888892E-4</v>
      </c>
      <c r="AQ420" s="79">
        <f t="shared" si="81"/>
        <v>3.4722222222222229E-5</v>
      </c>
      <c r="AR420" s="79">
        <f t="shared" si="82"/>
        <v>7.291666666666667E-4</v>
      </c>
      <c r="AS420" s="79">
        <f t="shared" si="83"/>
        <v>3.5879629629629619E-4</v>
      </c>
    </row>
    <row r="421" spans="1:45" s="30" customFormat="1" x14ac:dyDescent="0.2">
      <c r="A421" s="91">
        <v>1.7</v>
      </c>
      <c r="B421" s="91">
        <v>4</v>
      </c>
      <c r="C421" s="30" t="s">
        <v>78</v>
      </c>
      <c r="D421" s="91" t="s">
        <v>37</v>
      </c>
      <c r="E421" s="31">
        <v>44138</v>
      </c>
      <c r="F421" s="30" t="s">
        <v>117</v>
      </c>
      <c r="G421" s="29" t="s">
        <v>1442</v>
      </c>
      <c r="I421" s="30">
        <v>23</v>
      </c>
      <c r="J421" s="30">
        <v>35</v>
      </c>
      <c r="K421" s="30">
        <v>0</v>
      </c>
      <c r="L421" s="92">
        <v>4.7453703703703704E-4</v>
      </c>
      <c r="M421" s="30">
        <v>278.89999999999998</v>
      </c>
      <c r="N421" s="30">
        <v>184.5</v>
      </c>
      <c r="O421" s="92">
        <v>4.8611111111111104E-4</v>
      </c>
      <c r="Q421" s="32">
        <v>0</v>
      </c>
      <c r="R421" s="32">
        <v>1</v>
      </c>
      <c r="Y421" s="92">
        <v>1.2268518518518518E-3</v>
      </c>
      <c r="AA421" s="30">
        <v>-8.25</v>
      </c>
      <c r="AB421" s="30">
        <v>7.2522000000000002</v>
      </c>
      <c r="AC421" s="30">
        <v>7.7209000000000003</v>
      </c>
      <c r="AD421" s="30">
        <v>7.6117999999999997</v>
      </c>
      <c r="AE421" s="30">
        <v>0.42799999999999999</v>
      </c>
      <c r="AI421" s="51">
        <f t="shared" si="77"/>
        <v>30.339265850945718</v>
      </c>
      <c r="AL421" s="51">
        <v>2020</v>
      </c>
      <c r="AM421" s="51" t="s">
        <v>1274</v>
      </c>
      <c r="AN421" s="79">
        <f t="shared" si="78"/>
        <v>1.1574074074074004E-5</v>
      </c>
      <c r="AO421" s="79">
        <f t="shared" si="79"/>
        <v>-4.8611111111111104E-4</v>
      </c>
      <c r="AP421" s="79">
        <f t="shared" si="80"/>
        <v>-4.7453703703703704E-4</v>
      </c>
      <c r="AQ421" s="79">
        <f t="shared" si="81"/>
        <v>0</v>
      </c>
      <c r="AR421" s="79">
        <f t="shared" si="82"/>
        <v>7.4074074074074081E-4</v>
      </c>
      <c r="AS421" s="79">
        <f t="shared" si="83"/>
        <v>1.2268518518518518E-3</v>
      </c>
    </row>
    <row r="422" spans="1:45" s="30" customFormat="1" x14ac:dyDescent="0.2">
      <c r="A422" s="91">
        <v>1.1000000000000001</v>
      </c>
      <c r="B422" s="91">
        <v>4</v>
      </c>
      <c r="C422" s="30" t="s">
        <v>78</v>
      </c>
      <c r="D422" s="91" t="s">
        <v>37</v>
      </c>
      <c r="E422" s="31">
        <v>44138</v>
      </c>
      <c r="F422" s="30" t="s">
        <v>108</v>
      </c>
      <c r="G422" s="29" t="s">
        <v>1432</v>
      </c>
      <c r="I422" s="30">
        <v>22</v>
      </c>
      <c r="J422" s="30">
        <v>34</v>
      </c>
      <c r="K422" s="29">
        <v>0</v>
      </c>
      <c r="L422" s="92">
        <v>5.2083333333333333E-4</v>
      </c>
      <c r="M422" s="30">
        <v>275</v>
      </c>
      <c r="N422" s="30">
        <v>182.6</v>
      </c>
      <c r="O422" s="92">
        <v>5.7870370370370378E-4</v>
      </c>
      <c r="Q422" s="32">
        <v>0</v>
      </c>
      <c r="R422" s="32">
        <v>1</v>
      </c>
      <c r="Y422" s="92">
        <v>1.0995370370370371E-3</v>
      </c>
      <c r="AA422" s="30">
        <v>-4.2510000000000003</v>
      </c>
      <c r="AB422" s="30">
        <v>12.1189</v>
      </c>
      <c r="AC422" s="30">
        <v>12.417</v>
      </c>
      <c r="AD422" s="30">
        <v>12.289099999999999</v>
      </c>
      <c r="AE422" s="30">
        <v>0.37680000000000002</v>
      </c>
      <c r="AI422" s="51">
        <f t="shared" si="77"/>
        <v>75.146886016451674</v>
      </c>
      <c r="AL422" s="51">
        <v>2020</v>
      </c>
      <c r="AM422" s="51" t="s">
        <v>1274</v>
      </c>
      <c r="AN422" s="79">
        <f t="shared" si="78"/>
        <v>5.7870370370370454E-5</v>
      </c>
      <c r="AO422" s="79">
        <f t="shared" si="79"/>
        <v>-5.7870370370370378E-4</v>
      </c>
      <c r="AP422" s="79">
        <f t="shared" si="80"/>
        <v>-5.2083333333333333E-4</v>
      </c>
      <c r="AQ422" s="79">
        <f t="shared" si="81"/>
        <v>0</v>
      </c>
      <c r="AR422" s="79">
        <f t="shared" si="82"/>
        <v>5.2083333333333333E-4</v>
      </c>
      <c r="AS422" s="79">
        <f t="shared" si="83"/>
        <v>1.0995370370370371E-3</v>
      </c>
    </row>
    <row r="423" spans="1:45" s="30" customFormat="1" x14ac:dyDescent="0.2">
      <c r="A423" s="91">
        <v>1.4</v>
      </c>
      <c r="B423" s="91">
        <v>4</v>
      </c>
      <c r="C423" s="30" t="s">
        <v>78</v>
      </c>
      <c r="D423" s="91" t="s">
        <v>37</v>
      </c>
      <c r="E423" s="31">
        <v>44138</v>
      </c>
      <c r="F423" s="30" t="s">
        <v>114</v>
      </c>
      <c r="G423" s="29" t="s">
        <v>1439</v>
      </c>
      <c r="I423" s="30">
        <v>22</v>
      </c>
      <c r="J423" s="30">
        <v>36</v>
      </c>
      <c r="K423" s="29">
        <v>0</v>
      </c>
      <c r="L423" s="92">
        <v>5.9027777777777778E-4</v>
      </c>
      <c r="M423" s="30">
        <v>270.89999999999998</v>
      </c>
      <c r="N423" s="30">
        <v>175.7</v>
      </c>
      <c r="O423" s="92">
        <v>7.407407407407407E-4</v>
      </c>
      <c r="Q423" s="32">
        <v>0</v>
      </c>
      <c r="R423" s="32">
        <v>1</v>
      </c>
      <c r="Y423" s="92">
        <v>1.423611111111111E-3</v>
      </c>
      <c r="AA423" s="30">
        <v>-4.7</v>
      </c>
      <c r="AB423" s="30">
        <v>12.1738</v>
      </c>
      <c r="AC423" s="30">
        <v>13.1441</v>
      </c>
      <c r="AD423" s="30">
        <v>12.678800000000001</v>
      </c>
      <c r="AE423" s="30">
        <v>0.46839999999999998</v>
      </c>
      <c r="AI423" s="51">
        <f t="shared" si="77"/>
        <v>92.138613861385835</v>
      </c>
      <c r="AL423" s="51">
        <v>2020</v>
      </c>
      <c r="AM423" s="51" t="s">
        <v>1274</v>
      </c>
      <c r="AN423" s="79">
        <f t="shared" si="78"/>
        <v>1.5046296296296292E-4</v>
      </c>
      <c r="AO423" s="79">
        <f t="shared" si="79"/>
        <v>-7.407407407407407E-4</v>
      </c>
      <c r="AP423" s="79">
        <f t="shared" si="80"/>
        <v>-5.9027777777777778E-4</v>
      </c>
      <c r="AQ423" s="79">
        <f t="shared" si="81"/>
        <v>0</v>
      </c>
      <c r="AR423" s="79">
        <f t="shared" si="82"/>
        <v>6.8287037037037025E-4</v>
      </c>
      <c r="AS423" s="79">
        <f t="shared" si="83"/>
        <v>1.423611111111111E-3</v>
      </c>
    </row>
    <row r="424" spans="1:45" s="30" customFormat="1" x14ac:dyDescent="0.2">
      <c r="A424" s="91">
        <v>1.2</v>
      </c>
      <c r="B424" s="91">
        <v>4</v>
      </c>
      <c r="C424" s="30" t="s">
        <v>78</v>
      </c>
      <c r="D424" s="91" t="s">
        <v>37</v>
      </c>
      <c r="E424" s="31">
        <v>44138</v>
      </c>
      <c r="F424" s="30" t="s">
        <v>113</v>
      </c>
      <c r="G424" s="29" t="s">
        <v>1438</v>
      </c>
      <c r="I424" s="30">
        <v>22</v>
      </c>
      <c r="J424" s="30">
        <v>35</v>
      </c>
      <c r="K424" s="29">
        <v>0</v>
      </c>
      <c r="L424" s="92">
        <v>6.2500000000000001E-4</v>
      </c>
      <c r="M424" s="30">
        <v>287.10000000000002</v>
      </c>
      <c r="N424" s="30">
        <v>192</v>
      </c>
      <c r="O424" s="92">
        <v>6.9444444444444447E-4</v>
      </c>
      <c r="Q424" s="32">
        <v>0</v>
      </c>
      <c r="R424" s="32">
        <v>1</v>
      </c>
      <c r="Y424" s="92">
        <v>1.1111111111111111E-3</v>
      </c>
      <c r="AA424" s="30">
        <v>-1.0029999999999999</v>
      </c>
      <c r="AB424" s="30">
        <v>12.0566</v>
      </c>
      <c r="AC424" s="30">
        <v>12.627599999999999</v>
      </c>
      <c r="AD424" s="30">
        <v>12.2956</v>
      </c>
      <c r="AE424" s="30">
        <v>0.44969999999999999</v>
      </c>
      <c r="AI424" s="51">
        <f t="shared" si="77"/>
        <v>138.91213389121251</v>
      </c>
      <c r="AL424" s="50">
        <v>2020</v>
      </c>
      <c r="AM424" s="50" t="s">
        <v>1274</v>
      </c>
      <c r="AN424" s="79">
        <f t="shared" si="78"/>
        <v>6.9444444444444458E-5</v>
      </c>
      <c r="AO424" s="79">
        <f t="shared" si="79"/>
        <v>-6.9444444444444447E-4</v>
      </c>
      <c r="AP424" s="79">
        <f t="shared" si="80"/>
        <v>-6.2500000000000001E-4</v>
      </c>
      <c r="AQ424" s="79">
        <f t="shared" si="81"/>
        <v>0</v>
      </c>
      <c r="AR424" s="79">
        <f t="shared" si="82"/>
        <v>4.1666666666666664E-4</v>
      </c>
      <c r="AS424" s="79">
        <f t="shared" si="83"/>
        <v>1.1111111111111111E-3</v>
      </c>
    </row>
    <row r="425" spans="1:45" s="30" customFormat="1" x14ac:dyDescent="0.2">
      <c r="A425" s="91">
        <v>1.7</v>
      </c>
      <c r="B425" s="91">
        <v>3</v>
      </c>
      <c r="C425" s="30" t="s">
        <v>78</v>
      </c>
      <c r="D425" s="91" t="s">
        <v>37</v>
      </c>
      <c r="E425" s="31">
        <v>44138</v>
      </c>
      <c r="F425" s="30" t="s">
        <v>107</v>
      </c>
      <c r="G425" s="29" t="s">
        <v>1431</v>
      </c>
      <c r="I425" s="30">
        <v>22</v>
      </c>
      <c r="J425" s="30">
        <v>34</v>
      </c>
      <c r="K425" s="29">
        <v>0</v>
      </c>
      <c r="L425" s="92">
        <v>6.8287037037037025E-4</v>
      </c>
      <c r="M425" s="30">
        <v>281.10000000000002</v>
      </c>
      <c r="N425" s="30">
        <v>190.7</v>
      </c>
      <c r="O425" s="92">
        <v>8.9120370370370362E-4</v>
      </c>
      <c r="Q425" s="32">
        <v>0</v>
      </c>
      <c r="R425" s="32">
        <v>1</v>
      </c>
      <c r="Y425" s="92">
        <v>1.3888888888888889E-3</v>
      </c>
      <c r="AA425" s="30">
        <v>-2.0270000000000001</v>
      </c>
      <c r="AB425" s="30">
        <v>7.2213000000000003</v>
      </c>
      <c r="AC425" s="30">
        <v>8.1098999999999997</v>
      </c>
      <c r="AD425" s="30">
        <v>7.6455000000000002</v>
      </c>
      <c r="AE425" s="30">
        <v>0.51149999999999995</v>
      </c>
      <c r="AI425" s="51">
        <f t="shared" si="77"/>
        <v>109.47666195190936</v>
      </c>
      <c r="AL425" s="51">
        <v>2020</v>
      </c>
      <c r="AM425" s="51" t="s">
        <v>1274</v>
      </c>
      <c r="AN425" s="79">
        <f t="shared" si="78"/>
        <v>2.0833333333333337E-4</v>
      </c>
      <c r="AO425" s="79">
        <f t="shared" si="79"/>
        <v>-8.9120370370370362E-4</v>
      </c>
      <c r="AP425" s="79">
        <f t="shared" si="80"/>
        <v>-6.8287037037037025E-4</v>
      </c>
      <c r="AQ425" s="79">
        <f t="shared" si="81"/>
        <v>0</v>
      </c>
      <c r="AR425" s="79">
        <f t="shared" si="82"/>
        <v>4.9768518518518532E-4</v>
      </c>
      <c r="AS425" s="79">
        <f t="shared" si="83"/>
        <v>1.3888888888888889E-3</v>
      </c>
    </row>
    <row r="426" spans="1:45" s="30" customFormat="1" x14ac:dyDescent="0.2">
      <c r="A426" s="91">
        <v>2.4</v>
      </c>
      <c r="B426" s="91">
        <v>6</v>
      </c>
      <c r="C426" s="30" t="s">
        <v>68</v>
      </c>
      <c r="D426" s="91" t="s">
        <v>37</v>
      </c>
      <c r="E426" s="31">
        <v>44138</v>
      </c>
      <c r="F426" s="30" t="s">
        <v>97</v>
      </c>
      <c r="G426" s="29" t="s">
        <v>1421</v>
      </c>
      <c r="I426" s="30">
        <v>23</v>
      </c>
      <c r="J426" s="30">
        <v>39</v>
      </c>
      <c r="K426" s="29">
        <v>0</v>
      </c>
      <c r="L426" s="92">
        <v>7.5231481481481471E-4</v>
      </c>
      <c r="M426" s="30">
        <v>280.2</v>
      </c>
      <c r="N426" s="30">
        <v>185.3</v>
      </c>
      <c r="O426" s="92">
        <v>1.0532407407407407E-3</v>
      </c>
      <c r="Q426" s="32">
        <v>0</v>
      </c>
      <c r="R426" s="32">
        <v>1</v>
      </c>
      <c r="S426" s="113"/>
      <c r="T426" s="113"/>
      <c r="U426" s="113"/>
      <c r="W426" s="113"/>
      <c r="X426" s="113"/>
      <c r="Y426" s="92">
        <v>2.7777777777777779E-3</v>
      </c>
      <c r="AA426" s="30">
        <v>-4.2</v>
      </c>
      <c r="AB426" s="30">
        <v>12.069800000000001</v>
      </c>
      <c r="AC426" s="30">
        <v>13.064</v>
      </c>
      <c r="AD426" s="30">
        <v>12.6067</v>
      </c>
      <c r="AE426" s="30">
        <v>0.57389999999999997</v>
      </c>
      <c r="AI426" s="51">
        <f t="shared" si="77"/>
        <v>85.17414788601242</v>
      </c>
      <c r="AL426" s="50">
        <v>2020</v>
      </c>
      <c r="AM426" s="50" t="s">
        <v>1274</v>
      </c>
      <c r="AN426" s="79">
        <f t="shared" si="78"/>
        <v>3.0092592592592595E-4</v>
      </c>
      <c r="AO426" s="79">
        <f t="shared" si="79"/>
        <v>-1.0532407407407407E-3</v>
      </c>
      <c r="AP426" s="79">
        <f t="shared" si="80"/>
        <v>-7.5231481481481471E-4</v>
      </c>
      <c r="AQ426" s="79">
        <f t="shared" si="81"/>
        <v>0</v>
      </c>
      <c r="AR426" s="79">
        <f t="shared" si="82"/>
        <v>1.7245370370370372E-3</v>
      </c>
      <c r="AS426" s="79">
        <f t="shared" si="83"/>
        <v>2.7777777777777779E-3</v>
      </c>
    </row>
    <row r="427" spans="1:45" s="30" customFormat="1" x14ac:dyDescent="0.2">
      <c r="A427" s="91">
        <v>1.8</v>
      </c>
      <c r="B427" s="91">
        <v>5</v>
      </c>
      <c r="C427" s="30" t="s">
        <v>78</v>
      </c>
      <c r="D427" s="91" t="s">
        <v>37</v>
      </c>
      <c r="E427" s="31">
        <v>44138</v>
      </c>
      <c r="F427" s="30" t="s">
        <v>126</v>
      </c>
      <c r="G427" s="29" t="s">
        <v>1451</v>
      </c>
      <c r="I427" s="30">
        <v>21</v>
      </c>
      <c r="J427" s="30">
        <v>52</v>
      </c>
      <c r="K427" s="29">
        <v>0</v>
      </c>
      <c r="L427" s="92">
        <v>6.4351851851851861E-3</v>
      </c>
      <c r="M427" s="30">
        <v>263.89999999999998</v>
      </c>
      <c r="N427" s="30">
        <v>174.1</v>
      </c>
      <c r="O427" s="92">
        <v>6.5046296296296302E-3</v>
      </c>
      <c r="P427" s="92"/>
      <c r="Q427" s="32">
        <v>0</v>
      </c>
      <c r="R427" s="32">
        <v>1</v>
      </c>
      <c r="Y427" s="92">
        <v>7.3611111111111108E-3</v>
      </c>
      <c r="AA427" s="30">
        <v>-5.3979999999999997</v>
      </c>
      <c r="AB427" s="30">
        <v>7.2441000000000004</v>
      </c>
      <c r="AC427" s="30">
        <v>7.8558000000000003</v>
      </c>
      <c r="AD427" s="30">
        <v>7.5801999999999996</v>
      </c>
      <c r="AE427" s="30">
        <v>0.53890000000000005</v>
      </c>
      <c r="AI427" s="51">
        <f t="shared" si="77"/>
        <v>81.999404939006666</v>
      </c>
      <c r="AL427" s="51">
        <v>2020</v>
      </c>
      <c r="AM427" s="51" t="s">
        <v>1274</v>
      </c>
      <c r="AN427" s="79">
        <f t="shared" si="78"/>
        <v>6.9444444444444024E-5</v>
      </c>
      <c r="AO427" s="79">
        <f t="shared" si="79"/>
        <v>-6.5046296296296302E-3</v>
      </c>
      <c r="AP427" s="79">
        <f t="shared" si="80"/>
        <v>-6.4351851851851861E-3</v>
      </c>
      <c r="AQ427" s="79">
        <f t="shared" si="81"/>
        <v>0</v>
      </c>
      <c r="AR427" s="79">
        <f t="shared" si="82"/>
        <v>8.5648148148148064E-4</v>
      </c>
      <c r="AS427" s="79">
        <f t="shared" si="83"/>
        <v>7.3611111111111108E-3</v>
      </c>
    </row>
    <row r="428" spans="1:45" s="30" customFormat="1" x14ac:dyDescent="0.2">
      <c r="A428" s="91">
        <v>1.1000000000000001</v>
      </c>
      <c r="B428" s="91">
        <v>5</v>
      </c>
      <c r="C428" s="30" t="s">
        <v>78</v>
      </c>
      <c r="D428" s="91" t="s">
        <v>37</v>
      </c>
      <c r="E428" s="31">
        <v>44138</v>
      </c>
      <c r="F428" s="30" t="s">
        <v>127</v>
      </c>
      <c r="G428" s="29" t="s">
        <v>1452</v>
      </c>
      <c r="I428" s="30">
        <v>21</v>
      </c>
      <c r="J428" s="30">
        <v>40</v>
      </c>
      <c r="K428" s="30">
        <v>0</v>
      </c>
      <c r="L428" s="92">
        <v>1.1087962962962964E-2</v>
      </c>
      <c r="M428" s="30">
        <v>273.5</v>
      </c>
      <c r="N428" s="30">
        <v>181.4</v>
      </c>
      <c r="O428" s="92">
        <v>1.1030092592592591E-2</v>
      </c>
      <c r="Q428" s="32">
        <v>0</v>
      </c>
      <c r="R428" s="32">
        <v>1</v>
      </c>
      <c r="Y428" s="92">
        <v>1.1747685185185186E-2</v>
      </c>
      <c r="AA428" s="30">
        <v>-1.4319999999999999</v>
      </c>
      <c r="AB428" s="30">
        <v>7.2291999999999996</v>
      </c>
      <c r="AC428" s="30">
        <v>7.5827</v>
      </c>
      <c r="AD428" s="30">
        <v>7.3815999999999997</v>
      </c>
      <c r="AE428" s="30">
        <v>0.50439999999999996</v>
      </c>
      <c r="AI428" s="51">
        <f t="shared" si="77"/>
        <v>131.95538057742792</v>
      </c>
      <c r="AL428" s="51">
        <v>2020</v>
      </c>
      <c r="AM428" s="51" t="s">
        <v>1274</v>
      </c>
      <c r="AN428" s="79">
        <f t="shared" si="78"/>
        <v>-5.7870370370373056E-5</v>
      </c>
      <c r="AO428" s="79">
        <f t="shared" si="79"/>
        <v>-1.1030092592592591E-2</v>
      </c>
      <c r="AP428" s="79">
        <f t="shared" si="80"/>
        <v>-1.1087962962962964E-2</v>
      </c>
      <c r="AQ428" s="79">
        <f t="shared" si="81"/>
        <v>0</v>
      </c>
      <c r="AR428" s="79">
        <f t="shared" si="82"/>
        <v>7.1759259259259432E-4</v>
      </c>
      <c r="AS428" s="79">
        <f t="shared" si="83"/>
        <v>1.1747685185185186E-2</v>
      </c>
    </row>
    <row r="429" spans="1:45" s="30" customFormat="1" x14ac:dyDescent="0.2">
      <c r="A429" s="91">
        <v>1.6</v>
      </c>
      <c r="B429" s="91">
        <v>6</v>
      </c>
      <c r="C429" s="30" t="s">
        <v>78</v>
      </c>
      <c r="D429" s="91" t="s">
        <v>37</v>
      </c>
      <c r="E429" s="31">
        <v>44138</v>
      </c>
      <c r="F429" s="30" t="s">
        <v>129</v>
      </c>
      <c r="G429" s="29" t="s">
        <v>1456</v>
      </c>
      <c r="I429" s="30">
        <v>21</v>
      </c>
      <c r="J429" s="30">
        <v>33</v>
      </c>
      <c r="K429" s="29">
        <v>0</v>
      </c>
      <c r="L429" s="92">
        <v>2.2164351851851852E-2</v>
      </c>
      <c r="M429" s="30">
        <v>281.89999999999998</v>
      </c>
      <c r="N429" s="30">
        <v>187.4</v>
      </c>
      <c r="O429" s="92">
        <v>2.2164351851851852E-2</v>
      </c>
      <c r="Q429" s="32">
        <v>0</v>
      </c>
      <c r="R429" s="32">
        <v>1</v>
      </c>
      <c r="Y429" s="92">
        <v>2.3124999999999996E-2</v>
      </c>
      <c r="AA429" s="30">
        <v>-3.9980000000000002</v>
      </c>
      <c r="AB429" s="30">
        <v>6.22</v>
      </c>
      <c r="AC429" s="30">
        <v>6.7770000000000001</v>
      </c>
      <c r="AD429" s="30">
        <v>6.4819000000000004</v>
      </c>
      <c r="AE429" s="30">
        <v>0.52229999999999999</v>
      </c>
      <c r="AI429" s="51">
        <f t="shared" ref="AI429:AI460" si="84">((AC429-AD429)/(AD429-AB429))*100</f>
        <v>112.67659411989268</v>
      </c>
      <c r="AL429" s="51">
        <v>2020</v>
      </c>
      <c r="AM429" s="51" t="s">
        <v>1274</v>
      </c>
      <c r="AN429" s="79">
        <f t="shared" ref="AN429:AN460" si="85">O429-L429</f>
        <v>0</v>
      </c>
      <c r="AO429" s="79">
        <f t="shared" ref="AO429:AO460" si="86">P429-O429</f>
        <v>-2.2164351851851852E-2</v>
      </c>
      <c r="AP429" s="79">
        <f t="shared" ref="AP429:AP460" si="87">P429-L429</f>
        <v>-2.2164351851851852E-2</v>
      </c>
      <c r="AQ429" s="79">
        <f t="shared" ref="AQ429:AQ460" si="88">V429-P429</f>
        <v>0</v>
      </c>
      <c r="AR429" s="79">
        <f t="shared" ref="AR429:AR460" si="89">Y429-O429</f>
        <v>9.606481481481445E-4</v>
      </c>
      <c r="AS429" s="79">
        <f t="shared" ref="AS429:AS460" si="90">Y429-V429</f>
        <v>2.3124999999999996E-2</v>
      </c>
    </row>
    <row r="430" spans="1:45" s="30" customFormat="1" x14ac:dyDescent="0.2">
      <c r="A430" s="91">
        <v>1.6</v>
      </c>
      <c r="B430" s="91">
        <v>7</v>
      </c>
      <c r="C430" s="30" t="s">
        <v>78</v>
      </c>
      <c r="D430" s="91" t="s">
        <v>37</v>
      </c>
      <c r="E430" s="31">
        <v>44138</v>
      </c>
      <c r="F430" s="30" t="s">
        <v>130</v>
      </c>
      <c r="G430" s="29" t="s">
        <v>1457</v>
      </c>
      <c r="I430" s="30">
        <v>22</v>
      </c>
      <c r="J430" s="30">
        <v>29</v>
      </c>
      <c r="K430" s="29">
        <v>0</v>
      </c>
      <c r="L430" s="92">
        <v>2.9618055555555554E-2</v>
      </c>
      <c r="M430" s="30">
        <v>282.7</v>
      </c>
      <c r="N430" s="30">
        <v>185.6</v>
      </c>
      <c r="O430" s="92">
        <v>2.9675925925925925E-2</v>
      </c>
      <c r="Q430" s="32">
        <v>0</v>
      </c>
      <c r="R430" s="32">
        <v>1</v>
      </c>
      <c r="Y430" s="92">
        <v>3.0358796296296297E-2</v>
      </c>
      <c r="AA430" s="30">
        <v>-0.89</v>
      </c>
      <c r="AB430" s="30">
        <v>12.1243</v>
      </c>
      <c r="AC430" s="30">
        <v>12.894500000000001</v>
      </c>
      <c r="AD430" s="30">
        <v>12.459300000000001</v>
      </c>
      <c r="AE430" s="30">
        <v>0.53290000000000004</v>
      </c>
      <c r="AI430" s="51">
        <f t="shared" si="84"/>
        <v>129.91044776119372</v>
      </c>
      <c r="AL430" s="51">
        <v>2020</v>
      </c>
      <c r="AM430" s="51" t="s">
        <v>1274</v>
      </c>
      <c r="AN430" s="79">
        <f t="shared" si="85"/>
        <v>5.7870370370371321E-5</v>
      </c>
      <c r="AO430" s="79">
        <f t="shared" si="86"/>
        <v>-2.9675925925925925E-2</v>
      </c>
      <c r="AP430" s="79">
        <f t="shared" si="87"/>
        <v>-2.9618055555555554E-2</v>
      </c>
      <c r="AQ430" s="79">
        <f t="shared" si="88"/>
        <v>0</v>
      </c>
      <c r="AR430" s="79">
        <f t="shared" si="89"/>
        <v>6.8287037037037188E-4</v>
      </c>
      <c r="AS430" s="79">
        <f t="shared" si="90"/>
        <v>3.0358796296296297E-2</v>
      </c>
    </row>
    <row r="431" spans="1:45" s="30" customFormat="1" x14ac:dyDescent="0.2">
      <c r="A431" s="91">
        <v>1.9</v>
      </c>
      <c r="B431" s="91">
        <v>2</v>
      </c>
      <c r="C431" s="30" t="s">
        <v>78</v>
      </c>
      <c r="D431" s="91" t="s">
        <v>37</v>
      </c>
      <c r="E431" s="31">
        <v>44138</v>
      </c>
      <c r="F431" s="30" t="s">
        <v>131</v>
      </c>
      <c r="G431" s="29" t="s">
        <v>1458</v>
      </c>
      <c r="I431" s="30">
        <v>22</v>
      </c>
      <c r="J431" s="30">
        <v>29</v>
      </c>
      <c r="K431" s="29">
        <v>15</v>
      </c>
      <c r="L431" s="92">
        <v>3.2812500000000001E-2</v>
      </c>
      <c r="M431" s="30">
        <v>276.8</v>
      </c>
      <c r="N431" s="30">
        <v>179.6</v>
      </c>
      <c r="O431" s="92">
        <v>3.2858796296296296E-2</v>
      </c>
      <c r="P431" s="92">
        <v>3.3032407407407406E-2</v>
      </c>
      <c r="Q431" s="32">
        <v>1</v>
      </c>
      <c r="R431" s="32">
        <v>1</v>
      </c>
      <c r="S431" s="30">
        <v>301.2</v>
      </c>
      <c r="T431" s="30">
        <v>183.8</v>
      </c>
      <c r="V431" s="92">
        <v>3.3055555555555553E-2</v>
      </c>
      <c r="W431" s="30">
        <v>333</v>
      </c>
      <c r="X431" s="30">
        <v>195.3</v>
      </c>
      <c r="Y431" s="92">
        <v>3.3287037037037039E-2</v>
      </c>
      <c r="AA431" s="30">
        <v>-5.5419999999999998</v>
      </c>
      <c r="AB431" s="30">
        <v>7.2237999999999998</v>
      </c>
      <c r="AC431" s="30">
        <v>7.7847999999999997</v>
      </c>
      <c r="AD431" s="30">
        <v>7.5171000000000001</v>
      </c>
      <c r="AE431" s="30">
        <v>0.49619999999999997</v>
      </c>
      <c r="AI431" s="51">
        <f t="shared" si="84"/>
        <v>91.271735424479814</v>
      </c>
      <c r="AL431" s="51">
        <v>2020</v>
      </c>
      <c r="AM431" s="51" t="s">
        <v>1274</v>
      </c>
      <c r="AN431" s="79">
        <f t="shared" si="85"/>
        <v>4.6296296296294281E-5</v>
      </c>
      <c r="AO431" s="79">
        <f t="shared" si="86"/>
        <v>1.7361111111111049E-4</v>
      </c>
      <c r="AP431" s="79">
        <f t="shared" si="87"/>
        <v>2.1990740740740478E-4</v>
      </c>
      <c r="AQ431" s="79">
        <f t="shared" si="88"/>
        <v>2.3148148148147141E-5</v>
      </c>
      <c r="AR431" s="79">
        <f t="shared" si="89"/>
        <v>4.2824074074074292E-4</v>
      </c>
      <c r="AS431" s="79">
        <f t="shared" si="90"/>
        <v>2.3148148148148529E-4</v>
      </c>
    </row>
    <row r="432" spans="1:45" s="30" customFormat="1" x14ac:dyDescent="0.2">
      <c r="A432" s="91">
        <v>1.8</v>
      </c>
      <c r="B432" s="91">
        <v>6</v>
      </c>
      <c r="C432" s="30" t="s">
        <v>78</v>
      </c>
      <c r="D432" s="91" t="s">
        <v>37</v>
      </c>
      <c r="E432" s="31">
        <v>44138</v>
      </c>
      <c r="F432" s="30" t="s">
        <v>132</v>
      </c>
      <c r="G432" s="29" t="s">
        <v>1459</v>
      </c>
      <c r="I432" s="30">
        <v>22</v>
      </c>
      <c r="J432" s="30">
        <v>28</v>
      </c>
      <c r="K432" s="29">
        <v>0</v>
      </c>
      <c r="L432" s="92">
        <v>3.6516203703703703E-2</v>
      </c>
      <c r="M432" s="30">
        <v>277.2</v>
      </c>
      <c r="N432" s="30">
        <v>176.2</v>
      </c>
      <c r="O432" s="92">
        <v>3.6550925925925924E-2</v>
      </c>
      <c r="Q432" s="32">
        <v>0</v>
      </c>
      <c r="R432" s="32">
        <v>1</v>
      </c>
      <c r="Y432" s="92">
        <v>3.7094907407407403E-2</v>
      </c>
      <c r="AA432" s="30">
        <v>-2.8079999999999998</v>
      </c>
      <c r="AB432" s="30">
        <v>12.193199999999999</v>
      </c>
      <c r="AC432" s="30">
        <v>12.8987</v>
      </c>
      <c r="AD432" s="30">
        <v>12.54</v>
      </c>
      <c r="AE432" s="30">
        <v>0.49980000000000002</v>
      </c>
      <c r="AI432" s="51">
        <f t="shared" si="84"/>
        <v>103.4313725490198</v>
      </c>
      <c r="AL432" s="51">
        <v>2020</v>
      </c>
      <c r="AM432" s="51" t="s">
        <v>1274</v>
      </c>
      <c r="AN432" s="79">
        <f t="shared" si="85"/>
        <v>3.4722222222220711E-5</v>
      </c>
      <c r="AO432" s="79">
        <f t="shared" si="86"/>
        <v>-3.6550925925925924E-2</v>
      </c>
      <c r="AP432" s="79">
        <f t="shared" si="87"/>
        <v>-3.6516203703703703E-2</v>
      </c>
      <c r="AQ432" s="79">
        <f t="shared" si="88"/>
        <v>0</v>
      </c>
      <c r="AR432" s="79">
        <f t="shared" si="89"/>
        <v>5.4398148148147862E-4</v>
      </c>
      <c r="AS432" s="79">
        <f t="shared" si="90"/>
        <v>3.7094907407407403E-2</v>
      </c>
    </row>
    <row r="433" spans="1:45" s="30" customFormat="1" x14ac:dyDescent="0.2">
      <c r="A433" s="91">
        <v>1.7</v>
      </c>
      <c r="B433" s="91">
        <v>5</v>
      </c>
      <c r="C433" s="30" t="s">
        <v>78</v>
      </c>
      <c r="D433" s="91" t="s">
        <v>37</v>
      </c>
      <c r="E433" s="31">
        <v>44138</v>
      </c>
      <c r="F433" s="30" t="s">
        <v>133</v>
      </c>
      <c r="G433" s="29" t="s">
        <v>1460</v>
      </c>
      <c r="I433" s="30">
        <v>22</v>
      </c>
      <c r="J433" s="30">
        <v>27</v>
      </c>
      <c r="K433" s="29">
        <v>20.5</v>
      </c>
      <c r="L433" s="92">
        <v>4.0914351851851848E-2</v>
      </c>
      <c r="M433" s="30">
        <v>278.39999999999998</v>
      </c>
      <c r="N433" s="30">
        <v>182</v>
      </c>
      <c r="O433" s="92">
        <v>4.1030092592592597E-2</v>
      </c>
      <c r="P433" s="92">
        <v>4.1111111111111112E-2</v>
      </c>
      <c r="Q433" s="32">
        <v>1</v>
      </c>
      <c r="R433" s="32">
        <v>1</v>
      </c>
      <c r="S433" s="30">
        <v>246.5</v>
      </c>
      <c r="T433" s="30">
        <v>183.2</v>
      </c>
      <c r="V433" s="92">
        <v>4.1238425925925921E-2</v>
      </c>
      <c r="W433" s="30">
        <v>277.8</v>
      </c>
      <c r="X433" s="30">
        <v>196.7</v>
      </c>
      <c r="Y433" s="92">
        <v>4.1817129629629628E-2</v>
      </c>
      <c r="AA433" s="30">
        <v>-3.3119999999999998</v>
      </c>
      <c r="AB433" s="30">
        <v>7.2553000000000001</v>
      </c>
      <c r="AC433" s="30">
        <v>7.8371000000000004</v>
      </c>
      <c r="AD433" s="30">
        <v>7.5377999999999998</v>
      </c>
      <c r="AE433" s="30">
        <v>0.47670000000000001</v>
      </c>
      <c r="AI433" s="51">
        <f t="shared" si="84"/>
        <v>105.94690265486754</v>
      </c>
      <c r="AL433" s="51">
        <v>2020</v>
      </c>
      <c r="AM433" s="51" t="s">
        <v>1274</v>
      </c>
      <c r="AN433" s="79">
        <f t="shared" si="85"/>
        <v>1.1574074074074958E-4</v>
      </c>
      <c r="AO433" s="79">
        <f t="shared" si="86"/>
        <v>8.1018518518514993E-5</v>
      </c>
      <c r="AP433" s="79">
        <f t="shared" si="87"/>
        <v>1.9675925925926457E-4</v>
      </c>
      <c r="AQ433" s="79">
        <f t="shared" si="88"/>
        <v>1.2731481481480927E-4</v>
      </c>
      <c r="AR433" s="79">
        <f t="shared" si="89"/>
        <v>7.8703703703703054E-4</v>
      </c>
      <c r="AS433" s="79">
        <f t="shared" si="90"/>
        <v>5.7870370370370627E-4</v>
      </c>
    </row>
    <row r="434" spans="1:45" s="30" customFormat="1" x14ac:dyDescent="0.2">
      <c r="A434" s="91">
        <v>1.1000000000000001</v>
      </c>
      <c r="B434" s="91">
        <v>6</v>
      </c>
      <c r="C434" s="30" t="s">
        <v>78</v>
      </c>
      <c r="D434" s="91" t="s">
        <v>37</v>
      </c>
      <c r="E434" s="31">
        <v>44138</v>
      </c>
      <c r="F434" s="30" t="s">
        <v>134</v>
      </c>
      <c r="G434" s="29" t="s">
        <v>1461</v>
      </c>
      <c r="I434" s="30">
        <v>22</v>
      </c>
      <c r="J434" s="30">
        <v>27</v>
      </c>
      <c r="K434" s="29">
        <v>0</v>
      </c>
      <c r="L434" s="92">
        <v>4.5474537037037042E-2</v>
      </c>
      <c r="M434" s="30">
        <v>280.2</v>
      </c>
      <c r="N434" s="30">
        <v>188.6</v>
      </c>
      <c r="O434" s="92">
        <v>4.5486111111111109E-2</v>
      </c>
      <c r="Q434" s="32">
        <v>0</v>
      </c>
      <c r="R434" s="32">
        <v>1</v>
      </c>
      <c r="Y434" s="92">
        <v>4.612268518518519E-2</v>
      </c>
      <c r="AA434" s="30">
        <v>-4.9619999999999997</v>
      </c>
      <c r="AB434" s="30">
        <v>12.1439</v>
      </c>
      <c r="AC434" s="30">
        <v>12.8827</v>
      </c>
      <c r="AD434" s="30">
        <v>12.5236</v>
      </c>
      <c r="AE434" s="30">
        <v>0.4582</v>
      </c>
      <c r="AI434" s="51">
        <f t="shared" si="84"/>
        <v>94.57466420858573</v>
      </c>
      <c r="AL434" s="51">
        <v>2020</v>
      </c>
      <c r="AM434" s="51" t="s">
        <v>1274</v>
      </c>
      <c r="AN434" s="79">
        <f t="shared" si="85"/>
        <v>1.1574074074066631E-5</v>
      </c>
      <c r="AO434" s="79">
        <f t="shared" si="86"/>
        <v>-4.5486111111111109E-2</v>
      </c>
      <c r="AP434" s="79">
        <f t="shared" si="87"/>
        <v>-4.5474537037037042E-2</v>
      </c>
      <c r="AQ434" s="79">
        <f t="shared" si="88"/>
        <v>0</v>
      </c>
      <c r="AR434" s="79">
        <f t="shared" si="89"/>
        <v>6.3657407407408106E-4</v>
      </c>
      <c r="AS434" s="79">
        <f t="shared" si="90"/>
        <v>4.612268518518519E-2</v>
      </c>
    </row>
    <row r="435" spans="1:45" s="30" customFormat="1" x14ac:dyDescent="0.2">
      <c r="A435" s="91">
        <v>1.3</v>
      </c>
      <c r="B435" s="91">
        <v>6</v>
      </c>
      <c r="C435" s="30" t="s">
        <v>168</v>
      </c>
      <c r="D435" s="91" t="s">
        <v>37</v>
      </c>
      <c r="E435" s="31">
        <v>44138</v>
      </c>
      <c r="F435" s="30" t="s">
        <v>135</v>
      </c>
      <c r="I435" s="30">
        <v>22</v>
      </c>
      <c r="J435" s="30">
        <v>27</v>
      </c>
      <c r="L435" s="92">
        <v>5.2627314814814814E-2</v>
      </c>
      <c r="M435" s="30">
        <v>269.60000000000002</v>
      </c>
      <c r="N435" s="30">
        <v>173.4</v>
      </c>
      <c r="O435" s="92">
        <v>5.2685185185185189E-2</v>
      </c>
      <c r="Q435" s="32">
        <v>0</v>
      </c>
      <c r="R435" s="32">
        <v>1</v>
      </c>
      <c r="Y435" s="92">
        <v>5.3217592592592594E-2</v>
      </c>
      <c r="AI435" s="51" t="e">
        <f t="shared" si="84"/>
        <v>#DIV/0!</v>
      </c>
      <c r="AL435" s="50">
        <v>2020</v>
      </c>
      <c r="AM435" s="50" t="s">
        <v>1274</v>
      </c>
      <c r="AN435" s="79">
        <f t="shared" si="85"/>
        <v>5.7870370370374791E-5</v>
      </c>
      <c r="AO435" s="79">
        <f t="shared" si="86"/>
        <v>-5.2685185185185189E-2</v>
      </c>
      <c r="AP435" s="79">
        <f t="shared" si="87"/>
        <v>-5.2627314814814814E-2</v>
      </c>
      <c r="AQ435" s="79">
        <f t="shared" si="88"/>
        <v>0</v>
      </c>
      <c r="AR435" s="79">
        <f t="shared" si="89"/>
        <v>5.3240740740740505E-4</v>
      </c>
      <c r="AS435" s="79">
        <f t="shared" si="90"/>
        <v>5.3217592592592594E-2</v>
      </c>
    </row>
    <row r="436" spans="1:45" s="30" customFormat="1" x14ac:dyDescent="0.2">
      <c r="A436" s="91">
        <v>1.6</v>
      </c>
      <c r="B436" s="91">
        <v>7</v>
      </c>
      <c r="C436" s="30" t="s">
        <v>68</v>
      </c>
      <c r="D436" s="30" t="s">
        <v>37</v>
      </c>
      <c r="E436" s="31">
        <v>44138</v>
      </c>
      <c r="F436" s="30" t="s">
        <v>138</v>
      </c>
      <c r="G436" s="29" t="s">
        <v>1464</v>
      </c>
      <c r="I436" s="30">
        <v>22</v>
      </c>
      <c r="J436" s="30">
        <v>28</v>
      </c>
      <c r="K436" s="29">
        <v>0</v>
      </c>
      <c r="L436" s="92">
        <v>5.966435185185185E-2</v>
      </c>
      <c r="M436" s="30">
        <v>274.8</v>
      </c>
      <c r="N436" s="30">
        <v>179.3</v>
      </c>
      <c r="O436" s="92">
        <v>5.994212962962963E-2</v>
      </c>
      <c r="Q436" s="32">
        <v>0</v>
      </c>
      <c r="R436" s="32">
        <v>1</v>
      </c>
      <c r="Y436" s="92">
        <v>6.0532407407407403E-2</v>
      </c>
      <c r="AA436" s="30">
        <v>-5.01</v>
      </c>
      <c r="AB436" s="30">
        <v>7.2423000000000002</v>
      </c>
      <c r="AC436" s="30">
        <v>7.8464999999999998</v>
      </c>
      <c r="AD436" s="30">
        <v>7.5856000000000003</v>
      </c>
      <c r="AE436" s="30">
        <v>0.49990000000000001</v>
      </c>
      <c r="AI436" s="51">
        <f t="shared" si="84"/>
        <v>75.997669676667442</v>
      </c>
      <c r="AL436" s="51">
        <v>2020</v>
      </c>
      <c r="AM436" s="51" t="s">
        <v>1274</v>
      </c>
      <c r="AN436" s="79">
        <f t="shared" si="85"/>
        <v>2.7777777777777957E-4</v>
      </c>
      <c r="AO436" s="79">
        <f t="shared" si="86"/>
        <v>-5.994212962962963E-2</v>
      </c>
      <c r="AP436" s="79">
        <f t="shared" si="87"/>
        <v>-5.966435185185185E-2</v>
      </c>
      <c r="AQ436" s="79">
        <f t="shared" si="88"/>
        <v>0</v>
      </c>
      <c r="AR436" s="79">
        <f t="shared" si="89"/>
        <v>5.9027777777777291E-4</v>
      </c>
      <c r="AS436" s="79">
        <f t="shared" si="90"/>
        <v>6.0532407407407403E-2</v>
      </c>
    </row>
    <row r="437" spans="1:45" s="30" customFormat="1" x14ac:dyDescent="0.2">
      <c r="A437" s="91">
        <v>1.5</v>
      </c>
      <c r="B437" s="91">
        <v>7</v>
      </c>
      <c r="C437" s="30" t="s">
        <v>68</v>
      </c>
      <c r="D437" s="91" t="s">
        <v>37</v>
      </c>
      <c r="E437" s="31">
        <v>44138</v>
      </c>
      <c r="F437" s="30" t="s">
        <v>136</v>
      </c>
      <c r="G437" s="29" t="s">
        <v>1463</v>
      </c>
      <c r="I437" s="30">
        <v>22</v>
      </c>
      <c r="J437" s="30">
        <v>28</v>
      </c>
      <c r="K437" s="29">
        <v>0</v>
      </c>
      <c r="L437" s="92">
        <v>6.0613425925925925E-2</v>
      </c>
      <c r="M437" s="30">
        <v>273</v>
      </c>
      <c r="N437" s="30">
        <v>178.8</v>
      </c>
      <c r="O437" s="92">
        <v>6.0798611111111116E-2</v>
      </c>
      <c r="Q437" s="32">
        <v>0</v>
      </c>
      <c r="R437" s="32">
        <v>1</v>
      </c>
      <c r="Y437" s="92">
        <v>5.8020833333333334E-2</v>
      </c>
      <c r="AA437" s="30">
        <v>-5.2</v>
      </c>
      <c r="AB437" s="30">
        <v>7.2088999999999999</v>
      </c>
      <c r="AC437" s="30">
        <v>8.5564999999999998</v>
      </c>
      <c r="AD437" s="30" t="s">
        <v>759</v>
      </c>
      <c r="AE437" s="30">
        <v>0.51259999999999994</v>
      </c>
      <c r="AI437" s="51" t="e">
        <f t="shared" si="84"/>
        <v>#VALUE!</v>
      </c>
      <c r="AL437" s="50">
        <v>2020</v>
      </c>
      <c r="AM437" s="50" t="s">
        <v>1274</v>
      </c>
      <c r="AN437" s="79">
        <f t="shared" si="85"/>
        <v>1.85185185185191E-4</v>
      </c>
      <c r="AO437" s="79">
        <f t="shared" si="86"/>
        <v>-6.0798611111111116E-2</v>
      </c>
      <c r="AP437" s="79">
        <f t="shared" si="87"/>
        <v>-6.0613425925925925E-2</v>
      </c>
      <c r="AQ437" s="79">
        <f t="shared" si="88"/>
        <v>0</v>
      </c>
      <c r="AR437" s="79">
        <f t="shared" si="89"/>
        <v>-2.7777777777777818E-3</v>
      </c>
      <c r="AS437" s="79">
        <f t="shared" si="90"/>
        <v>5.8020833333333334E-2</v>
      </c>
    </row>
    <row r="438" spans="1:45" s="30" customFormat="1" x14ac:dyDescent="0.2">
      <c r="A438" s="91">
        <v>2.1</v>
      </c>
      <c r="B438" s="91">
        <v>7</v>
      </c>
      <c r="C438" s="30" t="s">
        <v>68</v>
      </c>
      <c r="D438" s="30" t="s">
        <v>37</v>
      </c>
      <c r="E438" s="31">
        <v>44138</v>
      </c>
      <c r="F438" s="30" t="s">
        <v>139</v>
      </c>
      <c r="G438" s="29" t="s">
        <v>1465</v>
      </c>
      <c r="I438" s="30">
        <v>22</v>
      </c>
      <c r="J438" s="30">
        <v>28</v>
      </c>
      <c r="K438" s="29">
        <v>12</v>
      </c>
      <c r="L438" s="92">
        <v>6.3194444444444442E-2</v>
      </c>
      <c r="M438" s="30">
        <v>275.89999999999998</v>
      </c>
      <c r="N438" s="30">
        <v>184.9</v>
      </c>
      <c r="O438" s="92">
        <v>6.7569444444444446E-2</v>
      </c>
      <c r="P438" s="92">
        <v>6.3530092592592582E-2</v>
      </c>
      <c r="Q438" s="32">
        <v>1</v>
      </c>
      <c r="R438" s="32">
        <v>1</v>
      </c>
      <c r="S438" s="30">
        <v>243.5</v>
      </c>
      <c r="T438" s="30">
        <v>191.3</v>
      </c>
      <c r="V438" s="92">
        <v>6.3553240740740743E-2</v>
      </c>
      <c r="W438" s="30">
        <v>283.5</v>
      </c>
      <c r="X438" s="30">
        <v>200.4</v>
      </c>
      <c r="Y438" s="92">
        <v>6.4432870370370363E-2</v>
      </c>
      <c r="AA438" s="30">
        <v>-5.3179999999999996</v>
      </c>
      <c r="AB438" s="30">
        <v>7.1955</v>
      </c>
      <c r="AC438" s="30">
        <v>8.1204000000000001</v>
      </c>
      <c r="AD438" s="30">
        <v>7.7373000000000003</v>
      </c>
      <c r="AE438" s="30">
        <v>0.4844</v>
      </c>
      <c r="AI438" s="51">
        <f t="shared" si="84"/>
        <v>70.708748615725284</v>
      </c>
      <c r="AL438" s="51">
        <v>2020</v>
      </c>
      <c r="AM438" s="51" t="s">
        <v>1274</v>
      </c>
      <c r="AN438" s="79">
        <f t="shared" si="85"/>
        <v>4.3750000000000039E-3</v>
      </c>
      <c r="AO438" s="79">
        <f t="shared" si="86"/>
        <v>-4.0393518518518634E-3</v>
      </c>
      <c r="AP438" s="79">
        <f t="shared" si="87"/>
        <v>3.3564814814814048E-4</v>
      </c>
      <c r="AQ438" s="79">
        <f t="shared" si="88"/>
        <v>2.3148148148161019E-5</v>
      </c>
      <c r="AR438" s="79">
        <f t="shared" si="89"/>
        <v>-3.1365740740740833E-3</v>
      </c>
      <c r="AS438" s="79">
        <f t="shared" si="90"/>
        <v>8.796296296296191E-4</v>
      </c>
    </row>
    <row r="439" spans="1:45" s="85" customFormat="1" x14ac:dyDescent="0.2">
      <c r="A439" s="110">
        <v>2.4</v>
      </c>
      <c r="B439" s="110">
        <v>7</v>
      </c>
      <c r="C439" s="80" t="s">
        <v>68</v>
      </c>
      <c r="D439" s="80" t="s">
        <v>37</v>
      </c>
      <c r="E439" s="111">
        <v>44138</v>
      </c>
      <c r="F439" s="80" t="s">
        <v>140</v>
      </c>
      <c r="G439" s="116" t="s">
        <v>1466</v>
      </c>
      <c r="H439" s="80"/>
      <c r="I439" s="80">
        <v>22</v>
      </c>
      <c r="J439" s="80">
        <v>28</v>
      </c>
      <c r="K439" s="80">
        <v>0</v>
      </c>
      <c r="L439" s="112">
        <v>6.6620370370370371E-2</v>
      </c>
      <c r="M439" s="80">
        <v>277.7</v>
      </c>
      <c r="N439" s="80">
        <v>187.2</v>
      </c>
      <c r="O439" s="112">
        <v>6.6875000000000004E-2</v>
      </c>
      <c r="P439" s="80"/>
      <c r="Q439" s="109">
        <v>0</v>
      </c>
      <c r="R439" s="109">
        <v>1</v>
      </c>
      <c r="S439" s="80"/>
      <c r="T439" s="80"/>
      <c r="U439" s="80"/>
      <c r="V439" s="80"/>
      <c r="W439" s="80"/>
      <c r="X439" s="80"/>
      <c r="Y439" s="112">
        <v>6.6886574074074071E-2</v>
      </c>
      <c r="Z439" s="80"/>
      <c r="AA439" s="80">
        <v>-6.9539999999999997</v>
      </c>
      <c r="AB439" s="80">
        <v>7.2415000000000003</v>
      </c>
      <c r="AC439" s="80">
        <v>7.9443000000000001</v>
      </c>
      <c r="AD439" s="80">
        <v>7.6379000000000001</v>
      </c>
      <c r="AE439" s="80">
        <v>0.47139999999999999</v>
      </c>
      <c r="AF439" s="80"/>
      <c r="AG439" s="80"/>
      <c r="AH439" s="80"/>
      <c r="AI439" s="80">
        <f t="shared" si="84"/>
        <v>77.295660948536863</v>
      </c>
      <c r="AJ439" s="80"/>
      <c r="AK439" s="80"/>
      <c r="AL439" s="80">
        <v>2020</v>
      </c>
      <c r="AM439" s="80" t="s">
        <v>1274</v>
      </c>
      <c r="AN439" s="79">
        <f t="shared" si="85"/>
        <v>2.5462962962963243E-4</v>
      </c>
      <c r="AO439" s="79">
        <f t="shared" si="86"/>
        <v>-6.6875000000000004E-2</v>
      </c>
      <c r="AP439" s="79">
        <f t="shared" si="87"/>
        <v>-6.6620370370370371E-2</v>
      </c>
      <c r="AQ439" s="79">
        <f t="shared" si="88"/>
        <v>0</v>
      </c>
      <c r="AR439" s="79">
        <f t="shared" si="89"/>
        <v>1.1574074074066631E-5</v>
      </c>
      <c r="AS439" s="79">
        <f t="shared" si="90"/>
        <v>6.6886574074074071E-2</v>
      </c>
    </row>
    <row r="440" spans="1:45" s="30" customFormat="1" x14ac:dyDescent="0.2">
      <c r="A440" s="110">
        <v>2.5</v>
      </c>
      <c r="B440" s="110">
        <v>7</v>
      </c>
      <c r="C440" s="80" t="s">
        <v>68</v>
      </c>
      <c r="D440" s="80" t="s">
        <v>37</v>
      </c>
      <c r="E440" s="111">
        <v>44138</v>
      </c>
      <c r="F440" s="80" t="s">
        <v>141</v>
      </c>
      <c r="G440" s="116" t="s">
        <v>1467</v>
      </c>
      <c r="H440" s="80"/>
      <c r="I440" s="80">
        <v>22</v>
      </c>
      <c r="J440" s="80">
        <v>28</v>
      </c>
      <c r="K440" s="116">
        <v>0</v>
      </c>
      <c r="L440" s="112">
        <v>7.4768518518518512E-2</v>
      </c>
      <c r="M440" s="80">
        <v>273.7</v>
      </c>
      <c r="N440" s="80">
        <v>175.4</v>
      </c>
      <c r="O440" s="112">
        <v>7.0925925925925934E-2</v>
      </c>
      <c r="P440" s="80"/>
      <c r="Q440" s="109">
        <v>0</v>
      </c>
      <c r="R440" s="109">
        <v>1</v>
      </c>
      <c r="S440" s="80"/>
      <c r="T440" s="80"/>
      <c r="U440" s="80"/>
      <c r="V440" s="80"/>
      <c r="W440" s="80"/>
      <c r="X440" s="80"/>
      <c r="Y440" s="112">
        <v>7.2638888888888892E-2</v>
      </c>
      <c r="Z440" s="80"/>
      <c r="AA440" s="80">
        <v>-6.9539999999999997</v>
      </c>
      <c r="AB440" s="80">
        <v>7.2415000000000003</v>
      </c>
      <c r="AC440" s="80">
        <v>7.9443000000000001</v>
      </c>
      <c r="AD440" s="80">
        <v>7.6379000000000001</v>
      </c>
      <c r="AE440" s="80" t="s">
        <v>218</v>
      </c>
      <c r="AF440" s="80"/>
      <c r="AG440" s="80"/>
      <c r="AH440" s="80"/>
      <c r="AI440" s="80">
        <f t="shared" si="84"/>
        <v>77.295660948536863</v>
      </c>
      <c r="AJ440" s="80"/>
      <c r="AK440" s="80"/>
      <c r="AL440" s="80">
        <v>2020</v>
      </c>
      <c r="AM440" s="80" t="s">
        <v>1274</v>
      </c>
      <c r="AN440" s="79">
        <f t="shared" si="85"/>
        <v>-3.842592592592578E-3</v>
      </c>
      <c r="AO440" s="79">
        <f t="shared" si="86"/>
        <v>-7.0925925925925934E-2</v>
      </c>
      <c r="AP440" s="79">
        <f t="shared" si="87"/>
        <v>-7.4768518518518512E-2</v>
      </c>
      <c r="AQ440" s="79">
        <f t="shared" si="88"/>
        <v>0</v>
      </c>
      <c r="AR440" s="79">
        <f t="shared" si="89"/>
        <v>1.7129629629629578E-3</v>
      </c>
      <c r="AS440" s="79">
        <f t="shared" si="90"/>
        <v>7.2638888888888892E-2</v>
      </c>
    </row>
    <row r="441" spans="1:45" s="30" customFormat="1" x14ac:dyDescent="0.2">
      <c r="A441" s="83">
        <v>1.2</v>
      </c>
      <c r="B441" s="83">
        <v>3</v>
      </c>
      <c r="C441" s="85" t="s">
        <v>78</v>
      </c>
      <c r="D441" s="85" t="s">
        <v>37</v>
      </c>
      <c r="E441" s="84">
        <v>44138</v>
      </c>
      <c r="F441" s="85" t="s">
        <v>142</v>
      </c>
      <c r="G441" s="85"/>
      <c r="H441" s="85"/>
      <c r="I441" s="85">
        <v>22</v>
      </c>
      <c r="J441" s="85">
        <v>28</v>
      </c>
      <c r="K441" s="85"/>
      <c r="L441" s="87">
        <v>7.8472222222222221E-2</v>
      </c>
      <c r="M441" s="85">
        <v>270.89999999999998</v>
      </c>
      <c r="N441" s="85">
        <v>181.1</v>
      </c>
      <c r="O441" s="87">
        <v>7.856481481481481E-2</v>
      </c>
      <c r="P441" s="85"/>
      <c r="Q441" s="82">
        <v>0</v>
      </c>
      <c r="R441" s="82">
        <v>1</v>
      </c>
      <c r="S441" s="85"/>
      <c r="T441" s="85"/>
      <c r="U441" s="85"/>
      <c r="V441" s="85"/>
      <c r="W441" s="85"/>
      <c r="X441" s="85"/>
      <c r="Y441" s="87">
        <v>7.9432870370370376E-2</v>
      </c>
      <c r="Z441" s="85"/>
      <c r="AA441" s="85">
        <v>-3.4430000000000001</v>
      </c>
      <c r="AB441" s="85">
        <v>7.2477</v>
      </c>
      <c r="AC441" s="85">
        <v>7.9503000000000004</v>
      </c>
      <c r="AD441" s="85">
        <v>7.5955000000000004</v>
      </c>
      <c r="AE441" s="85">
        <v>0.47439999999999999</v>
      </c>
      <c r="AF441" s="85"/>
      <c r="AG441" s="85"/>
      <c r="AH441" s="85"/>
      <c r="AI441" s="85">
        <f t="shared" si="84"/>
        <v>102.01265094882106</v>
      </c>
      <c r="AJ441" s="85"/>
      <c r="AK441" s="85"/>
      <c r="AL441" s="85">
        <v>2020</v>
      </c>
      <c r="AM441" s="85" t="s">
        <v>1274</v>
      </c>
      <c r="AN441" s="88">
        <f t="shared" si="85"/>
        <v>9.2592592592588563E-5</v>
      </c>
      <c r="AO441" s="88">
        <f t="shared" si="86"/>
        <v>-7.856481481481481E-2</v>
      </c>
      <c r="AP441" s="88">
        <f t="shared" si="87"/>
        <v>-7.8472222222222221E-2</v>
      </c>
      <c r="AQ441" s="88">
        <f t="shared" si="88"/>
        <v>0</v>
      </c>
      <c r="AR441" s="88">
        <f t="shared" si="89"/>
        <v>8.6805555555556635E-4</v>
      </c>
      <c r="AS441" s="88">
        <f t="shared" si="90"/>
        <v>7.9432870370370376E-2</v>
      </c>
    </row>
    <row r="442" spans="1:45" s="30" customFormat="1" x14ac:dyDescent="0.2">
      <c r="A442" s="91">
        <v>1.9</v>
      </c>
      <c r="B442" s="91">
        <v>6</v>
      </c>
      <c r="C442" s="30" t="s">
        <v>78</v>
      </c>
      <c r="D442" s="30" t="s">
        <v>37</v>
      </c>
      <c r="E442" s="31">
        <v>44138</v>
      </c>
      <c r="F442" s="30" t="s">
        <v>143</v>
      </c>
      <c r="G442" s="29" t="s">
        <v>1469</v>
      </c>
      <c r="I442" s="30">
        <v>22</v>
      </c>
      <c r="J442" s="30">
        <v>29</v>
      </c>
      <c r="K442" s="29">
        <v>0</v>
      </c>
      <c r="L442" s="92">
        <v>8.1863425925925923E-2</v>
      </c>
      <c r="M442" s="30">
        <v>273.5</v>
      </c>
      <c r="N442" s="30">
        <v>180.6</v>
      </c>
      <c r="O442" s="92">
        <v>8.189814814814815E-2</v>
      </c>
      <c r="Q442" s="32">
        <v>0</v>
      </c>
      <c r="R442" s="32">
        <v>1</v>
      </c>
      <c r="Y442" s="92">
        <v>8.2442129629629629E-2</v>
      </c>
      <c r="AA442" s="30">
        <v>-0.70599999999999996</v>
      </c>
      <c r="AB442" s="30">
        <v>12.1744</v>
      </c>
      <c r="AC442" s="30">
        <v>12.969900000000001</v>
      </c>
      <c r="AD442" s="30">
        <v>12.4901</v>
      </c>
      <c r="AE442" s="30">
        <v>0.53939999999999999</v>
      </c>
      <c r="AI442" s="51">
        <f t="shared" si="84"/>
        <v>151.97972758948416</v>
      </c>
      <c r="AL442" s="51">
        <v>2020</v>
      </c>
      <c r="AM442" s="51" t="s">
        <v>1274</v>
      </c>
      <c r="AN442" s="79">
        <f t="shared" si="85"/>
        <v>3.472222222222765E-5</v>
      </c>
      <c r="AO442" s="79">
        <f t="shared" si="86"/>
        <v>-8.189814814814815E-2</v>
      </c>
      <c r="AP442" s="79">
        <f t="shared" si="87"/>
        <v>-8.1863425925925923E-2</v>
      </c>
      <c r="AQ442" s="79">
        <f t="shared" si="88"/>
        <v>0</v>
      </c>
      <c r="AR442" s="79">
        <f t="shared" si="89"/>
        <v>5.4398148148147862E-4</v>
      </c>
      <c r="AS442" s="79">
        <f t="shared" si="90"/>
        <v>8.2442129629629629E-2</v>
      </c>
    </row>
    <row r="443" spans="1:45" s="30" customFormat="1" x14ac:dyDescent="0.2">
      <c r="A443" s="91">
        <v>1.4</v>
      </c>
      <c r="B443" s="91">
        <v>6</v>
      </c>
      <c r="C443" s="30" t="s">
        <v>78</v>
      </c>
      <c r="D443" s="30" t="s">
        <v>37</v>
      </c>
      <c r="E443" s="31">
        <v>44138</v>
      </c>
      <c r="F443" s="30" t="s">
        <v>144</v>
      </c>
      <c r="G443" s="29" t="s">
        <v>1471</v>
      </c>
      <c r="I443" s="30">
        <v>22</v>
      </c>
      <c r="J443" s="30">
        <v>29</v>
      </c>
      <c r="K443" s="29">
        <v>17</v>
      </c>
      <c r="L443" s="92">
        <v>8.5011574074074073E-2</v>
      </c>
      <c r="M443" s="30">
        <v>268.7</v>
      </c>
      <c r="N443" s="30">
        <v>179.1</v>
      </c>
      <c r="O443" s="92">
        <v>8.5081018518518514E-2</v>
      </c>
      <c r="P443" s="92">
        <v>8.520833333333333E-2</v>
      </c>
      <c r="Q443" s="32">
        <v>1</v>
      </c>
      <c r="R443" s="32">
        <v>1</v>
      </c>
      <c r="S443" s="30">
        <v>238.6</v>
      </c>
      <c r="T443" s="30">
        <v>180.4</v>
      </c>
      <c r="V443" s="92">
        <v>8.5243055555555558E-2</v>
      </c>
      <c r="W443" s="30">
        <v>292.89999999999998</v>
      </c>
      <c r="X443" s="30">
        <v>210.3</v>
      </c>
      <c r="Y443" s="92">
        <v>8.5949074074074081E-2</v>
      </c>
      <c r="AA443" s="30">
        <v>-4.008</v>
      </c>
      <c r="AB443" s="30">
        <v>12.1927</v>
      </c>
      <c r="AC443" s="30">
        <v>12.755100000000001</v>
      </c>
      <c r="AD443" s="30">
        <v>12.5083</v>
      </c>
      <c r="AE443" s="30">
        <v>0.4622</v>
      </c>
      <c r="AH443" s="30">
        <v>10</v>
      </c>
      <c r="AI443" s="51">
        <f t="shared" si="84"/>
        <v>78.200253485424724</v>
      </c>
      <c r="AL443" s="51">
        <v>2020</v>
      </c>
      <c r="AM443" s="51" t="s">
        <v>1274</v>
      </c>
      <c r="AN443" s="79">
        <f t="shared" si="85"/>
        <v>6.9444444444441422E-5</v>
      </c>
      <c r="AO443" s="79">
        <f t="shared" si="86"/>
        <v>1.2731481481481621E-4</v>
      </c>
      <c r="AP443" s="79">
        <f t="shared" si="87"/>
        <v>1.9675925925925764E-4</v>
      </c>
      <c r="AQ443" s="79">
        <f t="shared" si="88"/>
        <v>3.472222222222765E-5</v>
      </c>
      <c r="AR443" s="79">
        <f t="shared" si="89"/>
        <v>8.6805555555556635E-4</v>
      </c>
      <c r="AS443" s="79">
        <f t="shared" si="90"/>
        <v>7.0601851851852249E-4</v>
      </c>
    </row>
    <row r="444" spans="1:45" s="30" customFormat="1" x14ac:dyDescent="0.2">
      <c r="A444" s="91">
        <v>1.8</v>
      </c>
      <c r="B444" s="91">
        <v>7</v>
      </c>
      <c r="C444" s="30" t="s">
        <v>78</v>
      </c>
      <c r="D444" s="30" t="s">
        <v>37</v>
      </c>
      <c r="E444" s="31">
        <v>44138</v>
      </c>
      <c r="F444" s="30" t="s">
        <v>145</v>
      </c>
      <c r="G444" s="29" t="s">
        <v>1472</v>
      </c>
      <c r="I444" s="30">
        <v>22</v>
      </c>
      <c r="J444" s="30">
        <v>28</v>
      </c>
      <c r="K444" s="29">
        <v>0</v>
      </c>
      <c r="L444" s="92">
        <v>9.1041666666666674E-2</v>
      </c>
      <c r="M444" s="30">
        <v>289.60000000000002</v>
      </c>
      <c r="N444" s="30">
        <v>194.5</v>
      </c>
      <c r="O444" s="92">
        <v>9.1122685185185182E-2</v>
      </c>
      <c r="Q444" s="32">
        <v>0</v>
      </c>
      <c r="R444" s="32">
        <v>1</v>
      </c>
      <c r="Y444" s="92">
        <v>9.1979166666666667E-2</v>
      </c>
      <c r="AA444" s="30">
        <v>-6.6079999999999997</v>
      </c>
      <c r="AB444" s="30">
        <v>12.209</v>
      </c>
      <c r="AC444" s="30">
        <v>12.88</v>
      </c>
      <c r="AD444" s="30">
        <v>12.6449</v>
      </c>
      <c r="AE444" s="30">
        <v>0.47310000000000002</v>
      </c>
      <c r="AI444" s="51">
        <f t="shared" si="84"/>
        <v>53.934388621243599</v>
      </c>
      <c r="AL444" s="51">
        <v>2020</v>
      </c>
      <c r="AM444" s="51" t="s">
        <v>1274</v>
      </c>
      <c r="AN444" s="79">
        <f t="shared" si="85"/>
        <v>8.1018518518508054E-5</v>
      </c>
      <c r="AO444" s="79">
        <f t="shared" si="86"/>
        <v>-9.1122685185185182E-2</v>
      </c>
      <c r="AP444" s="79">
        <f t="shared" si="87"/>
        <v>-9.1041666666666674E-2</v>
      </c>
      <c r="AQ444" s="79">
        <f t="shared" si="88"/>
        <v>0</v>
      </c>
      <c r="AR444" s="79">
        <f t="shared" si="89"/>
        <v>8.5648148148148584E-4</v>
      </c>
      <c r="AS444" s="79">
        <f t="shared" si="90"/>
        <v>9.1979166666666667E-2</v>
      </c>
    </row>
    <row r="445" spans="1:45" s="30" customFormat="1" x14ac:dyDescent="0.2">
      <c r="A445" s="30">
        <v>1.1000000000000001</v>
      </c>
      <c r="B445" s="30">
        <v>1</v>
      </c>
      <c r="C445" s="30" t="s">
        <v>174</v>
      </c>
      <c r="D445" s="30" t="s">
        <v>37</v>
      </c>
      <c r="E445" s="31">
        <v>44138</v>
      </c>
      <c r="F445" s="30" t="s">
        <v>163</v>
      </c>
      <c r="G445" s="90" t="s">
        <v>932</v>
      </c>
      <c r="I445" s="30">
        <v>21</v>
      </c>
      <c r="J445" s="30">
        <v>39</v>
      </c>
      <c r="K445" s="30">
        <v>0</v>
      </c>
      <c r="L445" s="92">
        <v>9.4016203703703713E-2</v>
      </c>
      <c r="M445" s="30">
        <v>263.2</v>
      </c>
      <c r="N445" s="30">
        <v>173.8</v>
      </c>
      <c r="O445" s="92">
        <v>9.4131944444444449E-2</v>
      </c>
      <c r="Q445" s="32">
        <v>0</v>
      </c>
      <c r="R445" s="32">
        <v>1</v>
      </c>
      <c r="Y445" s="92">
        <v>9.5358796296296289E-2</v>
      </c>
      <c r="AA445" s="30">
        <v>-5.8999999999999997E-2</v>
      </c>
      <c r="AB445" s="30">
        <v>12.103400000000001</v>
      </c>
      <c r="AC445" s="30">
        <v>13.8422</v>
      </c>
      <c r="AD445" s="30">
        <v>12.831799999999999</v>
      </c>
      <c r="AE445" s="30">
        <v>0.50149999999999995</v>
      </c>
      <c r="AF445" s="30">
        <v>100</v>
      </c>
      <c r="AG445" s="30">
        <v>100</v>
      </c>
      <c r="AI445" s="51">
        <f t="shared" si="84"/>
        <v>138.71499176276802</v>
      </c>
      <c r="AL445" s="51">
        <v>2020</v>
      </c>
      <c r="AM445" s="51" t="s">
        <v>1274</v>
      </c>
      <c r="AN445" s="79">
        <f t="shared" si="85"/>
        <v>1.157407407407357E-4</v>
      </c>
      <c r="AO445" s="79">
        <f t="shared" si="86"/>
        <v>-9.4131944444444449E-2</v>
      </c>
      <c r="AP445" s="79">
        <f t="shared" si="87"/>
        <v>-9.4016203703703713E-2</v>
      </c>
      <c r="AQ445" s="79">
        <f t="shared" si="88"/>
        <v>0</v>
      </c>
      <c r="AR445" s="79">
        <f t="shared" si="89"/>
        <v>1.2268518518518401E-3</v>
      </c>
      <c r="AS445" s="79">
        <f t="shared" si="90"/>
        <v>9.5358796296296289E-2</v>
      </c>
    </row>
    <row r="446" spans="1:45" s="30" customFormat="1" x14ac:dyDescent="0.2">
      <c r="A446" s="30">
        <v>1.2</v>
      </c>
      <c r="B446" s="30">
        <v>1</v>
      </c>
      <c r="C446" s="30" t="s">
        <v>174</v>
      </c>
      <c r="D446" s="30" t="s">
        <v>37</v>
      </c>
      <c r="E446" s="31">
        <v>44138</v>
      </c>
      <c r="F446" s="30" t="s">
        <v>164</v>
      </c>
      <c r="G446" s="90" t="s">
        <v>936</v>
      </c>
      <c r="I446" s="30">
        <v>21</v>
      </c>
      <c r="J446" s="30">
        <v>39</v>
      </c>
      <c r="K446" s="30">
        <v>0</v>
      </c>
      <c r="L446" s="92">
        <v>9.975694444444444E-2</v>
      </c>
      <c r="M446" s="30">
        <v>262.8</v>
      </c>
      <c r="N446" s="30">
        <v>178.1</v>
      </c>
      <c r="O446" s="92">
        <v>9.9965277777777792E-2</v>
      </c>
      <c r="Q446" s="32">
        <v>0</v>
      </c>
      <c r="R446" s="32">
        <v>1</v>
      </c>
      <c r="Y446" s="92">
        <v>0.10104166666666665</v>
      </c>
      <c r="AA446" s="30">
        <v>-0.51200000000000001</v>
      </c>
      <c r="AB446" s="30">
        <v>12.0989</v>
      </c>
      <c r="AC446" s="30">
        <v>13.0108</v>
      </c>
      <c r="AD446" s="30">
        <v>12.4377</v>
      </c>
      <c r="AE446" s="30">
        <v>0.5464</v>
      </c>
      <c r="AF446" s="30">
        <v>100</v>
      </c>
      <c r="AG446" s="30">
        <v>100</v>
      </c>
      <c r="AH446" s="51"/>
      <c r="AI446" s="51">
        <f t="shared" si="84"/>
        <v>169.15584415584465</v>
      </c>
      <c r="AL446" s="51">
        <v>2020</v>
      </c>
      <c r="AM446" s="51" t="s">
        <v>1274</v>
      </c>
      <c r="AN446" s="79">
        <f t="shared" si="85"/>
        <v>2.0833333333335202E-4</v>
      </c>
      <c r="AO446" s="79">
        <f t="shared" si="86"/>
        <v>-9.9965277777777792E-2</v>
      </c>
      <c r="AP446" s="79">
        <f t="shared" si="87"/>
        <v>-9.975694444444444E-2</v>
      </c>
      <c r="AQ446" s="79">
        <f t="shared" si="88"/>
        <v>0</v>
      </c>
      <c r="AR446" s="79">
        <f t="shared" si="89"/>
        <v>1.0763888888888629E-3</v>
      </c>
      <c r="AS446" s="79">
        <f t="shared" si="90"/>
        <v>0.10104166666666665</v>
      </c>
    </row>
    <row r="447" spans="1:45" s="30" customFormat="1" x14ac:dyDescent="0.2">
      <c r="A447" s="30">
        <v>1.3</v>
      </c>
      <c r="B447" s="30">
        <v>1</v>
      </c>
      <c r="C447" s="30" t="s">
        <v>174</v>
      </c>
      <c r="D447" s="30" t="s">
        <v>37</v>
      </c>
      <c r="E447" s="31">
        <v>44138</v>
      </c>
      <c r="F447" s="30" t="s">
        <v>165</v>
      </c>
      <c r="G447" s="90" t="s">
        <v>942</v>
      </c>
      <c r="I447" s="30">
        <v>22</v>
      </c>
      <c r="J447" s="30">
        <v>39</v>
      </c>
      <c r="K447" s="30">
        <v>0</v>
      </c>
      <c r="L447" s="92">
        <v>0.10638888888888888</v>
      </c>
      <c r="M447" s="30">
        <v>276.8</v>
      </c>
      <c r="N447" s="30">
        <v>184.4</v>
      </c>
      <c r="O447" s="92">
        <v>0.10653935185185186</v>
      </c>
      <c r="Q447" s="32">
        <v>0</v>
      </c>
      <c r="R447" s="32">
        <v>1</v>
      </c>
      <c r="Y447" s="92">
        <v>0.10754629629629631</v>
      </c>
      <c r="AA447" s="30">
        <v>-0.314</v>
      </c>
      <c r="AB447" s="30">
        <v>12.2096</v>
      </c>
      <c r="AC447" s="30">
        <v>13.313700000000001</v>
      </c>
      <c r="AD447" s="30">
        <v>12.6221</v>
      </c>
      <c r="AE447" s="30">
        <v>0.54549999999999998</v>
      </c>
      <c r="AF447" s="30">
        <v>100</v>
      </c>
      <c r="AG447" s="30">
        <v>100</v>
      </c>
      <c r="AH447" s="90"/>
      <c r="AI447" s="51">
        <f t="shared" si="84"/>
        <v>167.66060606060645</v>
      </c>
      <c r="AL447" s="51">
        <v>2020</v>
      </c>
      <c r="AM447" s="51" t="s">
        <v>1274</v>
      </c>
      <c r="AN447" s="79">
        <f t="shared" si="85"/>
        <v>1.5046296296297723E-4</v>
      </c>
      <c r="AO447" s="79">
        <f t="shared" si="86"/>
        <v>-0.10653935185185186</v>
      </c>
      <c r="AP447" s="79">
        <f t="shared" si="87"/>
        <v>-0.10638888888888888</v>
      </c>
      <c r="AQ447" s="79">
        <f t="shared" si="88"/>
        <v>0</v>
      </c>
      <c r="AR447" s="79">
        <f t="shared" si="89"/>
        <v>1.0069444444444492E-3</v>
      </c>
      <c r="AS447" s="79">
        <f t="shared" si="90"/>
        <v>0.10754629629629631</v>
      </c>
    </row>
    <row r="448" spans="1:45" s="30" customFormat="1" x14ac:dyDescent="0.2">
      <c r="A448" s="30">
        <v>1.4</v>
      </c>
      <c r="B448" s="30">
        <v>1</v>
      </c>
      <c r="C448" s="30" t="s">
        <v>174</v>
      </c>
      <c r="D448" s="30" t="s">
        <v>37</v>
      </c>
      <c r="E448" s="31">
        <v>44138</v>
      </c>
      <c r="F448" s="30" t="s">
        <v>166</v>
      </c>
      <c r="G448" s="90" t="s">
        <v>947</v>
      </c>
      <c r="I448" s="30">
        <v>22</v>
      </c>
      <c r="J448" s="30">
        <v>34</v>
      </c>
      <c r="K448" s="30">
        <v>0</v>
      </c>
      <c r="L448" s="92">
        <v>0.1110300925925926</v>
      </c>
      <c r="M448" s="30">
        <v>267.5</v>
      </c>
      <c r="N448" s="30">
        <v>179.8</v>
      </c>
      <c r="O448" s="92">
        <v>0.11128472222222223</v>
      </c>
      <c r="Q448" s="32">
        <v>0</v>
      </c>
      <c r="R448" s="32">
        <v>1</v>
      </c>
      <c r="Y448" s="92">
        <v>0.11222222222222222</v>
      </c>
      <c r="AA448" s="30">
        <v>-0.29799999999999999</v>
      </c>
      <c r="AB448" s="30">
        <v>12.093999999999999</v>
      </c>
      <c r="AC448" s="30">
        <v>12.974</v>
      </c>
      <c r="AD448" s="30">
        <v>12.4541</v>
      </c>
      <c r="AE448" s="30">
        <v>0.54920000000000002</v>
      </c>
      <c r="AF448" s="30">
        <v>100</v>
      </c>
      <c r="AG448" s="30">
        <v>50</v>
      </c>
      <c r="AH448" s="51"/>
      <c r="AI448" s="51">
        <f t="shared" si="84"/>
        <v>144.3765620660923</v>
      </c>
      <c r="AL448" s="51">
        <v>2020</v>
      </c>
      <c r="AM448" s="51" t="s">
        <v>1274</v>
      </c>
      <c r="AN448" s="79">
        <f t="shared" si="85"/>
        <v>2.5462962962963243E-4</v>
      </c>
      <c r="AO448" s="79">
        <f t="shared" si="86"/>
        <v>-0.11128472222222223</v>
      </c>
      <c r="AP448" s="79">
        <f t="shared" si="87"/>
        <v>-0.1110300925925926</v>
      </c>
      <c r="AQ448" s="79">
        <f t="shared" si="88"/>
        <v>0</v>
      </c>
      <c r="AR448" s="79">
        <f t="shared" si="89"/>
        <v>9.3749999999999389E-4</v>
      </c>
      <c r="AS448" s="79">
        <f t="shared" si="90"/>
        <v>0.11222222222222222</v>
      </c>
    </row>
    <row r="449" spans="1:45" s="30" customFormat="1" x14ac:dyDescent="0.2">
      <c r="A449" s="30">
        <v>1.5</v>
      </c>
      <c r="B449" s="30">
        <v>1</v>
      </c>
      <c r="C449" s="30" t="s">
        <v>174</v>
      </c>
      <c r="D449" s="30" t="s">
        <v>37</v>
      </c>
      <c r="E449" s="31">
        <v>44138</v>
      </c>
      <c r="F449" s="30" t="s">
        <v>175</v>
      </c>
      <c r="G449" s="90" t="s">
        <v>951</v>
      </c>
      <c r="I449" s="30">
        <v>23</v>
      </c>
      <c r="J449" s="30">
        <v>29</v>
      </c>
      <c r="K449" s="30">
        <v>0</v>
      </c>
      <c r="L449" s="92">
        <v>0.11670138888888888</v>
      </c>
      <c r="M449" s="30">
        <v>274.10000000000002</v>
      </c>
      <c r="N449" s="30">
        <v>180.8</v>
      </c>
      <c r="O449" s="92">
        <v>0.11684027777777778</v>
      </c>
      <c r="Q449" s="32">
        <v>0</v>
      </c>
      <c r="R449" s="32">
        <v>1</v>
      </c>
      <c r="Y449" s="92">
        <v>0.11796296296296298</v>
      </c>
      <c r="AA449" s="30">
        <v>-0.19700000000000001</v>
      </c>
      <c r="AB449" s="30">
        <v>12.0433</v>
      </c>
      <c r="AC449" s="30">
        <v>13.154</v>
      </c>
      <c r="AD449" s="30">
        <v>12.468500000000001</v>
      </c>
      <c r="AE449" s="30">
        <v>0.49540000000000001</v>
      </c>
      <c r="AF449" s="30">
        <v>100</v>
      </c>
      <c r="AG449" s="30">
        <v>100</v>
      </c>
      <c r="AH449" s="51"/>
      <c r="AI449" s="51">
        <f t="shared" si="84"/>
        <v>161.21825023518318</v>
      </c>
      <c r="AL449" s="50">
        <v>2020</v>
      </c>
      <c r="AM449" s="50" t="s">
        <v>1274</v>
      </c>
      <c r="AN449" s="79">
        <f t="shared" si="85"/>
        <v>1.3888888888889672E-4</v>
      </c>
      <c r="AO449" s="79">
        <f t="shared" si="86"/>
        <v>-0.11684027777777778</v>
      </c>
      <c r="AP449" s="79">
        <f t="shared" si="87"/>
        <v>-0.11670138888888888</v>
      </c>
      <c r="AQ449" s="79">
        <f t="shared" si="88"/>
        <v>0</v>
      </c>
      <c r="AR449" s="79">
        <f t="shared" si="89"/>
        <v>1.1226851851851988E-3</v>
      </c>
      <c r="AS449" s="79">
        <f t="shared" si="90"/>
        <v>0.11796296296296298</v>
      </c>
    </row>
    <row r="450" spans="1:45" s="30" customFormat="1" x14ac:dyDescent="0.2">
      <c r="A450" s="30">
        <v>1.6</v>
      </c>
      <c r="B450" s="30">
        <v>1</v>
      </c>
      <c r="C450" s="30" t="s">
        <v>174</v>
      </c>
      <c r="D450" s="30" t="s">
        <v>37</v>
      </c>
      <c r="E450" s="31">
        <v>44138</v>
      </c>
      <c r="F450" s="30" t="s">
        <v>176</v>
      </c>
      <c r="G450" s="90" t="s">
        <v>954</v>
      </c>
      <c r="I450" s="30">
        <v>23</v>
      </c>
      <c r="J450" s="30">
        <v>29</v>
      </c>
      <c r="K450" s="30">
        <v>0</v>
      </c>
      <c r="L450" s="92">
        <v>0.12153935185185184</v>
      </c>
      <c r="M450" s="30">
        <v>272.8</v>
      </c>
      <c r="N450" s="30">
        <v>176.7</v>
      </c>
      <c r="O450" s="92">
        <v>0.12168981481481482</v>
      </c>
      <c r="Q450" s="32">
        <v>0</v>
      </c>
      <c r="R450" s="32">
        <v>1</v>
      </c>
      <c r="Y450" s="92">
        <v>0.12243055555555556</v>
      </c>
      <c r="AA450" s="30">
        <v>-0.33700000000000002</v>
      </c>
      <c r="AB450" s="30">
        <v>12.024800000000001</v>
      </c>
      <c r="AC450" s="30">
        <v>13.0786</v>
      </c>
      <c r="AD450" s="30">
        <v>12.4369</v>
      </c>
      <c r="AE450" s="30">
        <v>0.50109999999999999</v>
      </c>
      <c r="AF450" s="30">
        <v>100</v>
      </c>
      <c r="AG450" s="30">
        <v>100</v>
      </c>
      <c r="AH450" s="51"/>
      <c r="AI450" s="51">
        <f t="shared" si="84"/>
        <v>155.7146323707843</v>
      </c>
      <c r="AL450" s="51">
        <v>2020</v>
      </c>
      <c r="AM450" s="51" t="s">
        <v>1274</v>
      </c>
      <c r="AN450" s="79">
        <f t="shared" si="85"/>
        <v>1.5046296296297723E-4</v>
      </c>
      <c r="AO450" s="79">
        <f t="shared" si="86"/>
        <v>-0.12168981481481482</v>
      </c>
      <c r="AP450" s="79">
        <f t="shared" si="87"/>
        <v>-0.12153935185185184</v>
      </c>
      <c r="AQ450" s="79">
        <f t="shared" si="88"/>
        <v>0</v>
      </c>
      <c r="AR450" s="79">
        <f t="shared" si="89"/>
        <v>7.4074074074073626E-4</v>
      </c>
      <c r="AS450" s="79">
        <f t="shared" si="90"/>
        <v>0.12243055555555556</v>
      </c>
    </row>
    <row r="451" spans="1:45" s="30" customFormat="1" x14ac:dyDescent="0.2">
      <c r="A451" s="30">
        <v>1.7</v>
      </c>
      <c r="B451" s="30">
        <v>1</v>
      </c>
      <c r="C451" s="30" t="s">
        <v>174</v>
      </c>
      <c r="D451" s="30" t="s">
        <v>37</v>
      </c>
      <c r="E451" s="31">
        <v>44138</v>
      </c>
      <c r="F451" s="30" t="s">
        <v>177</v>
      </c>
      <c r="G451" s="90" t="s">
        <v>956</v>
      </c>
      <c r="I451" s="30">
        <v>23</v>
      </c>
      <c r="J451" s="30">
        <v>27</v>
      </c>
      <c r="K451" s="30">
        <v>0</v>
      </c>
      <c r="L451" s="92">
        <v>0.12628472222222223</v>
      </c>
      <c r="M451" s="30">
        <v>272.7</v>
      </c>
      <c r="N451" s="30">
        <v>179.6</v>
      </c>
      <c r="O451" s="92">
        <v>0.12641203703703704</v>
      </c>
      <c r="Q451" s="32">
        <v>0</v>
      </c>
      <c r="R451" s="32">
        <v>1</v>
      </c>
      <c r="Y451" s="92">
        <v>0.12737268518518519</v>
      </c>
      <c r="AA451" s="30">
        <v>-0.35599999999999998</v>
      </c>
      <c r="AB451" s="30">
        <v>12.077500000000001</v>
      </c>
      <c r="AC451" s="30">
        <v>12.4496</v>
      </c>
      <c r="AD451" s="30">
        <v>12.216699999999999</v>
      </c>
      <c r="AE451" s="30">
        <v>0.45879999999999999</v>
      </c>
      <c r="AF451" s="30">
        <v>100</v>
      </c>
      <c r="AG451" s="30">
        <v>100</v>
      </c>
      <c r="AH451" s="51"/>
      <c r="AI451" s="51">
        <f t="shared" si="84"/>
        <v>167.3132183908065</v>
      </c>
      <c r="AL451" s="51">
        <v>2020</v>
      </c>
      <c r="AM451" s="51" t="s">
        <v>1274</v>
      </c>
      <c r="AN451" s="79">
        <f t="shared" si="85"/>
        <v>1.2731481481481621E-4</v>
      </c>
      <c r="AO451" s="79">
        <f t="shared" si="86"/>
        <v>-0.12641203703703704</v>
      </c>
      <c r="AP451" s="79">
        <f t="shared" si="87"/>
        <v>-0.12628472222222223</v>
      </c>
      <c r="AQ451" s="79">
        <f t="shared" si="88"/>
        <v>0</v>
      </c>
      <c r="AR451" s="79">
        <f t="shared" si="89"/>
        <v>9.6064814814814103E-4</v>
      </c>
      <c r="AS451" s="79">
        <f t="shared" si="90"/>
        <v>0.12737268518518519</v>
      </c>
    </row>
    <row r="452" spans="1:45" s="85" customFormat="1" x14ac:dyDescent="0.2">
      <c r="A452" s="30">
        <v>1.8</v>
      </c>
      <c r="B452" s="30">
        <v>1</v>
      </c>
      <c r="C452" s="30" t="s">
        <v>174</v>
      </c>
      <c r="D452" s="30" t="s">
        <v>37</v>
      </c>
      <c r="E452" s="31">
        <v>44138</v>
      </c>
      <c r="F452" s="30" t="s">
        <v>178</v>
      </c>
      <c r="G452" s="90" t="s">
        <v>958</v>
      </c>
      <c r="H452" s="30"/>
      <c r="I452" s="30">
        <v>23</v>
      </c>
      <c r="J452" s="30">
        <v>36</v>
      </c>
      <c r="K452" s="30">
        <v>0</v>
      </c>
      <c r="L452" s="92">
        <v>0.1310763888888889</v>
      </c>
      <c r="M452" s="30">
        <v>277.3</v>
      </c>
      <c r="N452" s="30">
        <v>189.2</v>
      </c>
      <c r="O452" s="92">
        <v>0.13122685185185184</v>
      </c>
      <c r="P452" s="30"/>
      <c r="Q452" s="32">
        <v>0</v>
      </c>
      <c r="R452" s="32">
        <v>1</v>
      </c>
      <c r="S452" s="30"/>
      <c r="T452" s="30"/>
      <c r="U452" s="30"/>
      <c r="V452" s="30"/>
      <c r="W452" s="30"/>
      <c r="X452" s="30"/>
      <c r="Y452" s="92">
        <v>0.13207175925925926</v>
      </c>
      <c r="Z452" s="30"/>
      <c r="AA452" s="30">
        <v>-0.34200000000000003</v>
      </c>
      <c r="AB452" s="30">
        <v>12.0497</v>
      </c>
      <c r="AC452" s="30">
        <v>12.763199999999999</v>
      </c>
      <c r="AD452" s="30">
        <v>12.395</v>
      </c>
      <c r="AE452" s="30">
        <v>0.51910000000000001</v>
      </c>
      <c r="AF452" s="30">
        <v>100</v>
      </c>
      <c r="AG452" s="30">
        <v>100</v>
      </c>
      <c r="AH452" s="51"/>
      <c r="AI452" s="51">
        <f t="shared" si="84"/>
        <v>106.63191427743988</v>
      </c>
      <c r="AJ452" s="30"/>
      <c r="AK452" s="30"/>
      <c r="AL452" s="51">
        <v>2020</v>
      </c>
      <c r="AM452" s="51" t="s">
        <v>1274</v>
      </c>
      <c r="AN452" s="79">
        <f t="shared" si="85"/>
        <v>1.5046296296294948E-4</v>
      </c>
      <c r="AO452" s="79">
        <f t="shared" si="86"/>
        <v>-0.13122685185185184</v>
      </c>
      <c r="AP452" s="79">
        <f t="shared" si="87"/>
        <v>-0.1310763888888889</v>
      </c>
      <c r="AQ452" s="79">
        <f t="shared" si="88"/>
        <v>0</v>
      </c>
      <c r="AR452" s="79">
        <f t="shared" si="89"/>
        <v>8.4490740740741921E-4</v>
      </c>
      <c r="AS452" s="79">
        <f t="shared" si="90"/>
        <v>0.13207175925925926</v>
      </c>
    </row>
    <row r="453" spans="1:45" s="30" customFormat="1" x14ac:dyDescent="0.2">
      <c r="A453" s="30">
        <v>1.9</v>
      </c>
      <c r="B453" s="30">
        <v>1</v>
      </c>
      <c r="C453" s="30" t="s">
        <v>174</v>
      </c>
      <c r="D453" s="30" t="s">
        <v>37</v>
      </c>
      <c r="E453" s="31">
        <v>44138</v>
      </c>
      <c r="F453" s="30" t="s">
        <v>179</v>
      </c>
      <c r="G453" s="90" t="s">
        <v>961</v>
      </c>
      <c r="I453" s="30">
        <v>23</v>
      </c>
      <c r="J453" s="30">
        <v>26</v>
      </c>
      <c r="K453" s="30">
        <v>0</v>
      </c>
      <c r="L453" s="92">
        <v>0.13555555555555557</v>
      </c>
      <c r="M453" s="30">
        <v>277.39999999999998</v>
      </c>
      <c r="N453" s="30">
        <v>181.7</v>
      </c>
      <c r="O453" s="92">
        <v>0.13570601851851852</v>
      </c>
      <c r="Q453" s="32">
        <v>0</v>
      </c>
      <c r="R453" s="32">
        <v>1</v>
      </c>
      <c r="Y453" s="92">
        <v>0.13684027777777777</v>
      </c>
      <c r="AA453" s="30">
        <v>-0.40100000000000002</v>
      </c>
      <c r="AB453" s="30">
        <v>12.1746</v>
      </c>
      <c r="AC453" s="30">
        <v>12.843400000000001</v>
      </c>
      <c r="AD453" s="30">
        <v>12.4154</v>
      </c>
      <c r="AE453" s="30">
        <v>0.48830000000000001</v>
      </c>
      <c r="AF453" s="30">
        <v>100</v>
      </c>
      <c r="AG453" s="30">
        <v>100</v>
      </c>
      <c r="AH453" s="51"/>
      <c r="AI453" s="51">
        <f t="shared" si="84"/>
        <v>177.74086378737564</v>
      </c>
      <c r="AL453" s="51">
        <v>2020</v>
      </c>
      <c r="AM453" s="51" t="s">
        <v>1274</v>
      </c>
      <c r="AN453" s="79">
        <f t="shared" si="85"/>
        <v>1.5046296296294948E-4</v>
      </c>
      <c r="AO453" s="79">
        <f t="shared" si="86"/>
        <v>-0.13570601851851852</v>
      </c>
      <c r="AP453" s="79">
        <f t="shared" si="87"/>
        <v>-0.13555555555555557</v>
      </c>
      <c r="AQ453" s="79">
        <f t="shared" si="88"/>
        <v>0</v>
      </c>
      <c r="AR453" s="79">
        <f t="shared" si="89"/>
        <v>1.1342592592592515E-3</v>
      </c>
      <c r="AS453" s="79">
        <f t="shared" si="90"/>
        <v>0.13684027777777777</v>
      </c>
    </row>
    <row r="454" spans="1:45" s="30" customFormat="1" x14ac:dyDescent="0.2">
      <c r="A454" s="30">
        <v>1.1000000000000001</v>
      </c>
      <c r="B454" s="30">
        <v>2</v>
      </c>
      <c r="C454" s="30" t="s">
        <v>174</v>
      </c>
      <c r="D454" s="30" t="s">
        <v>37</v>
      </c>
      <c r="E454" s="31">
        <v>44138</v>
      </c>
      <c r="F454" s="30" t="s">
        <v>180</v>
      </c>
      <c r="G454" s="90" t="s">
        <v>962</v>
      </c>
      <c r="I454" s="30">
        <v>23</v>
      </c>
      <c r="J454" s="30">
        <v>26</v>
      </c>
      <c r="K454" s="30">
        <v>0</v>
      </c>
      <c r="L454" s="92">
        <v>0.15244212962962964</v>
      </c>
      <c r="M454" s="30">
        <v>267.89999999999998</v>
      </c>
      <c r="N454" s="30">
        <v>180</v>
      </c>
      <c r="O454" s="92">
        <v>0.15275462962962963</v>
      </c>
      <c r="Q454" s="32">
        <v>0</v>
      </c>
      <c r="R454" s="32">
        <v>1</v>
      </c>
      <c r="Y454" s="92">
        <v>0.15377314814814816</v>
      </c>
      <c r="AA454" s="30">
        <v>-1.014</v>
      </c>
      <c r="AB454" s="30">
        <v>12.2014</v>
      </c>
      <c r="AC454" s="30">
        <v>13.2362</v>
      </c>
      <c r="AD454" s="30">
        <v>12.5846</v>
      </c>
      <c r="AE454" s="30">
        <v>0.4965</v>
      </c>
      <c r="AF454" s="30">
        <v>100</v>
      </c>
      <c r="AG454" s="30">
        <v>100</v>
      </c>
      <c r="AH454" s="51"/>
      <c r="AI454" s="51">
        <f t="shared" si="84"/>
        <v>170.04175365344454</v>
      </c>
      <c r="AL454" s="51">
        <v>2020</v>
      </c>
      <c r="AM454" s="51" t="s">
        <v>1274</v>
      </c>
      <c r="AN454" s="79">
        <f t="shared" si="85"/>
        <v>3.1249999999999334E-4</v>
      </c>
      <c r="AO454" s="79">
        <f t="shared" si="86"/>
        <v>-0.15275462962962963</v>
      </c>
      <c r="AP454" s="79">
        <f t="shared" si="87"/>
        <v>-0.15244212962962964</v>
      </c>
      <c r="AQ454" s="79">
        <f t="shared" si="88"/>
        <v>0</v>
      </c>
      <c r="AR454" s="79">
        <f t="shared" si="89"/>
        <v>1.0185185185185297E-3</v>
      </c>
      <c r="AS454" s="79">
        <f t="shared" si="90"/>
        <v>0.15377314814814816</v>
      </c>
    </row>
    <row r="455" spans="1:45" s="30" customFormat="1" x14ac:dyDescent="0.2">
      <c r="A455" s="30">
        <v>1.2</v>
      </c>
      <c r="B455" s="30">
        <v>2</v>
      </c>
      <c r="C455" s="30" t="s">
        <v>174</v>
      </c>
      <c r="D455" s="30" t="s">
        <v>37</v>
      </c>
      <c r="E455" s="31">
        <v>44138</v>
      </c>
      <c r="F455" s="30" t="s">
        <v>181</v>
      </c>
      <c r="G455" s="90" t="s">
        <v>964</v>
      </c>
      <c r="I455" s="30">
        <v>23</v>
      </c>
      <c r="J455" s="30">
        <v>26</v>
      </c>
      <c r="K455" s="30">
        <v>0</v>
      </c>
      <c r="L455" s="92">
        <v>0.15640046296296298</v>
      </c>
      <c r="M455" s="30">
        <v>270.2</v>
      </c>
      <c r="N455" s="30">
        <v>172</v>
      </c>
      <c r="O455" s="92">
        <v>0.1565162037037037</v>
      </c>
      <c r="Q455" s="32">
        <v>0</v>
      </c>
      <c r="R455" s="32">
        <v>1</v>
      </c>
      <c r="Y455" s="92">
        <v>0.15741898148148148</v>
      </c>
      <c r="AA455" s="30">
        <v>-1.117</v>
      </c>
      <c r="AB455" s="30">
        <v>12.1866</v>
      </c>
      <c r="AC455" s="30">
        <v>13.094099999999999</v>
      </c>
      <c r="AD455" s="30">
        <v>12.517300000000001</v>
      </c>
      <c r="AE455" s="30">
        <v>0.50870000000000004</v>
      </c>
      <c r="AF455" s="30">
        <v>100</v>
      </c>
      <c r="AG455" s="30">
        <v>100</v>
      </c>
      <c r="AH455" s="51"/>
      <c r="AI455" s="51">
        <f t="shared" si="84"/>
        <v>174.41790142122719</v>
      </c>
      <c r="AL455" s="50">
        <v>2020</v>
      </c>
      <c r="AM455" s="50" t="s">
        <v>1274</v>
      </c>
      <c r="AN455" s="79">
        <f t="shared" si="85"/>
        <v>1.1574074074072183E-4</v>
      </c>
      <c r="AO455" s="79">
        <f t="shared" si="86"/>
        <v>-0.1565162037037037</v>
      </c>
      <c r="AP455" s="79">
        <f t="shared" si="87"/>
        <v>-0.15640046296296298</v>
      </c>
      <c r="AQ455" s="79">
        <f t="shared" si="88"/>
        <v>0</v>
      </c>
      <c r="AR455" s="79">
        <f t="shared" si="89"/>
        <v>9.0277777777778012E-4</v>
      </c>
      <c r="AS455" s="79">
        <f t="shared" si="90"/>
        <v>0.15741898148148148</v>
      </c>
    </row>
    <row r="456" spans="1:45" s="30" customFormat="1" x14ac:dyDescent="0.2">
      <c r="A456" s="90">
        <v>1.3</v>
      </c>
      <c r="B456" s="90">
        <v>2</v>
      </c>
      <c r="C456" s="90" t="s">
        <v>174</v>
      </c>
      <c r="D456" s="90" t="s">
        <v>37</v>
      </c>
      <c r="E456" s="98">
        <v>44138</v>
      </c>
      <c r="F456" s="86" t="s">
        <v>1087</v>
      </c>
      <c r="G456" s="90" t="s">
        <v>965</v>
      </c>
      <c r="H456" s="90"/>
      <c r="I456" s="90">
        <v>30</v>
      </c>
      <c r="J456" s="90">
        <v>40</v>
      </c>
      <c r="K456" s="30">
        <v>0</v>
      </c>
      <c r="L456" s="99">
        <v>0.19138888888888891</v>
      </c>
      <c r="M456" s="90">
        <v>269.39999999999998</v>
      </c>
      <c r="N456" s="90">
        <v>138.4</v>
      </c>
      <c r="O456" s="105">
        <v>0.19165509259259261</v>
      </c>
      <c r="P456" s="90"/>
      <c r="Q456" s="90">
        <v>0</v>
      </c>
      <c r="R456" s="90">
        <v>1</v>
      </c>
      <c r="S456" s="90"/>
      <c r="T456" s="90"/>
      <c r="U456" s="90"/>
      <c r="V456" s="90"/>
      <c r="W456" s="90"/>
      <c r="X456" s="90"/>
      <c r="Y456" s="105">
        <v>0.19292824074074075</v>
      </c>
      <c r="Z456" s="90"/>
      <c r="AA456" s="51">
        <v>-0.81200000000000006</v>
      </c>
      <c r="AB456" s="51">
        <v>12.1584</v>
      </c>
      <c r="AC456" s="51">
        <v>12.777900000000001</v>
      </c>
      <c r="AD456" s="51">
        <v>12.4078</v>
      </c>
      <c r="AE456" s="51">
        <v>0.47649999999999998</v>
      </c>
      <c r="AF456" s="30">
        <v>100</v>
      </c>
      <c r="AG456" s="30">
        <v>100</v>
      </c>
      <c r="AI456" s="51">
        <f t="shared" si="84"/>
        <v>148.39615076182892</v>
      </c>
      <c r="AJ456" s="90"/>
      <c r="AK456" s="90"/>
      <c r="AL456" s="51">
        <v>2020</v>
      </c>
      <c r="AM456" s="51" t="s">
        <v>1274</v>
      </c>
      <c r="AN456" s="79">
        <f t="shared" si="85"/>
        <v>2.6620370370369906E-4</v>
      </c>
      <c r="AO456" s="79">
        <f t="shared" si="86"/>
        <v>-0.19165509259259261</v>
      </c>
      <c r="AP456" s="79">
        <f t="shared" si="87"/>
        <v>-0.19138888888888891</v>
      </c>
      <c r="AQ456" s="79">
        <f t="shared" si="88"/>
        <v>0</v>
      </c>
      <c r="AR456" s="79">
        <f t="shared" si="89"/>
        <v>1.2731481481481344E-3</v>
      </c>
      <c r="AS456" s="79">
        <f t="shared" si="90"/>
        <v>0.19292824074074075</v>
      </c>
    </row>
    <row r="457" spans="1:45" s="30" customFormat="1" x14ac:dyDescent="0.2">
      <c r="A457" s="29">
        <v>1.5</v>
      </c>
      <c r="B457" s="29">
        <v>2</v>
      </c>
      <c r="C457" s="29" t="s">
        <v>174</v>
      </c>
      <c r="D457" s="29" t="s">
        <v>37</v>
      </c>
      <c r="E457" s="97">
        <v>44138</v>
      </c>
      <c r="F457" s="29" t="s">
        <v>1090</v>
      </c>
      <c r="G457" s="29"/>
      <c r="H457" s="29"/>
      <c r="I457" s="29">
        <v>38</v>
      </c>
      <c r="J457" s="29">
        <v>33</v>
      </c>
      <c r="K457" s="30">
        <v>0</v>
      </c>
      <c r="L457" s="93">
        <v>0.19729166666666667</v>
      </c>
      <c r="M457" s="29">
        <v>271.10000000000002</v>
      </c>
      <c r="N457" s="29">
        <v>179.8</v>
      </c>
      <c r="O457" s="93">
        <v>0.19746527777777778</v>
      </c>
      <c r="P457" s="29"/>
      <c r="Q457" s="95">
        <v>0</v>
      </c>
      <c r="R457" s="95">
        <v>1</v>
      </c>
      <c r="S457" s="29"/>
      <c r="T457" s="29"/>
      <c r="U457" s="29"/>
      <c r="V457" s="29"/>
      <c r="W457" s="29"/>
      <c r="X457" s="29"/>
      <c r="Y457" s="93">
        <v>0.19856481481481481</v>
      </c>
      <c r="Z457" s="29"/>
      <c r="AA457" s="29">
        <v>-0.91200000000000003</v>
      </c>
      <c r="AB457" s="29">
        <v>12.2464</v>
      </c>
      <c r="AC457" s="29">
        <v>12.851900000000001</v>
      </c>
      <c r="AD457" s="29">
        <v>12.4871</v>
      </c>
      <c r="AE457" s="29">
        <v>0.48120000000000002</v>
      </c>
      <c r="AF457" s="30">
        <v>100</v>
      </c>
      <c r="AG457" s="30">
        <v>100</v>
      </c>
      <c r="AH457" s="51"/>
      <c r="AI457" s="51">
        <f t="shared" si="84"/>
        <v>151.55795596177822</v>
      </c>
      <c r="AJ457" s="29"/>
      <c r="AK457" s="29"/>
      <c r="AL457" s="51">
        <v>2020</v>
      </c>
      <c r="AM457" s="51" t="s">
        <v>1274</v>
      </c>
      <c r="AN457" s="79">
        <f t="shared" si="85"/>
        <v>1.7361111111111049E-4</v>
      </c>
      <c r="AO457" s="79">
        <f t="shared" si="86"/>
        <v>-0.19746527777777778</v>
      </c>
      <c r="AP457" s="79">
        <f t="shared" si="87"/>
        <v>-0.19729166666666667</v>
      </c>
      <c r="AQ457" s="79">
        <f t="shared" si="88"/>
        <v>0</v>
      </c>
      <c r="AR457" s="79">
        <f t="shared" si="89"/>
        <v>1.0995370370370239E-3</v>
      </c>
      <c r="AS457" s="79">
        <f t="shared" si="90"/>
        <v>0.19856481481481481</v>
      </c>
    </row>
    <row r="458" spans="1:45" s="30" customFormat="1" x14ac:dyDescent="0.2">
      <c r="A458" s="29">
        <v>1.6</v>
      </c>
      <c r="B458" s="29">
        <v>2</v>
      </c>
      <c r="C458" s="29" t="s">
        <v>174</v>
      </c>
      <c r="D458" s="29" t="s">
        <v>37</v>
      </c>
      <c r="E458" s="97">
        <v>44138</v>
      </c>
      <c r="F458" s="29" t="s">
        <v>1091</v>
      </c>
      <c r="G458" s="90" t="s">
        <v>967</v>
      </c>
      <c r="H458" s="29"/>
      <c r="I458" s="29">
        <v>38</v>
      </c>
      <c r="J458" s="29">
        <v>32</v>
      </c>
      <c r="K458" s="30">
        <v>0</v>
      </c>
      <c r="L458" s="93">
        <v>0.20086805555555554</v>
      </c>
      <c r="M458" s="29">
        <v>256.7</v>
      </c>
      <c r="N458" s="29">
        <v>178</v>
      </c>
      <c r="O458" s="93">
        <v>0.20108796296296297</v>
      </c>
      <c r="P458" s="29"/>
      <c r="Q458" s="95">
        <v>0</v>
      </c>
      <c r="R458" s="95">
        <v>1</v>
      </c>
      <c r="S458" s="29"/>
      <c r="T458" s="29"/>
      <c r="U458" s="29"/>
      <c r="V458" s="29"/>
      <c r="W458" s="29"/>
      <c r="X458" s="29"/>
      <c r="Y458" s="93">
        <v>0.20192129629629629</v>
      </c>
      <c r="Z458" s="29"/>
      <c r="AA458" s="29">
        <v>-1.089</v>
      </c>
      <c r="AB458" s="29">
        <v>12.2455</v>
      </c>
      <c r="AC458" s="29">
        <v>13.2493</v>
      </c>
      <c r="AD458" s="29">
        <v>12.6265</v>
      </c>
      <c r="AE458" s="29">
        <v>0.47589999999999999</v>
      </c>
      <c r="AF458" s="30">
        <v>100</v>
      </c>
      <c r="AG458" s="30">
        <v>100</v>
      </c>
      <c r="AH458" s="51"/>
      <c r="AI458" s="51">
        <f t="shared" si="84"/>
        <v>163.46456692913372</v>
      </c>
      <c r="AJ458" s="29"/>
      <c r="AK458" s="29"/>
      <c r="AL458" s="51">
        <v>2020</v>
      </c>
      <c r="AM458" s="51" t="s">
        <v>1274</v>
      </c>
      <c r="AN458" s="79">
        <f t="shared" si="85"/>
        <v>2.1990740740743253E-4</v>
      </c>
      <c r="AO458" s="79">
        <f t="shared" si="86"/>
        <v>-0.20108796296296297</v>
      </c>
      <c r="AP458" s="79">
        <f t="shared" si="87"/>
        <v>-0.20086805555555554</v>
      </c>
      <c r="AQ458" s="79">
        <f t="shared" si="88"/>
        <v>0</v>
      </c>
      <c r="AR458" s="79">
        <f t="shared" si="89"/>
        <v>8.3333333333332482E-4</v>
      </c>
      <c r="AS458" s="79">
        <f t="shared" si="90"/>
        <v>0.20192129629629629</v>
      </c>
    </row>
    <row r="459" spans="1:45" s="30" customFormat="1" x14ac:dyDescent="0.2">
      <c r="A459" s="29">
        <v>1.7</v>
      </c>
      <c r="B459" s="29">
        <v>2</v>
      </c>
      <c r="C459" s="29" t="s">
        <v>174</v>
      </c>
      <c r="D459" s="29" t="s">
        <v>37</v>
      </c>
      <c r="E459" s="97">
        <v>44138</v>
      </c>
      <c r="F459" s="29" t="s">
        <v>1092</v>
      </c>
      <c r="G459" s="90" t="s">
        <v>968</v>
      </c>
      <c r="H459" s="29"/>
      <c r="I459" s="29">
        <v>42</v>
      </c>
      <c r="J459" s="29">
        <v>28</v>
      </c>
      <c r="K459" s="30">
        <v>0</v>
      </c>
      <c r="L459" s="93">
        <v>0.20712962962962964</v>
      </c>
      <c r="M459" s="29">
        <v>286</v>
      </c>
      <c r="N459" s="29">
        <v>198.5</v>
      </c>
      <c r="O459" s="93">
        <v>0.20724537037037036</v>
      </c>
      <c r="P459" s="29"/>
      <c r="Q459" s="95">
        <v>0</v>
      </c>
      <c r="R459" s="95">
        <v>1</v>
      </c>
      <c r="S459" s="29"/>
      <c r="T459" s="29"/>
      <c r="U459" s="29"/>
      <c r="V459" s="29"/>
      <c r="W459" s="29"/>
      <c r="X459" s="29"/>
      <c r="Y459" s="93">
        <v>0.20821759259259257</v>
      </c>
      <c r="Z459" s="29"/>
      <c r="AA459" s="29">
        <v>-2.0099999999999998</v>
      </c>
      <c r="AB459" s="29">
        <v>12.106</v>
      </c>
      <c r="AC459" s="29">
        <v>12.7759</v>
      </c>
      <c r="AD459" s="29">
        <v>12.384499999999999</v>
      </c>
      <c r="AE459" s="29">
        <v>0.5262</v>
      </c>
      <c r="AF459" s="30">
        <v>100</v>
      </c>
      <c r="AG459" s="30">
        <v>100</v>
      </c>
      <c r="AH459" s="51">
        <v>20</v>
      </c>
      <c r="AI459" s="51">
        <f t="shared" si="84"/>
        <v>140.53859964093422</v>
      </c>
      <c r="AJ459" s="29"/>
      <c r="AK459" s="29"/>
      <c r="AL459" s="50">
        <v>2020</v>
      </c>
      <c r="AM459" s="50" t="s">
        <v>1274</v>
      </c>
      <c r="AN459" s="79">
        <f t="shared" si="85"/>
        <v>1.1574074074072183E-4</v>
      </c>
      <c r="AO459" s="79">
        <f t="shared" si="86"/>
        <v>-0.20724537037037036</v>
      </c>
      <c r="AP459" s="79">
        <f t="shared" si="87"/>
        <v>-0.20712962962962964</v>
      </c>
      <c r="AQ459" s="79">
        <f t="shared" si="88"/>
        <v>0</v>
      </c>
      <c r="AR459" s="79">
        <f t="shared" si="89"/>
        <v>9.7222222222220767E-4</v>
      </c>
      <c r="AS459" s="79">
        <f t="shared" si="90"/>
        <v>0.20821759259259257</v>
      </c>
    </row>
    <row r="460" spans="1:45" s="30" customFormat="1" x14ac:dyDescent="0.2">
      <c r="A460" s="29">
        <v>1.8</v>
      </c>
      <c r="B460" s="29">
        <v>2</v>
      </c>
      <c r="C460" s="29" t="s">
        <v>174</v>
      </c>
      <c r="D460" s="29" t="s">
        <v>37</v>
      </c>
      <c r="E460" s="97">
        <v>44138</v>
      </c>
      <c r="F460" s="29" t="s">
        <v>1093</v>
      </c>
      <c r="G460" s="90" t="s">
        <v>970</v>
      </c>
      <c r="H460" s="29"/>
      <c r="I460" s="29">
        <v>45</v>
      </c>
      <c r="J460" s="29">
        <v>26</v>
      </c>
      <c r="K460" s="30">
        <v>0</v>
      </c>
      <c r="L460" s="93">
        <v>0.21164351851851851</v>
      </c>
      <c r="M460" s="29">
        <v>264</v>
      </c>
      <c r="N460" s="29">
        <v>188.5</v>
      </c>
      <c r="O460" s="93">
        <v>0.21175925925925929</v>
      </c>
      <c r="P460" s="29"/>
      <c r="Q460" s="95">
        <v>0</v>
      </c>
      <c r="R460" s="95">
        <v>1</v>
      </c>
      <c r="S460" s="29"/>
      <c r="T460" s="29"/>
      <c r="U460" s="29"/>
      <c r="V460" s="29"/>
      <c r="W460" s="29"/>
      <c r="X460" s="29"/>
      <c r="Y460" s="93">
        <v>0.21297453703703703</v>
      </c>
      <c r="Z460" s="29"/>
      <c r="AA460" s="29">
        <v>-1.0940000000000001</v>
      </c>
      <c r="AB460" s="29">
        <v>12.2477</v>
      </c>
      <c r="AC460" s="29">
        <v>12.994400000000001</v>
      </c>
      <c r="AD460" s="29">
        <v>12.5471</v>
      </c>
      <c r="AE460" s="29">
        <v>0.54549999999999998</v>
      </c>
      <c r="AF460" s="30">
        <v>100</v>
      </c>
      <c r="AG460" s="30">
        <v>100</v>
      </c>
      <c r="AH460" s="51"/>
      <c r="AI460" s="51">
        <f t="shared" si="84"/>
        <v>149.3987975951903</v>
      </c>
      <c r="AJ460" s="29"/>
      <c r="AK460" s="29"/>
      <c r="AL460" s="51">
        <v>2020</v>
      </c>
      <c r="AM460" s="51" t="s">
        <v>1274</v>
      </c>
      <c r="AN460" s="79">
        <f t="shared" si="85"/>
        <v>1.1574074074077734E-4</v>
      </c>
      <c r="AO460" s="79">
        <f t="shared" si="86"/>
        <v>-0.21175925925925929</v>
      </c>
      <c r="AP460" s="79">
        <f t="shared" si="87"/>
        <v>-0.21164351851851851</v>
      </c>
      <c r="AQ460" s="79">
        <f t="shared" si="88"/>
        <v>0</v>
      </c>
      <c r="AR460" s="79">
        <f t="shared" si="89"/>
        <v>1.2152777777777457E-3</v>
      </c>
      <c r="AS460" s="79">
        <f t="shared" si="90"/>
        <v>0.21297453703703703</v>
      </c>
    </row>
    <row r="461" spans="1:45" s="30" customFormat="1" x14ac:dyDescent="0.2">
      <c r="A461" s="29">
        <v>1.9</v>
      </c>
      <c r="B461" s="29">
        <v>2</v>
      </c>
      <c r="C461" s="29" t="s">
        <v>174</v>
      </c>
      <c r="D461" s="29" t="s">
        <v>37</v>
      </c>
      <c r="E461" s="97">
        <v>44138</v>
      </c>
      <c r="F461" s="29" t="s">
        <v>1094</v>
      </c>
      <c r="G461" s="90" t="s">
        <v>973</v>
      </c>
      <c r="H461" s="29"/>
      <c r="I461" s="29">
        <v>45</v>
      </c>
      <c r="J461" s="29">
        <v>22</v>
      </c>
      <c r="K461" s="30">
        <v>0</v>
      </c>
      <c r="L461" s="93">
        <v>0.21730324074074073</v>
      </c>
      <c r="M461" s="29">
        <v>273.5</v>
      </c>
      <c r="N461" s="29">
        <v>179.3</v>
      </c>
      <c r="O461" s="93">
        <v>0.21747685185185184</v>
      </c>
      <c r="P461" s="29"/>
      <c r="Q461" s="95">
        <v>0</v>
      </c>
      <c r="R461" s="95">
        <v>1</v>
      </c>
      <c r="S461" s="29"/>
      <c r="T461" s="29"/>
      <c r="U461" s="29"/>
      <c r="V461" s="29"/>
      <c r="W461" s="29"/>
      <c r="X461" s="29"/>
      <c r="Y461" s="93">
        <v>0.21802083333333333</v>
      </c>
      <c r="Z461" s="29"/>
      <c r="AA461" s="29">
        <v>-0.74399999999999999</v>
      </c>
      <c r="AB461" s="29">
        <v>12.123900000000001</v>
      </c>
      <c r="AC461" s="29">
        <v>12.711399999999999</v>
      </c>
      <c r="AD461" s="29">
        <v>12.3416</v>
      </c>
      <c r="AE461" s="29">
        <v>0.47520000000000001</v>
      </c>
      <c r="AF461" s="30">
        <v>100</v>
      </c>
      <c r="AG461" s="30">
        <v>100</v>
      </c>
      <c r="AH461" s="51"/>
      <c r="AI461" s="51">
        <f t="shared" ref="AI461:AI492" si="91">((AC461-AD461)/(AD461-AB461))*100</f>
        <v>169.86678915939436</v>
      </c>
      <c r="AJ461" s="29"/>
      <c r="AK461" s="29"/>
      <c r="AL461" s="51">
        <v>2020</v>
      </c>
      <c r="AM461" s="51" t="s">
        <v>1274</v>
      </c>
      <c r="AN461" s="79">
        <f t="shared" ref="AN461:AN492" si="92">O461-L461</f>
        <v>1.7361111111111049E-4</v>
      </c>
      <c r="AO461" s="79">
        <f t="shared" ref="AO461:AO492" si="93">P461-O461</f>
        <v>-0.21747685185185184</v>
      </c>
      <c r="AP461" s="79">
        <f t="shared" ref="AP461:AP492" si="94">P461-L461</f>
        <v>-0.21730324074074073</v>
      </c>
      <c r="AQ461" s="79">
        <f t="shared" ref="AQ461:AQ492" si="95">V461-P461</f>
        <v>0</v>
      </c>
      <c r="AR461" s="79">
        <f t="shared" ref="AR461:AR492" si="96">Y461-O461</f>
        <v>5.439814814814925E-4</v>
      </c>
      <c r="AS461" s="79">
        <f t="shared" ref="AS461:AS492" si="97">Y461-V461</f>
        <v>0.21802083333333333</v>
      </c>
    </row>
    <row r="462" spans="1:45" s="30" customFormat="1" x14ac:dyDescent="0.2">
      <c r="A462" s="29">
        <v>1.4</v>
      </c>
      <c r="B462" s="29">
        <v>2</v>
      </c>
      <c r="C462" s="29" t="s">
        <v>174</v>
      </c>
      <c r="D462" s="29" t="s">
        <v>37</v>
      </c>
      <c r="E462" s="97">
        <v>44138</v>
      </c>
      <c r="F462" s="29" t="s">
        <v>1095</v>
      </c>
      <c r="G462" s="90" t="s">
        <v>976</v>
      </c>
      <c r="H462" s="29"/>
      <c r="I462" s="29">
        <v>46</v>
      </c>
      <c r="J462" s="29">
        <v>22</v>
      </c>
      <c r="K462" s="30">
        <v>0</v>
      </c>
      <c r="L462" s="93">
        <v>0.22090277777777778</v>
      </c>
      <c r="M462" s="29">
        <v>268.5</v>
      </c>
      <c r="N462" s="29">
        <v>191</v>
      </c>
      <c r="O462" s="93">
        <v>0.22113425925925925</v>
      </c>
      <c r="P462" s="29"/>
      <c r="Q462" s="95">
        <v>0</v>
      </c>
      <c r="R462" s="95">
        <v>1</v>
      </c>
      <c r="S462" s="29"/>
      <c r="T462" s="29"/>
      <c r="U462" s="29"/>
      <c r="V462" s="29"/>
      <c r="W462" s="29"/>
      <c r="X462" s="29"/>
      <c r="Y462" s="93">
        <v>0.22203703703703703</v>
      </c>
      <c r="Z462" s="29"/>
      <c r="AA462" s="29">
        <v>-0.53800000000000003</v>
      </c>
      <c r="AB462" s="29">
        <v>12.045400000000001</v>
      </c>
      <c r="AC462" s="29">
        <v>12.698</v>
      </c>
      <c r="AD462" s="29">
        <v>12.296099999999999</v>
      </c>
      <c r="AE462" s="29">
        <v>0.50190000000000001</v>
      </c>
      <c r="AF462" s="30">
        <v>100</v>
      </c>
      <c r="AG462" s="30">
        <v>100</v>
      </c>
      <c r="AH462" s="90"/>
      <c r="AI462" s="51">
        <f t="shared" si="91"/>
        <v>160.31112883925164</v>
      </c>
      <c r="AJ462" s="29"/>
      <c r="AK462" s="29"/>
      <c r="AL462" s="51">
        <v>2020</v>
      </c>
      <c r="AM462" s="51" t="s">
        <v>1274</v>
      </c>
      <c r="AN462" s="79">
        <f t="shared" si="92"/>
        <v>2.3148148148147141E-4</v>
      </c>
      <c r="AO462" s="79">
        <f t="shared" si="93"/>
        <v>-0.22113425925925925</v>
      </c>
      <c r="AP462" s="79">
        <f t="shared" si="94"/>
        <v>-0.22090277777777778</v>
      </c>
      <c r="AQ462" s="79">
        <f t="shared" si="95"/>
        <v>0</v>
      </c>
      <c r="AR462" s="79">
        <f t="shared" si="96"/>
        <v>9.0277777777778012E-4</v>
      </c>
      <c r="AS462" s="79">
        <f t="shared" si="97"/>
        <v>0.22203703703703703</v>
      </c>
    </row>
    <row r="463" spans="1:45" s="30" customFormat="1" x14ac:dyDescent="0.2">
      <c r="A463" s="29">
        <v>1.1000000000000001</v>
      </c>
      <c r="B463" s="29">
        <v>3</v>
      </c>
      <c r="C463" s="29" t="s">
        <v>174</v>
      </c>
      <c r="D463" s="29" t="s">
        <v>37</v>
      </c>
      <c r="E463" s="97">
        <v>44138</v>
      </c>
      <c r="F463" s="29" t="s">
        <v>1096</v>
      </c>
      <c r="G463" s="90" t="s">
        <v>977</v>
      </c>
      <c r="H463" s="29"/>
      <c r="I463" s="29">
        <v>49</v>
      </c>
      <c r="J463" s="29">
        <v>22</v>
      </c>
      <c r="K463" s="30">
        <v>0</v>
      </c>
      <c r="L463" s="93">
        <v>0.22818287037037036</v>
      </c>
      <c r="M463" s="29">
        <v>269.10000000000002</v>
      </c>
      <c r="N463" s="29">
        <v>190.9</v>
      </c>
      <c r="O463" s="93">
        <v>0.22835648148148147</v>
      </c>
      <c r="P463" s="29"/>
      <c r="Q463" s="95">
        <v>0</v>
      </c>
      <c r="R463" s="95">
        <v>1</v>
      </c>
      <c r="S463" s="29"/>
      <c r="T463" s="29"/>
      <c r="U463" s="29"/>
      <c r="V463" s="29"/>
      <c r="W463" s="29"/>
      <c r="X463" s="29"/>
      <c r="Y463" s="93">
        <v>0.22920138888888889</v>
      </c>
      <c r="Z463" s="29"/>
      <c r="AA463" s="29">
        <v>-2.0390000000000001</v>
      </c>
      <c r="AB463" s="29">
        <v>12.2547</v>
      </c>
      <c r="AC463" s="29">
        <v>12.8749</v>
      </c>
      <c r="AD463" s="29">
        <v>12.503399999999999</v>
      </c>
      <c r="AE463" s="29">
        <v>0.50509999999999999</v>
      </c>
      <c r="AF463" s="30">
        <v>100</v>
      </c>
      <c r="AG463" s="30">
        <v>100</v>
      </c>
      <c r="AH463" s="51"/>
      <c r="AI463" s="51">
        <f t="shared" si="91"/>
        <v>149.37675914756809</v>
      </c>
      <c r="AJ463" s="29"/>
      <c r="AK463" s="29"/>
      <c r="AL463" s="51">
        <v>2020</v>
      </c>
      <c r="AM463" s="51" t="s">
        <v>1274</v>
      </c>
      <c r="AN463" s="79">
        <f t="shared" si="92"/>
        <v>1.7361111111111049E-4</v>
      </c>
      <c r="AO463" s="79">
        <f t="shared" si="93"/>
        <v>-0.22835648148148147</v>
      </c>
      <c r="AP463" s="79">
        <f t="shared" si="94"/>
        <v>-0.22818287037037036</v>
      </c>
      <c r="AQ463" s="79">
        <f t="shared" si="95"/>
        <v>0</v>
      </c>
      <c r="AR463" s="79">
        <f t="shared" si="96"/>
        <v>8.4490740740741921E-4</v>
      </c>
      <c r="AS463" s="79">
        <f t="shared" si="97"/>
        <v>0.22920138888888889</v>
      </c>
    </row>
    <row r="464" spans="1:45" s="30" customFormat="1" x14ac:dyDescent="0.2">
      <c r="A464" s="29">
        <v>1.3</v>
      </c>
      <c r="B464" s="29">
        <v>3</v>
      </c>
      <c r="C464" s="29" t="s">
        <v>174</v>
      </c>
      <c r="D464" s="29" t="s">
        <v>37</v>
      </c>
      <c r="E464" s="97">
        <v>44138</v>
      </c>
      <c r="F464" s="29" t="s">
        <v>1097</v>
      </c>
      <c r="G464" s="90" t="s">
        <v>979</v>
      </c>
      <c r="H464" s="29"/>
      <c r="I464" s="29">
        <v>48</v>
      </c>
      <c r="J464" s="29">
        <v>20</v>
      </c>
      <c r="K464" s="30">
        <v>0</v>
      </c>
      <c r="L464" s="93">
        <v>0.23349537037037038</v>
      </c>
      <c r="M464" s="29">
        <v>270.39999999999998</v>
      </c>
      <c r="N464" s="29">
        <v>189.7</v>
      </c>
      <c r="O464" s="93">
        <v>0.23363425925925926</v>
      </c>
      <c r="P464" s="29"/>
      <c r="Q464" s="95">
        <v>0</v>
      </c>
      <c r="R464" s="95">
        <v>1</v>
      </c>
      <c r="S464" s="29"/>
      <c r="T464" s="29"/>
      <c r="U464" s="29"/>
      <c r="V464" s="29"/>
      <c r="W464" s="29"/>
      <c r="X464" s="29"/>
      <c r="Y464" s="93">
        <v>0.23512731481481483</v>
      </c>
      <c r="Z464" s="29"/>
      <c r="AA464" s="29">
        <v>-1.68</v>
      </c>
      <c r="AB464" s="29">
        <v>12.2042</v>
      </c>
      <c r="AC464" s="29">
        <v>12.8718</v>
      </c>
      <c r="AD464" s="29">
        <v>12.475099999999999</v>
      </c>
      <c r="AE464" s="29">
        <v>0.53569999999999995</v>
      </c>
      <c r="AF464" s="30">
        <v>100</v>
      </c>
      <c r="AG464" s="30">
        <v>100</v>
      </c>
      <c r="AH464" s="29"/>
      <c r="AI464" s="51">
        <f t="shared" si="91"/>
        <v>146.43779992617277</v>
      </c>
      <c r="AJ464" s="29"/>
      <c r="AK464" s="29"/>
      <c r="AL464" s="51">
        <v>2020</v>
      </c>
      <c r="AM464" s="51" t="s">
        <v>1274</v>
      </c>
      <c r="AN464" s="79">
        <f t="shared" si="92"/>
        <v>1.3888888888888284E-4</v>
      </c>
      <c r="AO464" s="79">
        <f t="shared" si="93"/>
        <v>-0.23363425925925926</v>
      </c>
      <c r="AP464" s="79">
        <f t="shared" si="94"/>
        <v>-0.23349537037037038</v>
      </c>
      <c r="AQ464" s="79">
        <f t="shared" si="95"/>
        <v>0</v>
      </c>
      <c r="AR464" s="79">
        <f t="shared" si="96"/>
        <v>1.4930555555555669E-3</v>
      </c>
      <c r="AS464" s="79">
        <f t="shared" si="97"/>
        <v>0.23512731481481483</v>
      </c>
    </row>
    <row r="465" spans="1:45" s="30" customFormat="1" x14ac:dyDescent="0.2">
      <c r="A465" s="29">
        <v>1.5</v>
      </c>
      <c r="B465" s="29">
        <v>3</v>
      </c>
      <c r="C465" s="29" t="s">
        <v>174</v>
      </c>
      <c r="D465" s="29" t="s">
        <v>37</v>
      </c>
      <c r="E465" s="97">
        <v>44138</v>
      </c>
      <c r="F465" s="29" t="s">
        <v>1098</v>
      </c>
      <c r="G465" s="30" t="s">
        <v>182</v>
      </c>
      <c r="H465" s="29"/>
      <c r="I465" s="29">
        <v>36</v>
      </c>
      <c r="J465" s="29">
        <v>52</v>
      </c>
      <c r="K465" s="30">
        <v>0</v>
      </c>
      <c r="L465" s="93">
        <v>0.33226851851851852</v>
      </c>
      <c r="M465" s="29">
        <v>259.8</v>
      </c>
      <c r="N465" s="29">
        <v>163.9</v>
      </c>
      <c r="O465" s="93">
        <v>0.33236111111111111</v>
      </c>
      <c r="P465" s="29"/>
      <c r="Q465" s="95">
        <v>0</v>
      </c>
      <c r="R465" s="95">
        <v>1</v>
      </c>
      <c r="S465" s="29"/>
      <c r="T465" s="29"/>
      <c r="U465" s="29"/>
      <c r="V465" s="29"/>
      <c r="W465" s="29"/>
      <c r="X465" s="29"/>
      <c r="Y465" s="93">
        <v>0.33337962962962964</v>
      </c>
      <c r="Z465" s="29"/>
      <c r="AA465" s="29">
        <v>-2.6520000000000001</v>
      </c>
      <c r="AB465" s="29">
        <v>12.1181</v>
      </c>
      <c r="AC465" s="29">
        <v>12.884</v>
      </c>
      <c r="AD465" s="29">
        <v>12.438599999999999</v>
      </c>
      <c r="AE465" s="90">
        <v>0.50580000000000003</v>
      </c>
      <c r="AF465" s="30">
        <v>100</v>
      </c>
      <c r="AG465" s="30">
        <v>100</v>
      </c>
      <c r="AH465" s="51"/>
      <c r="AI465" s="51">
        <f t="shared" si="91"/>
        <v>138.97035881435332</v>
      </c>
      <c r="AJ465" s="29"/>
      <c r="AK465" s="29"/>
      <c r="AL465" s="51">
        <v>2020</v>
      </c>
      <c r="AM465" s="51" t="s">
        <v>1274</v>
      </c>
      <c r="AN465" s="79">
        <f t="shared" si="92"/>
        <v>9.2592592592588563E-5</v>
      </c>
      <c r="AO465" s="79">
        <f t="shared" si="93"/>
        <v>-0.33236111111111111</v>
      </c>
      <c r="AP465" s="79">
        <f t="shared" si="94"/>
        <v>-0.33226851851851852</v>
      </c>
      <c r="AQ465" s="79">
        <f t="shared" si="95"/>
        <v>0</v>
      </c>
      <c r="AR465" s="79">
        <f t="shared" si="96"/>
        <v>1.0185185185185297E-3</v>
      </c>
      <c r="AS465" s="79">
        <f t="shared" si="97"/>
        <v>0.33337962962962964</v>
      </c>
    </row>
    <row r="466" spans="1:45" s="85" customFormat="1" x14ac:dyDescent="0.2">
      <c r="A466" s="30">
        <v>1.6</v>
      </c>
      <c r="B466" s="29">
        <v>3</v>
      </c>
      <c r="C466" s="29" t="s">
        <v>174</v>
      </c>
      <c r="D466" s="29" t="s">
        <v>37</v>
      </c>
      <c r="E466" s="97">
        <v>44138</v>
      </c>
      <c r="F466" s="29" t="s">
        <v>1099</v>
      </c>
      <c r="G466" s="30" t="s">
        <v>183</v>
      </c>
      <c r="H466" s="29"/>
      <c r="I466" s="29">
        <v>35</v>
      </c>
      <c r="J466" s="29">
        <v>27</v>
      </c>
      <c r="K466" s="30">
        <v>8</v>
      </c>
      <c r="L466" s="93">
        <v>0.33949074074074076</v>
      </c>
      <c r="M466" s="29">
        <v>275.39999999999998</v>
      </c>
      <c r="N466" s="29">
        <v>164.5</v>
      </c>
      <c r="O466" s="93">
        <v>0.3396527777777778</v>
      </c>
      <c r="P466" s="93">
        <v>0.33987268518518521</v>
      </c>
      <c r="Q466" s="95">
        <v>1</v>
      </c>
      <c r="R466" s="95">
        <v>1</v>
      </c>
      <c r="S466" s="29">
        <v>301</v>
      </c>
      <c r="T466" s="29">
        <v>166.7</v>
      </c>
      <c r="U466" s="29"/>
      <c r="V466" s="93">
        <v>0.3399537037037037</v>
      </c>
      <c r="W466" s="29">
        <v>313.39999999999998</v>
      </c>
      <c r="X466" s="29">
        <v>167.7</v>
      </c>
      <c r="Y466" s="93">
        <v>0.34049768518518514</v>
      </c>
      <c r="Z466" s="29"/>
      <c r="AA466" s="29">
        <v>-3.468</v>
      </c>
      <c r="AB466" s="29">
        <v>12.168200000000001</v>
      </c>
      <c r="AC466" s="29">
        <v>13.180199999999999</v>
      </c>
      <c r="AD466" s="29">
        <v>12.6516</v>
      </c>
      <c r="AE466" s="29">
        <v>0.52769999999999995</v>
      </c>
      <c r="AF466" s="30">
        <v>100</v>
      </c>
      <c r="AG466" s="30">
        <v>100</v>
      </c>
      <c r="AH466" s="51"/>
      <c r="AI466" s="51">
        <f t="shared" si="91"/>
        <v>109.35043442283812</v>
      </c>
      <c r="AJ466" s="29"/>
      <c r="AK466" s="29"/>
      <c r="AL466" s="51">
        <v>2020</v>
      </c>
      <c r="AM466" s="51" t="s">
        <v>1274</v>
      </c>
      <c r="AN466" s="79">
        <f t="shared" si="92"/>
        <v>1.6203703703704386E-4</v>
      </c>
      <c r="AO466" s="79">
        <f t="shared" si="93"/>
        <v>2.1990740740740478E-4</v>
      </c>
      <c r="AP466" s="79">
        <f t="shared" si="94"/>
        <v>3.8194444444444864E-4</v>
      </c>
      <c r="AQ466" s="79">
        <f t="shared" si="95"/>
        <v>8.1018518518494176E-5</v>
      </c>
      <c r="AR466" s="79">
        <f t="shared" si="96"/>
        <v>8.4490740740733594E-4</v>
      </c>
      <c r="AS466" s="79">
        <f t="shared" si="97"/>
        <v>5.4398148148143699E-4</v>
      </c>
    </row>
    <row r="467" spans="1:45" s="85" customFormat="1" x14ac:dyDescent="0.2">
      <c r="A467" s="29">
        <v>1.8</v>
      </c>
      <c r="B467" s="29">
        <v>3</v>
      </c>
      <c r="C467" s="29" t="s">
        <v>174</v>
      </c>
      <c r="D467" s="29" t="s">
        <v>37</v>
      </c>
      <c r="E467" s="97">
        <v>44138</v>
      </c>
      <c r="F467" s="29" t="s">
        <v>1100</v>
      </c>
      <c r="G467" s="30" t="s">
        <v>184</v>
      </c>
      <c r="H467" s="29"/>
      <c r="I467" s="29">
        <v>30</v>
      </c>
      <c r="J467" s="29">
        <v>27</v>
      </c>
      <c r="K467" s="30">
        <v>17</v>
      </c>
      <c r="L467" s="93">
        <v>0.35112268518518519</v>
      </c>
      <c r="M467" s="29">
        <v>268.2</v>
      </c>
      <c r="N467" s="29">
        <v>180.9</v>
      </c>
      <c r="O467" s="93">
        <v>0.35121527777777778</v>
      </c>
      <c r="P467" s="93">
        <v>0.35150462962962964</v>
      </c>
      <c r="Q467" s="95">
        <v>1</v>
      </c>
      <c r="R467" s="95">
        <v>1</v>
      </c>
      <c r="S467" s="29">
        <v>281</v>
      </c>
      <c r="T467" s="29">
        <v>184.6</v>
      </c>
      <c r="U467" s="29"/>
      <c r="V467" s="93">
        <v>0.35153935185185187</v>
      </c>
      <c r="W467" s="29">
        <v>295.89999999999998</v>
      </c>
      <c r="X467" s="29">
        <v>189.7</v>
      </c>
      <c r="Y467" s="93">
        <v>0.35195601851851849</v>
      </c>
      <c r="Z467" s="29"/>
      <c r="AA467" s="29">
        <v>-3.089</v>
      </c>
      <c r="AB467" s="29">
        <v>12.1744</v>
      </c>
      <c r="AC467" s="29">
        <v>13.020899999999999</v>
      </c>
      <c r="AD467" s="29">
        <v>12.53</v>
      </c>
      <c r="AE467" s="29">
        <v>0.4627</v>
      </c>
      <c r="AF467" s="30">
        <v>100</v>
      </c>
      <c r="AG467" s="30">
        <v>100</v>
      </c>
      <c r="AH467" s="29"/>
      <c r="AI467" s="51">
        <f t="shared" si="91"/>
        <v>138.04836895388109</v>
      </c>
      <c r="AJ467" s="29"/>
      <c r="AK467" s="29"/>
      <c r="AL467" s="51">
        <v>2020</v>
      </c>
      <c r="AM467" s="51" t="s">
        <v>1274</v>
      </c>
      <c r="AN467" s="79">
        <f t="shared" si="92"/>
        <v>9.2592592592588563E-5</v>
      </c>
      <c r="AO467" s="79">
        <f t="shared" si="93"/>
        <v>2.8935185185186008E-4</v>
      </c>
      <c r="AP467" s="79">
        <f t="shared" si="94"/>
        <v>3.8194444444444864E-4</v>
      </c>
      <c r="AQ467" s="79">
        <f t="shared" si="95"/>
        <v>3.472222222222765E-5</v>
      </c>
      <c r="AR467" s="79">
        <f t="shared" si="96"/>
        <v>7.407407407407085E-4</v>
      </c>
      <c r="AS467" s="79">
        <f t="shared" si="97"/>
        <v>4.1666666666662078E-4</v>
      </c>
    </row>
    <row r="468" spans="1:45" s="30" customFormat="1" x14ac:dyDescent="0.2">
      <c r="A468" s="29">
        <v>1.9</v>
      </c>
      <c r="B468" s="29">
        <v>3</v>
      </c>
      <c r="C468" s="29" t="s">
        <v>174</v>
      </c>
      <c r="D468" s="29" t="s">
        <v>37</v>
      </c>
      <c r="E468" s="97">
        <v>44138</v>
      </c>
      <c r="F468" s="29" t="s">
        <v>1101</v>
      </c>
      <c r="G468" s="30" t="s">
        <v>185</v>
      </c>
      <c r="H468" s="29"/>
      <c r="I468" s="29">
        <v>28</v>
      </c>
      <c r="J468" s="29">
        <v>27</v>
      </c>
      <c r="K468" s="30">
        <v>0</v>
      </c>
      <c r="L468" s="93">
        <v>0.3546643518518518</v>
      </c>
      <c r="M468" s="29">
        <v>267.89999999999998</v>
      </c>
      <c r="N468" s="29">
        <v>169.3</v>
      </c>
      <c r="O468" s="93">
        <v>0.35487268518518517</v>
      </c>
      <c r="P468" s="29"/>
      <c r="Q468" s="95">
        <v>0</v>
      </c>
      <c r="R468" s="95">
        <v>1</v>
      </c>
      <c r="S468" s="29"/>
      <c r="T468" s="29"/>
      <c r="U468" s="29"/>
      <c r="V468" s="29"/>
      <c r="W468" s="29"/>
      <c r="X468" s="29"/>
      <c r="Y468" s="93">
        <v>0.35538194444444443</v>
      </c>
      <c r="Z468" s="29"/>
      <c r="AA468" s="29">
        <v>-2.6840000000000002</v>
      </c>
      <c r="AB468" s="29">
        <v>12.188000000000001</v>
      </c>
      <c r="AC468" s="29">
        <v>13.1516</v>
      </c>
      <c r="AD468" s="29">
        <v>12.573700000000001</v>
      </c>
      <c r="AE468" s="29">
        <v>0.496</v>
      </c>
      <c r="AF468" s="30">
        <v>100</v>
      </c>
      <c r="AG468" s="30">
        <v>100</v>
      </c>
      <c r="AH468" s="51"/>
      <c r="AI468" s="51">
        <f t="shared" si="91"/>
        <v>149.83147523982362</v>
      </c>
      <c r="AJ468" s="29"/>
      <c r="AK468" s="29"/>
      <c r="AL468" s="51">
        <v>2020</v>
      </c>
      <c r="AM468" s="51" t="s">
        <v>1274</v>
      </c>
      <c r="AN468" s="79">
        <f t="shared" si="92"/>
        <v>2.083333333333659E-4</v>
      </c>
      <c r="AO468" s="79">
        <f t="shared" si="93"/>
        <v>-0.35487268518518517</v>
      </c>
      <c r="AP468" s="79">
        <f t="shared" si="94"/>
        <v>-0.3546643518518518</v>
      </c>
      <c r="AQ468" s="79">
        <f t="shared" si="95"/>
        <v>0</v>
      </c>
      <c r="AR468" s="79">
        <f t="shared" si="96"/>
        <v>5.0925925925926485E-4</v>
      </c>
      <c r="AS468" s="79">
        <f t="shared" si="97"/>
        <v>0.35538194444444443</v>
      </c>
    </row>
    <row r="469" spans="1:45" s="30" customFormat="1" x14ac:dyDescent="0.2">
      <c r="A469" s="29">
        <v>1.4</v>
      </c>
      <c r="B469" s="29">
        <v>3</v>
      </c>
      <c r="C469" s="29" t="s">
        <v>174</v>
      </c>
      <c r="D469" s="29" t="s">
        <v>37</v>
      </c>
      <c r="E469" s="97">
        <v>44138</v>
      </c>
      <c r="F469" s="29" t="s">
        <v>1102</v>
      </c>
      <c r="G469" s="30" t="s">
        <v>186</v>
      </c>
      <c r="H469" s="29"/>
      <c r="I469" s="29">
        <v>47</v>
      </c>
      <c r="J469" s="29">
        <v>26</v>
      </c>
      <c r="K469" s="30">
        <v>0</v>
      </c>
      <c r="L469" s="93">
        <v>0.35856481481481484</v>
      </c>
      <c r="M469" s="29">
        <v>268.10000000000002</v>
      </c>
      <c r="N469" s="29">
        <v>185.3</v>
      </c>
      <c r="O469" s="93">
        <v>0.3588541666666667</v>
      </c>
      <c r="P469" s="29"/>
      <c r="Q469" s="95">
        <v>0</v>
      </c>
      <c r="R469" s="95">
        <v>1</v>
      </c>
      <c r="S469" s="29"/>
      <c r="T469" s="29"/>
      <c r="U469" s="29"/>
      <c r="V469" s="29"/>
      <c r="W469" s="29"/>
      <c r="X469" s="29"/>
      <c r="Y469" s="93">
        <v>0.35996527777777776</v>
      </c>
      <c r="Z469" s="29"/>
      <c r="AA469" s="29">
        <v>-2.2909999999999999</v>
      </c>
      <c r="AB469" s="29">
        <v>12.057600000000001</v>
      </c>
      <c r="AC469" s="29">
        <v>12.966100000000001</v>
      </c>
      <c r="AD469" s="29">
        <v>12.433199999999999</v>
      </c>
      <c r="AE469" s="29">
        <v>0.49509999999999998</v>
      </c>
      <c r="AF469" s="30">
        <v>100</v>
      </c>
      <c r="AG469" s="30">
        <v>100</v>
      </c>
      <c r="AH469" s="51"/>
      <c r="AI469" s="51">
        <f t="shared" si="91"/>
        <v>141.8796592119285</v>
      </c>
      <c r="AJ469" s="29"/>
      <c r="AK469" s="29"/>
      <c r="AL469" s="51">
        <v>2020</v>
      </c>
      <c r="AM469" s="51" t="s">
        <v>1274</v>
      </c>
      <c r="AN469" s="79">
        <f t="shared" si="92"/>
        <v>2.8935185185186008E-4</v>
      </c>
      <c r="AO469" s="79">
        <f t="shared" si="93"/>
        <v>-0.3588541666666667</v>
      </c>
      <c r="AP469" s="79">
        <f t="shared" si="94"/>
        <v>-0.35856481481481484</v>
      </c>
      <c r="AQ469" s="79">
        <f t="shared" si="95"/>
        <v>0</v>
      </c>
      <c r="AR469" s="79">
        <f t="shared" si="96"/>
        <v>1.1111111111110628E-3</v>
      </c>
      <c r="AS469" s="79">
        <f t="shared" si="97"/>
        <v>0.35996527777777776</v>
      </c>
    </row>
    <row r="470" spans="1:45" s="85" customFormat="1" x14ac:dyDescent="0.2">
      <c r="A470" s="29">
        <v>1.3</v>
      </c>
      <c r="B470" s="29">
        <v>4</v>
      </c>
      <c r="C470" s="29" t="s">
        <v>174</v>
      </c>
      <c r="D470" s="29" t="s">
        <v>37</v>
      </c>
      <c r="E470" s="97">
        <v>44138</v>
      </c>
      <c r="F470" s="29" t="s">
        <v>1103</v>
      </c>
      <c r="G470" s="30" t="s">
        <v>187</v>
      </c>
      <c r="H470" s="29"/>
      <c r="I470" s="29">
        <v>47</v>
      </c>
      <c r="J470" s="29">
        <v>23</v>
      </c>
      <c r="K470" s="30">
        <v>0</v>
      </c>
      <c r="L470" s="93">
        <v>0.36391203703703701</v>
      </c>
      <c r="M470" s="29">
        <v>273.5</v>
      </c>
      <c r="N470" s="29">
        <v>184.3</v>
      </c>
      <c r="O470" s="93">
        <v>0.3640856481481482</v>
      </c>
      <c r="P470" s="29"/>
      <c r="Q470" s="95">
        <v>0</v>
      </c>
      <c r="R470" s="95">
        <v>1</v>
      </c>
      <c r="S470" s="29"/>
      <c r="T470" s="29"/>
      <c r="U470" s="29"/>
      <c r="V470" s="29"/>
      <c r="W470" s="29"/>
      <c r="X470" s="29"/>
      <c r="Y470" s="93">
        <v>0.36471064814814813</v>
      </c>
      <c r="Z470" s="29"/>
      <c r="AA470" s="29">
        <v>-2.117</v>
      </c>
      <c r="AB470" s="29">
        <v>12.191000000000001</v>
      </c>
      <c r="AC470" s="29">
        <v>13.2974</v>
      </c>
      <c r="AD470" s="29">
        <v>12.691599999999999</v>
      </c>
      <c r="AE470" s="29">
        <v>0.45329999999999998</v>
      </c>
      <c r="AF470" s="30">
        <v>100</v>
      </c>
      <c r="AG470" s="30">
        <v>100</v>
      </c>
      <c r="AH470" s="51"/>
      <c r="AI470" s="51">
        <f t="shared" si="91"/>
        <v>121.01478226128685</v>
      </c>
      <c r="AJ470" s="29"/>
      <c r="AK470" s="29"/>
      <c r="AL470" s="51">
        <v>2020</v>
      </c>
      <c r="AM470" s="51" t="s">
        <v>1274</v>
      </c>
      <c r="AN470" s="79">
        <f t="shared" si="92"/>
        <v>1.7361111111119376E-4</v>
      </c>
      <c r="AO470" s="79">
        <f t="shared" si="93"/>
        <v>-0.3640856481481482</v>
      </c>
      <c r="AP470" s="79">
        <f t="shared" si="94"/>
        <v>-0.36391203703703701</v>
      </c>
      <c r="AQ470" s="79">
        <f t="shared" si="95"/>
        <v>0</v>
      </c>
      <c r="AR470" s="79">
        <f t="shared" si="96"/>
        <v>6.2499999999993117E-4</v>
      </c>
      <c r="AS470" s="79">
        <f t="shared" si="97"/>
        <v>0.36471064814814813</v>
      </c>
    </row>
    <row r="471" spans="1:45" s="30" customFormat="1" x14ac:dyDescent="0.2">
      <c r="A471" s="29">
        <v>1.6</v>
      </c>
      <c r="B471" s="29">
        <v>4</v>
      </c>
      <c r="C471" s="29" t="s">
        <v>174</v>
      </c>
      <c r="D471" s="29" t="s">
        <v>37</v>
      </c>
      <c r="E471" s="97">
        <v>44138</v>
      </c>
      <c r="F471" s="29" t="s">
        <v>1104</v>
      </c>
      <c r="G471" s="30" t="s">
        <v>188</v>
      </c>
      <c r="H471" s="29"/>
      <c r="I471" s="29">
        <v>47</v>
      </c>
      <c r="J471" s="29">
        <v>23</v>
      </c>
      <c r="K471" s="30">
        <v>0</v>
      </c>
      <c r="L471" s="93">
        <v>0.37126157407407406</v>
      </c>
      <c r="M471" s="29">
        <v>280.3</v>
      </c>
      <c r="N471" s="29">
        <v>186.1</v>
      </c>
      <c r="O471" s="93">
        <v>0.37146990740740743</v>
      </c>
      <c r="P471" s="29"/>
      <c r="Q471" s="95">
        <v>0</v>
      </c>
      <c r="R471" s="95">
        <v>1</v>
      </c>
      <c r="S471" s="29"/>
      <c r="T471" s="29"/>
      <c r="U471" s="29"/>
      <c r="V471" s="29"/>
      <c r="W471" s="29"/>
      <c r="X471" s="29"/>
      <c r="Y471" s="93">
        <v>0.37234953703703705</v>
      </c>
      <c r="Z471" s="29"/>
      <c r="AA471" s="29">
        <v>-4.0709999999999997</v>
      </c>
      <c r="AB471" s="29">
        <v>12.3131</v>
      </c>
      <c r="AC471" s="29">
        <v>13.216799999999999</v>
      </c>
      <c r="AD471" s="29">
        <v>12.756399999999999</v>
      </c>
      <c r="AE471" s="29">
        <v>0.4405</v>
      </c>
      <c r="AF471" s="30">
        <v>100</v>
      </c>
      <c r="AG471" s="30">
        <v>0</v>
      </c>
      <c r="AI471" s="51">
        <f t="shared" si="91"/>
        <v>103.85743288969118</v>
      </c>
      <c r="AJ471" s="29"/>
      <c r="AK471" s="29"/>
      <c r="AL471" s="51">
        <v>2020</v>
      </c>
      <c r="AM471" s="51" t="s">
        <v>1274</v>
      </c>
      <c r="AN471" s="79">
        <f t="shared" si="92"/>
        <v>2.083333333333659E-4</v>
      </c>
      <c r="AO471" s="79">
        <f t="shared" si="93"/>
        <v>-0.37146990740740743</v>
      </c>
      <c r="AP471" s="79">
        <f t="shared" si="94"/>
        <v>-0.37126157407407406</v>
      </c>
      <c r="AQ471" s="79">
        <f t="shared" si="95"/>
        <v>0</v>
      </c>
      <c r="AR471" s="79">
        <f t="shared" si="96"/>
        <v>8.796296296296191E-4</v>
      </c>
      <c r="AS471" s="79">
        <f t="shared" si="97"/>
        <v>0.37234953703703705</v>
      </c>
    </row>
    <row r="472" spans="1:45" s="30" customFormat="1" x14ac:dyDescent="0.2">
      <c r="A472" s="29">
        <v>1.8</v>
      </c>
      <c r="B472" s="29">
        <v>4</v>
      </c>
      <c r="C472" s="29" t="s">
        <v>174</v>
      </c>
      <c r="D472" s="29" t="s">
        <v>37</v>
      </c>
      <c r="E472" s="97">
        <v>44138</v>
      </c>
      <c r="F472" s="29" t="s">
        <v>1105</v>
      </c>
      <c r="G472" s="30" t="s">
        <v>189</v>
      </c>
      <c r="H472" s="29"/>
      <c r="I472" s="29">
        <v>48</v>
      </c>
      <c r="J472" s="29">
        <v>22</v>
      </c>
      <c r="K472" s="29">
        <v>0</v>
      </c>
      <c r="L472" s="93">
        <v>0.37576388888888884</v>
      </c>
      <c r="M472" s="29">
        <v>272.7</v>
      </c>
      <c r="N472" s="29">
        <v>187.1</v>
      </c>
      <c r="O472" s="93">
        <v>0.3759953703703704</v>
      </c>
      <c r="P472" s="29"/>
      <c r="Q472" s="95">
        <v>0</v>
      </c>
      <c r="R472" s="95">
        <v>1</v>
      </c>
      <c r="S472" s="29"/>
      <c r="T472" s="29"/>
      <c r="U472" s="29"/>
      <c r="V472" s="29"/>
      <c r="W472" s="29"/>
      <c r="X472" s="29"/>
      <c r="Y472" s="93">
        <v>0.37681712962962965</v>
      </c>
      <c r="Z472" s="29"/>
      <c r="AA472" s="29">
        <v>-4.468</v>
      </c>
      <c r="AB472" s="29">
        <v>12.26</v>
      </c>
      <c r="AC472" s="29">
        <v>13.1343</v>
      </c>
      <c r="AD472" s="29">
        <v>12.6417</v>
      </c>
      <c r="AE472" s="29">
        <v>0.51129999999999998</v>
      </c>
      <c r="AF472" s="30">
        <v>100</v>
      </c>
      <c r="AG472" s="30">
        <v>100</v>
      </c>
      <c r="AH472" s="51"/>
      <c r="AI472" s="51">
        <f t="shared" si="91"/>
        <v>129.05423107152188</v>
      </c>
      <c r="AJ472" s="29"/>
      <c r="AK472" s="29"/>
      <c r="AL472" s="51">
        <v>2020</v>
      </c>
      <c r="AM472" s="51" t="s">
        <v>1274</v>
      </c>
      <c r="AN472" s="79">
        <f t="shared" si="92"/>
        <v>2.3148148148155467E-4</v>
      </c>
      <c r="AO472" s="79">
        <f t="shared" si="93"/>
        <v>-0.3759953703703704</v>
      </c>
      <c r="AP472" s="79">
        <f t="shared" si="94"/>
        <v>-0.37576388888888884</v>
      </c>
      <c r="AQ472" s="79">
        <f t="shared" si="95"/>
        <v>0</v>
      </c>
      <c r="AR472" s="79">
        <f t="shared" si="96"/>
        <v>8.2175925925925819E-4</v>
      </c>
      <c r="AS472" s="79">
        <f t="shared" si="97"/>
        <v>0.37681712962962965</v>
      </c>
    </row>
    <row r="473" spans="1:45" s="30" customFormat="1" x14ac:dyDescent="0.2">
      <c r="A473" s="83">
        <v>1.6</v>
      </c>
      <c r="B473" s="83">
        <v>5</v>
      </c>
      <c r="C473" s="85" t="s">
        <v>78</v>
      </c>
      <c r="D473" s="83" t="s">
        <v>37</v>
      </c>
      <c r="E473" s="84">
        <v>44138</v>
      </c>
      <c r="F473" s="85" t="s">
        <v>128</v>
      </c>
      <c r="G473" s="29" t="s">
        <v>1455</v>
      </c>
      <c r="H473" s="85" t="s">
        <v>1507</v>
      </c>
      <c r="I473" s="85">
        <v>21</v>
      </c>
      <c r="J473" s="85">
        <v>35</v>
      </c>
      <c r="K473" s="29">
        <v>0</v>
      </c>
      <c r="L473" s="129">
        <v>0.51773148148148151</v>
      </c>
      <c r="M473" s="85">
        <v>269.8</v>
      </c>
      <c r="N473" s="85">
        <v>177</v>
      </c>
      <c r="O473" s="87">
        <v>1.7789351851851851E-2</v>
      </c>
      <c r="P473" s="85"/>
      <c r="Q473" s="82">
        <v>0</v>
      </c>
      <c r="R473" s="82">
        <v>1</v>
      </c>
      <c r="S473" s="85"/>
      <c r="T473" s="85"/>
      <c r="U473" s="85"/>
      <c r="V473" s="85"/>
      <c r="W473" s="85"/>
      <c r="X473" s="85"/>
      <c r="Y473" s="87">
        <v>1.849537037037037E-2</v>
      </c>
      <c r="Z473" s="85"/>
      <c r="AA473" s="80">
        <v>-6.5529999999999999</v>
      </c>
      <c r="AB473" s="80">
        <v>7.2393999999999998</v>
      </c>
      <c r="AC473" s="80">
        <v>7.8114999999999997</v>
      </c>
      <c r="AD473" s="80">
        <v>7.5389999999999997</v>
      </c>
      <c r="AE473" s="80">
        <v>0.45829999999999999</v>
      </c>
      <c r="AF473" s="85"/>
      <c r="AG473" s="85"/>
      <c r="AH473" s="85"/>
      <c r="AI473" s="51">
        <f t="shared" si="91"/>
        <v>90.954606141522049</v>
      </c>
      <c r="AJ473" s="85"/>
      <c r="AK473" s="85"/>
      <c r="AL473" s="101">
        <v>2020</v>
      </c>
      <c r="AM473" s="101" t="s">
        <v>1274</v>
      </c>
      <c r="AN473" s="88">
        <f t="shared" si="92"/>
        <v>-0.49994212962962964</v>
      </c>
      <c r="AO473" s="88">
        <f t="shared" si="93"/>
        <v>-1.7789351851851851E-2</v>
      </c>
      <c r="AP473" s="88">
        <f t="shared" si="94"/>
        <v>-0.51773148148148151</v>
      </c>
      <c r="AQ473" s="88">
        <f t="shared" si="95"/>
        <v>0</v>
      </c>
      <c r="AR473" s="88">
        <f t="shared" si="96"/>
        <v>7.0601851851851902E-4</v>
      </c>
      <c r="AS473" s="88">
        <f t="shared" si="97"/>
        <v>1.849537037037037E-2</v>
      </c>
    </row>
    <row r="474" spans="1:45" s="30" customFormat="1" x14ac:dyDescent="0.2">
      <c r="A474" s="30">
        <v>1.3</v>
      </c>
      <c r="B474" s="30">
        <v>4</v>
      </c>
      <c r="C474" s="30" t="s">
        <v>274</v>
      </c>
      <c r="D474" s="30" t="s">
        <v>36</v>
      </c>
      <c r="E474" s="31">
        <v>44138</v>
      </c>
      <c r="F474" s="30" t="s">
        <v>251</v>
      </c>
      <c r="G474" s="29" t="s">
        <v>1177</v>
      </c>
      <c r="I474" s="30">
        <v>20</v>
      </c>
      <c r="J474" s="30">
        <v>45</v>
      </c>
      <c r="K474" s="30">
        <v>44</v>
      </c>
      <c r="L474" s="92">
        <v>1.3900462962962962E-2</v>
      </c>
      <c r="M474" s="30">
        <v>225.4</v>
      </c>
      <c r="N474" s="30">
        <v>182.6</v>
      </c>
      <c r="O474" s="92"/>
      <c r="P474" s="92">
        <v>1.5370370370370369E-2</v>
      </c>
      <c r="Q474" s="32">
        <v>1</v>
      </c>
      <c r="R474" s="32">
        <v>0</v>
      </c>
      <c r="S474" s="30">
        <v>273.2</v>
      </c>
      <c r="T474" s="30">
        <v>178</v>
      </c>
      <c r="V474" s="92">
        <v>1.556712962962963E-2</v>
      </c>
      <c r="W474" s="30">
        <v>318.2</v>
      </c>
      <c r="X474" s="30">
        <v>225</v>
      </c>
      <c r="Y474" s="92">
        <v>1.6759259259259258E-2</v>
      </c>
      <c r="AA474" s="30">
        <v>-2.661</v>
      </c>
      <c r="AB474" s="30">
        <v>12.0909</v>
      </c>
      <c r="AC474" s="30">
        <v>13.456</v>
      </c>
      <c r="AD474" s="30">
        <v>12.7896</v>
      </c>
      <c r="AE474" s="30">
        <v>3.8643000000000001</v>
      </c>
      <c r="AI474" s="51">
        <f t="shared" si="91"/>
        <v>95.377128953771134</v>
      </c>
      <c r="AL474" s="51">
        <v>2020</v>
      </c>
      <c r="AM474" s="51" t="s">
        <v>1274</v>
      </c>
      <c r="AN474" s="79">
        <f t="shared" si="92"/>
        <v>-1.3900462962962962E-2</v>
      </c>
      <c r="AO474" s="79">
        <f t="shared" si="93"/>
        <v>1.5370370370370369E-2</v>
      </c>
      <c r="AP474" s="79">
        <f t="shared" si="94"/>
        <v>1.4699074074074076E-3</v>
      </c>
      <c r="AQ474" s="79">
        <f t="shared" si="95"/>
        <v>1.967592592592611E-4</v>
      </c>
      <c r="AR474" s="79">
        <f t="shared" si="96"/>
        <v>1.6759259259259258E-2</v>
      </c>
      <c r="AS474" s="79">
        <f t="shared" si="97"/>
        <v>1.1921296296296281E-3</v>
      </c>
    </row>
    <row r="475" spans="1:45" s="30" customFormat="1" x14ac:dyDescent="0.2">
      <c r="A475" s="30">
        <v>1.5</v>
      </c>
      <c r="B475" s="30">
        <v>4</v>
      </c>
      <c r="C475" s="30" t="s">
        <v>274</v>
      </c>
      <c r="D475" s="30" t="s">
        <v>36</v>
      </c>
      <c r="E475" s="31">
        <v>44138</v>
      </c>
      <c r="F475" s="30" t="s">
        <v>252</v>
      </c>
      <c r="G475" s="29" t="s">
        <v>1178</v>
      </c>
      <c r="I475" s="30">
        <v>19</v>
      </c>
      <c r="J475" s="30">
        <v>45</v>
      </c>
      <c r="K475" s="30">
        <v>41</v>
      </c>
      <c r="L475" s="92">
        <v>1.7824074074074076E-2</v>
      </c>
      <c r="M475" s="30">
        <v>249</v>
      </c>
      <c r="N475" s="30">
        <v>187.9</v>
      </c>
      <c r="O475" s="92">
        <v>1.8969907407407408E-2</v>
      </c>
      <c r="P475" s="92">
        <v>1.9409722222222221E-2</v>
      </c>
      <c r="Q475" s="32">
        <v>1</v>
      </c>
      <c r="R475" s="32">
        <v>1</v>
      </c>
      <c r="S475" s="30">
        <v>269.7</v>
      </c>
      <c r="T475" s="30">
        <v>189.5</v>
      </c>
      <c r="V475" s="92">
        <v>1.954861111111111E-2</v>
      </c>
      <c r="W475" s="30">
        <v>325.5</v>
      </c>
      <c r="X475" s="30">
        <v>255.6</v>
      </c>
      <c r="Y475" s="92">
        <v>2.0347222222222221E-2</v>
      </c>
      <c r="AA475" s="30">
        <v>-2.4129999999999998</v>
      </c>
      <c r="AB475" s="30">
        <v>12.187900000000001</v>
      </c>
      <c r="AC475" s="30">
        <v>14.0152</v>
      </c>
      <c r="AD475" s="30">
        <v>13.015599999999999</v>
      </c>
      <c r="AE475" s="30">
        <v>3.6656</v>
      </c>
      <c r="AI475" s="51">
        <f t="shared" si="91"/>
        <v>120.76839434577782</v>
      </c>
      <c r="AL475" s="51">
        <v>2020</v>
      </c>
      <c r="AM475" s="51" t="s">
        <v>1274</v>
      </c>
      <c r="AN475" s="79">
        <f t="shared" si="92"/>
        <v>1.145833333333332E-3</v>
      </c>
      <c r="AO475" s="79">
        <f t="shared" si="93"/>
        <v>4.3981481481481302E-4</v>
      </c>
      <c r="AP475" s="79">
        <f t="shared" si="94"/>
        <v>1.5856481481481451E-3</v>
      </c>
      <c r="AQ475" s="79">
        <f t="shared" si="95"/>
        <v>1.3888888888888978E-4</v>
      </c>
      <c r="AR475" s="79">
        <f t="shared" si="96"/>
        <v>1.3773148148148139E-3</v>
      </c>
      <c r="AS475" s="79">
        <f t="shared" si="97"/>
        <v>7.9861111111111105E-4</v>
      </c>
    </row>
    <row r="476" spans="1:45" s="30" customFormat="1" x14ac:dyDescent="0.2">
      <c r="A476" s="30">
        <v>1.1000000000000001</v>
      </c>
      <c r="B476" s="30">
        <v>4</v>
      </c>
      <c r="C476" s="30" t="s">
        <v>274</v>
      </c>
      <c r="D476" s="30" t="s">
        <v>36</v>
      </c>
      <c r="E476" s="31">
        <v>44138</v>
      </c>
      <c r="F476" s="30" t="s">
        <v>253</v>
      </c>
      <c r="G476" s="29" t="s">
        <v>1179</v>
      </c>
      <c r="I476" s="30">
        <v>20</v>
      </c>
      <c r="J476" s="30">
        <v>44</v>
      </c>
      <c r="K476" s="29">
        <v>39</v>
      </c>
      <c r="L476" s="92">
        <v>2.0949074074074075E-2</v>
      </c>
      <c r="M476" s="30">
        <v>242</v>
      </c>
      <c r="N476" s="30">
        <v>184.5</v>
      </c>
      <c r="O476" s="92">
        <v>2.2083333333333333E-2</v>
      </c>
      <c r="P476" s="92">
        <v>2.2326388888888885E-2</v>
      </c>
      <c r="Q476" s="32">
        <v>1</v>
      </c>
      <c r="R476" s="32">
        <v>1</v>
      </c>
      <c r="S476" s="30">
        <v>247.7</v>
      </c>
      <c r="T476" s="30">
        <v>179.6</v>
      </c>
      <c r="V476" s="92">
        <v>2.2581018518518518E-2</v>
      </c>
      <c r="W476" s="30">
        <v>315.60000000000002</v>
      </c>
      <c r="X476" s="30">
        <v>269.39999999999998</v>
      </c>
      <c r="Y476" s="92">
        <v>2.359953703703704E-2</v>
      </c>
      <c r="AA476" s="30">
        <v>-2.8439999999999999</v>
      </c>
      <c r="AB476" s="30">
        <v>12.237</v>
      </c>
      <c r="AC476" s="30">
        <v>13.9999</v>
      </c>
      <c r="AD476" s="30">
        <v>13.1106</v>
      </c>
      <c r="AE476" s="30">
        <v>3.8412999999999999</v>
      </c>
      <c r="AI476" s="51">
        <f t="shared" si="91"/>
        <v>101.79716117216124</v>
      </c>
      <c r="AL476" s="51">
        <v>2020</v>
      </c>
      <c r="AM476" s="51" t="s">
        <v>1274</v>
      </c>
      <c r="AN476" s="79">
        <f t="shared" si="92"/>
        <v>1.1342592592592585E-3</v>
      </c>
      <c r="AO476" s="79">
        <f t="shared" si="93"/>
        <v>2.4305555555555192E-4</v>
      </c>
      <c r="AP476" s="79">
        <f t="shared" si="94"/>
        <v>1.3773148148148104E-3</v>
      </c>
      <c r="AQ476" s="79">
        <f t="shared" si="95"/>
        <v>2.5462962962963243E-4</v>
      </c>
      <c r="AR476" s="79">
        <f t="shared" si="96"/>
        <v>1.5162037037037071E-3</v>
      </c>
      <c r="AS476" s="79">
        <f t="shared" si="97"/>
        <v>1.0185185185185228E-3</v>
      </c>
    </row>
    <row r="477" spans="1:45" s="85" customFormat="1" x14ac:dyDescent="0.2">
      <c r="A477" s="30">
        <v>1.5</v>
      </c>
      <c r="B477" s="30">
        <v>5</v>
      </c>
      <c r="C477" s="30" t="s">
        <v>274</v>
      </c>
      <c r="D477" s="30" t="s">
        <v>36</v>
      </c>
      <c r="E477" s="31">
        <v>44138</v>
      </c>
      <c r="F477" s="30" t="s">
        <v>254</v>
      </c>
      <c r="G477" s="29" t="s">
        <v>1180</v>
      </c>
      <c r="H477" s="30" t="s">
        <v>1242</v>
      </c>
      <c r="I477" s="30">
        <v>21</v>
      </c>
      <c r="J477" s="30">
        <v>44</v>
      </c>
      <c r="K477" s="29">
        <v>35</v>
      </c>
      <c r="L477" s="92">
        <v>2.4351851851851857E-2</v>
      </c>
      <c r="M477" s="30">
        <v>258.39999999999998</v>
      </c>
      <c r="N477" s="30">
        <v>193.3</v>
      </c>
      <c r="O477" s="92">
        <v>2.5624999999999998E-2</v>
      </c>
      <c r="P477" s="92" t="s">
        <v>1240</v>
      </c>
      <c r="Q477" s="32">
        <v>1</v>
      </c>
      <c r="R477" s="32">
        <v>1</v>
      </c>
      <c r="S477" s="30">
        <v>278.10000000000002</v>
      </c>
      <c r="T477" s="30">
        <v>192.5</v>
      </c>
      <c r="U477" s="30"/>
      <c r="V477" s="92">
        <v>2.5914351851851855E-2</v>
      </c>
      <c r="W477" s="30">
        <v>291.5</v>
      </c>
      <c r="X477" s="30">
        <v>240.1</v>
      </c>
      <c r="Y477" s="92">
        <v>2.6759259259259257E-2</v>
      </c>
      <c r="Z477" s="30"/>
      <c r="AA477" s="30">
        <v>-2.7</v>
      </c>
      <c r="AB477" s="30">
        <v>12.175000000000001</v>
      </c>
      <c r="AC477" s="30">
        <v>12.81</v>
      </c>
      <c r="AD477" s="30">
        <v>12.474299999999999</v>
      </c>
      <c r="AE477" s="30">
        <v>1.8131999999999999</v>
      </c>
      <c r="AF477" s="30"/>
      <c r="AG477" s="30"/>
      <c r="AH477" s="30"/>
      <c r="AI477" s="51">
        <f t="shared" si="91"/>
        <v>112.16171065820326</v>
      </c>
      <c r="AJ477" s="30"/>
      <c r="AK477" s="30"/>
      <c r="AL477" s="51">
        <v>2020</v>
      </c>
      <c r="AM477" s="51" t="s">
        <v>1274</v>
      </c>
      <c r="AN477" s="79">
        <f t="shared" si="92"/>
        <v>1.2731481481481413E-3</v>
      </c>
      <c r="AO477" s="79" t="e">
        <f t="shared" si="93"/>
        <v>#VALUE!</v>
      </c>
      <c r="AP477" s="79" t="e">
        <f t="shared" si="94"/>
        <v>#VALUE!</v>
      </c>
      <c r="AQ477" s="79" t="e">
        <f t="shared" si="95"/>
        <v>#VALUE!</v>
      </c>
      <c r="AR477" s="79">
        <f t="shared" si="96"/>
        <v>1.1342592592592585E-3</v>
      </c>
      <c r="AS477" s="79">
        <f t="shared" si="97"/>
        <v>8.4490740740740186E-4</v>
      </c>
    </row>
    <row r="478" spans="1:45" s="85" customFormat="1" x14ac:dyDescent="0.2">
      <c r="A478" s="30">
        <v>1.6</v>
      </c>
      <c r="B478" s="30">
        <v>4</v>
      </c>
      <c r="C478" s="30" t="s">
        <v>274</v>
      </c>
      <c r="D478" s="30" t="s">
        <v>36</v>
      </c>
      <c r="E478" s="31">
        <v>44138</v>
      </c>
      <c r="F478" s="30" t="s">
        <v>255</v>
      </c>
      <c r="G478" s="29" t="s">
        <v>1181</v>
      </c>
      <c r="H478" s="30"/>
      <c r="I478" s="30">
        <v>21</v>
      </c>
      <c r="J478" s="30">
        <v>43</v>
      </c>
      <c r="K478" s="29">
        <v>34</v>
      </c>
      <c r="L478" s="92">
        <v>2.7384259259259257E-2</v>
      </c>
      <c r="M478" s="30">
        <v>258.39999999999998</v>
      </c>
      <c r="N478" s="30">
        <v>196.1</v>
      </c>
      <c r="O478" s="30"/>
      <c r="P478" s="92">
        <v>2.8425925925925924E-2</v>
      </c>
      <c r="Q478" s="32">
        <v>1</v>
      </c>
      <c r="R478" s="32">
        <v>0</v>
      </c>
      <c r="S478" s="30">
        <v>257.89999999999998</v>
      </c>
      <c r="T478" s="30">
        <v>194.8</v>
      </c>
      <c r="U478" s="30"/>
      <c r="V478" s="92">
        <v>2.8668981481481479E-2</v>
      </c>
      <c r="W478" s="30">
        <v>272.3</v>
      </c>
      <c r="X478" s="30">
        <v>219.3</v>
      </c>
      <c r="Y478" s="92">
        <v>2.991898148148148E-2</v>
      </c>
      <c r="Z478" s="30"/>
      <c r="AA478" s="30">
        <v>-2.7829999999999999</v>
      </c>
      <c r="AB478" s="30">
        <v>12.202400000000001</v>
      </c>
      <c r="AC478" s="30">
        <v>13.3752</v>
      </c>
      <c r="AD478" s="30">
        <v>12.781499999999999</v>
      </c>
      <c r="AE478" s="30">
        <v>3.4620000000000002</v>
      </c>
      <c r="AF478" s="30"/>
      <c r="AG478" s="30"/>
      <c r="AH478" s="30"/>
      <c r="AI478" s="51">
        <f t="shared" si="91"/>
        <v>102.52115351407383</v>
      </c>
      <c r="AJ478" s="30"/>
      <c r="AK478" s="30"/>
      <c r="AL478" s="51">
        <v>2020</v>
      </c>
      <c r="AM478" s="51" t="s">
        <v>1274</v>
      </c>
      <c r="AN478" s="79">
        <f t="shared" si="92"/>
        <v>-2.7384259259259257E-2</v>
      </c>
      <c r="AO478" s="79">
        <f t="shared" si="93"/>
        <v>2.8425925925925924E-2</v>
      </c>
      <c r="AP478" s="79">
        <f t="shared" si="94"/>
        <v>1.0416666666666664E-3</v>
      </c>
      <c r="AQ478" s="79">
        <f t="shared" si="95"/>
        <v>2.4305555555555539E-4</v>
      </c>
      <c r="AR478" s="79">
        <f t="shared" si="96"/>
        <v>2.991898148148148E-2</v>
      </c>
      <c r="AS478" s="79">
        <f t="shared" si="97"/>
        <v>1.2500000000000011E-3</v>
      </c>
    </row>
    <row r="479" spans="1:45" s="30" customFormat="1" x14ac:dyDescent="0.2">
      <c r="A479" s="30">
        <v>2.2000000000000002</v>
      </c>
      <c r="B479" s="30">
        <v>4</v>
      </c>
      <c r="C479" s="30" t="s">
        <v>274</v>
      </c>
      <c r="D479" s="30" t="s">
        <v>36</v>
      </c>
      <c r="E479" s="31">
        <v>44138</v>
      </c>
      <c r="F479" s="30" t="s">
        <v>256</v>
      </c>
      <c r="G479" s="29" t="s">
        <v>1182</v>
      </c>
      <c r="I479" s="30">
        <v>21</v>
      </c>
      <c r="J479" s="30">
        <v>43</v>
      </c>
      <c r="K479" s="29">
        <v>30</v>
      </c>
      <c r="L479" s="92">
        <v>3.0937499999999996E-2</v>
      </c>
      <c r="M479" s="30">
        <v>254.6</v>
      </c>
      <c r="N479" s="30">
        <v>199.1</v>
      </c>
      <c r="P479" s="92">
        <v>3.172453703703703E-2</v>
      </c>
      <c r="Q479" s="32">
        <v>1</v>
      </c>
      <c r="R479" s="32">
        <v>0</v>
      </c>
      <c r="S479" s="30">
        <v>248.1</v>
      </c>
      <c r="T479" s="30">
        <v>190.2</v>
      </c>
      <c r="V479" s="92">
        <v>3.2164351851851854E-2</v>
      </c>
      <c r="W479" s="30">
        <v>289.7</v>
      </c>
      <c r="X479" s="30">
        <v>233.5</v>
      </c>
      <c r="Y479" s="92">
        <v>3.2893518518518523E-2</v>
      </c>
      <c r="AA479" s="30">
        <v>-2.871</v>
      </c>
      <c r="AB479" s="30">
        <v>12.1051</v>
      </c>
      <c r="AC479" s="30">
        <v>13.7934</v>
      </c>
      <c r="AD479" s="30">
        <v>12.883800000000001</v>
      </c>
      <c r="AE479" s="30">
        <v>3.2545999999999999</v>
      </c>
      <c r="AI479" s="51">
        <f t="shared" si="91"/>
        <v>116.81006806215468</v>
      </c>
      <c r="AL479" s="51">
        <v>2020</v>
      </c>
      <c r="AM479" s="51" t="s">
        <v>1274</v>
      </c>
      <c r="AN479" s="79">
        <f t="shared" si="92"/>
        <v>-3.0937499999999996E-2</v>
      </c>
      <c r="AO479" s="79">
        <f t="shared" si="93"/>
        <v>3.172453703703703E-2</v>
      </c>
      <c r="AP479" s="79">
        <f t="shared" si="94"/>
        <v>7.8703703703703401E-4</v>
      </c>
      <c r="AQ479" s="79">
        <f t="shared" si="95"/>
        <v>4.3981481481482343E-4</v>
      </c>
      <c r="AR479" s="79">
        <f t="shared" si="96"/>
        <v>3.2893518518518523E-2</v>
      </c>
      <c r="AS479" s="79">
        <f t="shared" si="97"/>
        <v>7.2916666666666963E-4</v>
      </c>
    </row>
    <row r="480" spans="1:45" s="30" customFormat="1" x14ac:dyDescent="0.2">
      <c r="A480" s="30">
        <v>2.2999999999999998</v>
      </c>
      <c r="B480" s="30">
        <v>4</v>
      </c>
      <c r="C480" s="30" t="s">
        <v>274</v>
      </c>
      <c r="D480" s="30" t="s">
        <v>36</v>
      </c>
      <c r="E480" s="31">
        <v>44138</v>
      </c>
      <c r="F480" s="30" t="s">
        <v>257</v>
      </c>
      <c r="G480" s="29" t="s">
        <v>1183</v>
      </c>
      <c r="I480" s="30">
        <v>21</v>
      </c>
      <c r="J480" s="30">
        <v>42</v>
      </c>
      <c r="K480" s="29">
        <v>44</v>
      </c>
      <c r="L480" s="92">
        <v>3.3703703703703701E-2</v>
      </c>
      <c r="M480" s="30">
        <v>254.1</v>
      </c>
      <c r="N480" s="30">
        <v>199.1</v>
      </c>
      <c r="P480" s="92">
        <v>3.4444444444444444E-2</v>
      </c>
      <c r="Q480" s="32">
        <v>1</v>
      </c>
      <c r="R480" s="32">
        <v>0</v>
      </c>
      <c r="S480" s="30">
        <v>266.7</v>
      </c>
      <c r="T480" s="30">
        <v>190.6</v>
      </c>
      <c r="V480" s="92">
        <v>3.4780092592592592E-2</v>
      </c>
      <c r="W480" s="30">
        <v>290</v>
      </c>
      <c r="X480" s="30">
        <v>229.1</v>
      </c>
      <c r="Y480" s="92">
        <v>3.5590277777777776E-2</v>
      </c>
      <c r="AA480" s="30">
        <v>-2.6840000000000002</v>
      </c>
      <c r="AB480" s="30">
        <v>7.2347000000000001</v>
      </c>
      <c r="AC480" s="30">
        <v>8.3698999999999995</v>
      </c>
      <c r="AD480" s="30">
        <v>7.7637</v>
      </c>
      <c r="AE480" s="30">
        <v>3.6955</v>
      </c>
      <c r="AI480" s="51">
        <f t="shared" si="91"/>
        <v>114.59357277882789</v>
      </c>
      <c r="AL480" s="51">
        <v>2020</v>
      </c>
      <c r="AM480" s="51" t="s">
        <v>1274</v>
      </c>
      <c r="AN480" s="79">
        <f t="shared" si="92"/>
        <v>-3.3703703703703701E-2</v>
      </c>
      <c r="AO480" s="79">
        <f t="shared" si="93"/>
        <v>3.4444444444444444E-2</v>
      </c>
      <c r="AP480" s="79">
        <f t="shared" si="94"/>
        <v>7.407407407407432E-4</v>
      </c>
      <c r="AQ480" s="79">
        <f t="shared" si="95"/>
        <v>3.3564814814814742E-4</v>
      </c>
      <c r="AR480" s="79">
        <f t="shared" si="96"/>
        <v>3.5590277777777776E-2</v>
      </c>
      <c r="AS480" s="79">
        <f t="shared" si="97"/>
        <v>8.1018518518518462E-4</v>
      </c>
    </row>
    <row r="481" spans="1:45" s="30" customFormat="1" x14ac:dyDescent="0.2">
      <c r="A481" s="30">
        <v>2.5</v>
      </c>
      <c r="B481" s="30">
        <v>4</v>
      </c>
      <c r="C481" s="30" t="s">
        <v>274</v>
      </c>
      <c r="D481" s="30" t="s">
        <v>36</v>
      </c>
      <c r="E481" s="31">
        <v>44138</v>
      </c>
      <c r="F481" s="30" t="s">
        <v>258</v>
      </c>
      <c r="G481" s="29" t="s">
        <v>1184</v>
      </c>
      <c r="I481" s="30">
        <v>21</v>
      </c>
      <c r="J481" s="30">
        <v>41</v>
      </c>
      <c r="K481" s="29">
        <v>43</v>
      </c>
      <c r="L481" s="92">
        <v>3.7291666666666667E-2</v>
      </c>
      <c r="M481" s="30">
        <v>258.5</v>
      </c>
      <c r="N481" s="30">
        <v>200.8</v>
      </c>
      <c r="O481" s="92">
        <v>3.8368055555555551E-2</v>
      </c>
      <c r="P481" s="92">
        <v>3.8425925925925926E-2</v>
      </c>
      <c r="Q481" s="32">
        <v>1</v>
      </c>
      <c r="R481" s="32">
        <v>1</v>
      </c>
      <c r="S481" s="30">
        <v>275.39999999999998</v>
      </c>
      <c r="T481" s="30">
        <v>197</v>
      </c>
      <c r="V481" s="92">
        <v>3.8541666666666669E-2</v>
      </c>
      <c r="W481" s="30">
        <v>307</v>
      </c>
      <c r="X481" s="30">
        <v>260.2</v>
      </c>
      <c r="Y481" s="92">
        <v>3.9432870370370368E-2</v>
      </c>
      <c r="AA481" s="30">
        <v>-2.3050000000000002</v>
      </c>
      <c r="AB481" s="30">
        <v>7.2439</v>
      </c>
      <c r="AC481" s="30">
        <v>8.2533999999999992</v>
      </c>
      <c r="AD481" s="30">
        <v>7.6894</v>
      </c>
      <c r="AE481" s="30">
        <v>2.8075999999999999</v>
      </c>
      <c r="AI481" s="51">
        <f t="shared" si="91"/>
        <v>126.5993265993264</v>
      </c>
      <c r="AL481" s="50">
        <v>2020</v>
      </c>
      <c r="AM481" s="50" t="s">
        <v>1274</v>
      </c>
      <c r="AN481" s="79">
        <f t="shared" si="92"/>
        <v>1.0763888888888837E-3</v>
      </c>
      <c r="AO481" s="79">
        <f t="shared" si="93"/>
        <v>5.7870370370374791E-5</v>
      </c>
      <c r="AP481" s="79">
        <f t="shared" si="94"/>
        <v>1.1342592592592585E-3</v>
      </c>
      <c r="AQ481" s="79">
        <f t="shared" si="95"/>
        <v>1.1574074074074264E-4</v>
      </c>
      <c r="AR481" s="79">
        <f t="shared" si="96"/>
        <v>1.064814814814817E-3</v>
      </c>
      <c r="AS481" s="79">
        <f t="shared" si="97"/>
        <v>8.9120370370369961E-4</v>
      </c>
    </row>
    <row r="482" spans="1:45" s="30" customFormat="1" x14ac:dyDescent="0.2">
      <c r="A482" s="30">
        <v>1.1000000000000001</v>
      </c>
      <c r="B482" s="30">
        <v>6</v>
      </c>
      <c r="C482" s="30" t="s">
        <v>215</v>
      </c>
      <c r="D482" s="30" t="s">
        <v>36</v>
      </c>
      <c r="E482" s="31">
        <v>44138</v>
      </c>
      <c r="F482" s="30" t="s">
        <v>259</v>
      </c>
      <c r="G482" s="29" t="s">
        <v>1185</v>
      </c>
      <c r="I482" s="30">
        <v>21</v>
      </c>
      <c r="J482" s="30">
        <v>40</v>
      </c>
      <c r="K482" s="29">
        <v>51</v>
      </c>
      <c r="L482" s="92">
        <v>4.0092592592592589E-2</v>
      </c>
      <c r="M482" s="30">
        <v>260.60000000000002</v>
      </c>
      <c r="N482" s="30">
        <v>201.1</v>
      </c>
      <c r="O482" s="92"/>
      <c r="P482" s="92">
        <v>4.2175925925925922E-2</v>
      </c>
      <c r="Q482" s="32">
        <v>1</v>
      </c>
      <c r="R482" s="32">
        <v>0</v>
      </c>
      <c r="S482" s="30">
        <v>264.8</v>
      </c>
      <c r="T482" s="30">
        <v>210.5</v>
      </c>
      <c r="V482" s="92">
        <v>4.2349537037037033E-2</v>
      </c>
      <c r="W482" s="30">
        <v>279.60000000000002</v>
      </c>
      <c r="X482" s="30">
        <v>238.4</v>
      </c>
      <c r="Y482" s="92">
        <v>4.3391203703703703E-2</v>
      </c>
      <c r="AA482" s="30">
        <v>-3.01</v>
      </c>
      <c r="AB482" s="30">
        <v>12.194100000000001</v>
      </c>
      <c r="AC482" s="30">
        <v>13.3797</v>
      </c>
      <c r="AD482" s="30">
        <v>12.696099999999999</v>
      </c>
      <c r="AE482" s="30">
        <v>4.7263999999999999</v>
      </c>
      <c r="AF482" s="30">
        <v>30</v>
      </c>
      <c r="AG482" s="30">
        <v>100</v>
      </c>
      <c r="AI482" s="51">
        <f t="shared" si="91"/>
        <v>136.17529880478122</v>
      </c>
      <c r="AL482" s="51">
        <v>2020</v>
      </c>
      <c r="AM482" s="51" t="s">
        <v>1274</v>
      </c>
      <c r="AN482" s="79">
        <f t="shared" si="92"/>
        <v>-4.0092592592592589E-2</v>
      </c>
      <c r="AO482" s="79">
        <f t="shared" si="93"/>
        <v>4.2175925925925922E-2</v>
      </c>
      <c r="AP482" s="79">
        <f t="shared" si="94"/>
        <v>2.0833333333333329E-3</v>
      </c>
      <c r="AQ482" s="79">
        <f t="shared" si="95"/>
        <v>1.7361111111111049E-4</v>
      </c>
      <c r="AR482" s="79">
        <f t="shared" si="96"/>
        <v>4.3391203703703703E-2</v>
      </c>
      <c r="AS482" s="79">
        <f t="shared" si="97"/>
        <v>1.0416666666666699E-3</v>
      </c>
    </row>
    <row r="483" spans="1:45" s="30" customFormat="1" x14ac:dyDescent="0.2">
      <c r="A483" s="30">
        <v>1.2</v>
      </c>
      <c r="B483" s="30">
        <v>5</v>
      </c>
      <c r="C483" s="30" t="s">
        <v>215</v>
      </c>
      <c r="D483" s="30" t="s">
        <v>36</v>
      </c>
      <c r="E483" s="31">
        <v>44138</v>
      </c>
      <c r="F483" s="30" t="s">
        <v>260</v>
      </c>
      <c r="G483" s="29" t="s">
        <v>1186</v>
      </c>
      <c r="I483" s="30">
        <v>21</v>
      </c>
      <c r="J483" s="30">
        <v>39</v>
      </c>
      <c r="K483" s="29">
        <v>29</v>
      </c>
      <c r="L483" s="92">
        <v>4.4224537037037041E-2</v>
      </c>
      <c r="M483" s="30">
        <v>267</v>
      </c>
      <c r="N483" s="30">
        <v>208.3</v>
      </c>
      <c r="P483" s="92">
        <v>4.4884259259259263E-2</v>
      </c>
      <c r="Q483" s="32">
        <v>1</v>
      </c>
      <c r="R483" s="32">
        <v>0</v>
      </c>
      <c r="S483" s="30">
        <v>228.8</v>
      </c>
      <c r="T483" s="30">
        <v>193.6</v>
      </c>
      <c r="V483" s="92">
        <v>4.5034722222222219E-2</v>
      </c>
      <c r="W483" s="30">
        <v>343.6</v>
      </c>
      <c r="X483" s="30">
        <v>284</v>
      </c>
      <c r="Y483" s="92">
        <v>4.612268518518519E-2</v>
      </c>
      <c r="AA483" s="30">
        <v>-2.6739999999999999</v>
      </c>
      <c r="AB483" s="30">
        <v>7.1970000000000001</v>
      </c>
      <c r="AC483" s="30">
        <v>7.7996999999999996</v>
      </c>
      <c r="AD483" s="30">
        <v>7.4313000000000002</v>
      </c>
      <c r="AE483" s="30">
        <v>3.0461</v>
      </c>
      <c r="AI483" s="51">
        <f t="shared" si="91"/>
        <v>157.23431498079347</v>
      </c>
      <c r="AL483" s="51">
        <v>2020</v>
      </c>
      <c r="AM483" s="51" t="s">
        <v>1274</v>
      </c>
      <c r="AN483" s="79">
        <f t="shared" si="92"/>
        <v>-4.4224537037037041E-2</v>
      </c>
      <c r="AO483" s="79">
        <f t="shared" si="93"/>
        <v>4.4884259259259263E-2</v>
      </c>
      <c r="AP483" s="79">
        <f t="shared" si="94"/>
        <v>6.5972222222222127E-4</v>
      </c>
      <c r="AQ483" s="79">
        <f t="shared" si="95"/>
        <v>1.5046296296295641E-4</v>
      </c>
      <c r="AR483" s="79">
        <f t="shared" si="96"/>
        <v>4.612268518518519E-2</v>
      </c>
      <c r="AS483" s="79">
        <f t="shared" si="97"/>
        <v>1.0879629629629711E-3</v>
      </c>
    </row>
    <row r="484" spans="1:45" s="85" customFormat="1" x14ac:dyDescent="0.2">
      <c r="A484" s="30">
        <v>1.2</v>
      </c>
      <c r="B484" s="30">
        <v>6</v>
      </c>
      <c r="C484" s="30" t="s">
        <v>215</v>
      </c>
      <c r="D484" s="30" t="s">
        <v>36</v>
      </c>
      <c r="E484" s="31">
        <v>44138</v>
      </c>
      <c r="F484" s="30" t="s">
        <v>261</v>
      </c>
      <c r="G484" s="29" t="s">
        <v>1187</v>
      </c>
      <c r="H484" s="30"/>
      <c r="I484" s="30">
        <v>21</v>
      </c>
      <c r="J484" s="30">
        <v>38</v>
      </c>
      <c r="K484" s="29">
        <v>32</v>
      </c>
      <c r="L484" s="92">
        <v>4.673611111111111E-2</v>
      </c>
      <c r="M484" s="30">
        <v>273.7</v>
      </c>
      <c r="N484" s="30">
        <v>210.7</v>
      </c>
      <c r="O484" s="92">
        <v>4.7337962962962964E-2</v>
      </c>
      <c r="P484" s="92">
        <v>4.7337962962962964E-2</v>
      </c>
      <c r="Q484" s="32">
        <v>1</v>
      </c>
      <c r="R484" s="32">
        <v>1</v>
      </c>
      <c r="S484" s="30">
        <v>264.7</v>
      </c>
      <c r="T484" s="30">
        <v>200.2</v>
      </c>
      <c r="U484" s="30"/>
      <c r="V484" s="92">
        <v>4.7523148148148148E-2</v>
      </c>
      <c r="W484" s="30">
        <v>275.60000000000002</v>
      </c>
      <c r="X484" s="30">
        <v>218.7</v>
      </c>
      <c r="Y484" s="92">
        <v>4.8194444444444449E-2</v>
      </c>
      <c r="Z484" s="30"/>
      <c r="AA484" s="30">
        <v>-2.9910000000000001</v>
      </c>
      <c r="AB484" s="30">
        <v>12.1722</v>
      </c>
      <c r="AC484" s="30">
        <v>12.9354</v>
      </c>
      <c r="AD484" s="30">
        <v>12.5154</v>
      </c>
      <c r="AE484" s="30">
        <v>1.7292000000000001</v>
      </c>
      <c r="AF484" s="30">
        <v>10</v>
      </c>
      <c r="AG484" s="30">
        <v>0</v>
      </c>
      <c r="AH484" s="30"/>
      <c r="AI484" s="51">
        <f t="shared" si="91"/>
        <v>122.37762237762253</v>
      </c>
      <c r="AJ484" s="30"/>
      <c r="AK484" s="30"/>
      <c r="AL484" s="51">
        <v>2020</v>
      </c>
      <c r="AM484" s="51" t="s">
        <v>1274</v>
      </c>
      <c r="AN484" s="79">
        <f t="shared" si="92"/>
        <v>6.0185185185185341E-4</v>
      </c>
      <c r="AO484" s="79">
        <f t="shared" si="93"/>
        <v>0</v>
      </c>
      <c r="AP484" s="79">
        <f t="shared" si="94"/>
        <v>6.0185185185185341E-4</v>
      </c>
      <c r="AQ484" s="79">
        <f t="shared" si="95"/>
        <v>1.8518518518518406E-4</v>
      </c>
      <c r="AR484" s="79">
        <f t="shared" si="96"/>
        <v>8.5648148148148584E-4</v>
      </c>
      <c r="AS484" s="79">
        <f t="shared" si="97"/>
        <v>6.7129629629630178E-4</v>
      </c>
    </row>
    <row r="485" spans="1:45" s="30" customFormat="1" x14ac:dyDescent="0.2">
      <c r="A485" s="30">
        <v>1.3</v>
      </c>
      <c r="B485" s="30">
        <v>5</v>
      </c>
      <c r="C485" s="30" t="s">
        <v>215</v>
      </c>
      <c r="D485" s="30" t="s">
        <v>36</v>
      </c>
      <c r="E485" s="31">
        <v>44138</v>
      </c>
      <c r="F485" s="30" t="s">
        <v>262</v>
      </c>
      <c r="G485" s="29" t="s">
        <v>1188</v>
      </c>
      <c r="I485" s="30">
        <v>22</v>
      </c>
      <c r="J485" s="30">
        <v>38</v>
      </c>
      <c r="K485" s="29">
        <v>43</v>
      </c>
      <c r="L485" s="92">
        <v>4.9131944444444443E-2</v>
      </c>
      <c r="M485" s="30">
        <v>265.10000000000002</v>
      </c>
      <c r="N485" s="30">
        <v>214.4</v>
      </c>
      <c r="O485" s="92">
        <v>5.002314814814815E-2</v>
      </c>
      <c r="P485" s="92">
        <v>5.0069444444444444E-2</v>
      </c>
      <c r="Q485" s="32">
        <v>1</v>
      </c>
      <c r="R485" s="32">
        <v>1</v>
      </c>
      <c r="S485" s="30">
        <v>285.89999999999998</v>
      </c>
      <c r="T485" s="30">
        <v>202.2</v>
      </c>
      <c r="V485" s="92">
        <v>5.0277777777777775E-2</v>
      </c>
      <c r="W485" s="30">
        <v>333</v>
      </c>
      <c r="X485" s="30">
        <v>264.7</v>
      </c>
      <c r="Y485" s="92">
        <v>5.1041666666666673E-2</v>
      </c>
      <c r="AA485" s="30">
        <v>-2.61</v>
      </c>
      <c r="AB485" s="30">
        <v>12.016500000000001</v>
      </c>
      <c r="AC485" s="30">
        <v>12.851800000000001</v>
      </c>
      <c r="AD485" s="30">
        <v>12.352499999999999</v>
      </c>
      <c r="AE485" s="30">
        <v>4.3429000000000002</v>
      </c>
      <c r="AF485" s="30">
        <v>80</v>
      </c>
      <c r="AG485" s="30">
        <v>100</v>
      </c>
      <c r="AI485" s="51">
        <f t="shared" si="91"/>
        <v>148.60119047619162</v>
      </c>
      <c r="AL485" s="51">
        <v>2020</v>
      </c>
      <c r="AM485" s="51" t="s">
        <v>1274</v>
      </c>
      <c r="AN485" s="79">
        <f t="shared" si="92"/>
        <v>8.9120370370370655E-4</v>
      </c>
      <c r="AO485" s="79">
        <f t="shared" si="93"/>
        <v>4.6296296296294281E-5</v>
      </c>
      <c r="AP485" s="79">
        <f t="shared" si="94"/>
        <v>9.3750000000000083E-4</v>
      </c>
      <c r="AQ485" s="79">
        <f t="shared" si="95"/>
        <v>2.0833333333333121E-4</v>
      </c>
      <c r="AR485" s="79">
        <f t="shared" si="96"/>
        <v>1.0185185185185228E-3</v>
      </c>
      <c r="AS485" s="79">
        <f t="shared" si="97"/>
        <v>7.6388888888889728E-4</v>
      </c>
    </row>
    <row r="486" spans="1:45" s="30" customFormat="1" x14ac:dyDescent="0.2">
      <c r="A486" s="30">
        <v>1.4</v>
      </c>
      <c r="B486" s="30">
        <v>5</v>
      </c>
      <c r="C486" s="30" t="s">
        <v>215</v>
      </c>
      <c r="D486" s="30" t="s">
        <v>36</v>
      </c>
      <c r="E486" s="31">
        <v>44138</v>
      </c>
      <c r="F486" s="30" t="s">
        <v>263</v>
      </c>
      <c r="G486" s="29" t="s">
        <v>1189</v>
      </c>
      <c r="I486" s="30">
        <v>22</v>
      </c>
      <c r="J486" s="30">
        <v>38</v>
      </c>
      <c r="K486" s="29">
        <v>32</v>
      </c>
      <c r="L486" s="92">
        <v>5.1458333333333328E-2</v>
      </c>
      <c r="M486" s="30">
        <v>273.3</v>
      </c>
      <c r="N486" s="30">
        <v>213.5</v>
      </c>
      <c r="O486" s="92">
        <v>5.1817129629629623E-2</v>
      </c>
      <c r="P486" s="92">
        <v>5.2094907407407409E-2</v>
      </c>
      <c r="Q486" s="32">
        <v>1</v>
      </c>
      <c r="R486" s="32">
        <v>1</v>
      </c>
      <c r="S486" s="30">
        <v>279.39999999999998</v>
      </c>
      <c r="T486" s="30">
        <v>206.8</v>
      </c>
      <c r="V486" s="92">
        <v>5.2210648148148152E-2</v>
      </c>
      <c r="W486" s="30">
        <v>295.39999999999998</v>
      </c>
      <c r="X486" s="30">
        <v>260</v>
      </c>
      <c r="Y486" s="92">
        <v>5.258101851851852E-2</v>
      </c>
      <c r="AA486" s="30">
        <v>-2.6619999999999999</v>
      </c>
      <c r="AB486" s="30">
        <v>12.028</v>
      </c>
      <c r="AC486" s="30">
        <v>12.721299999999999</v>
      </c>
      <c r="AD486" s="30">
        <v>12.3278</v>
      </c>
      <c r="AE486" s="30">
        <v>1.9681</v>
      </c>
      <c r="AF486" s="30">
        <v>65</v>
      </c>
      <c r="AG486" s="30">
        <v>100</v>
      </c>
      <c r="AI486" s="51">
        <f t="shared" si="91"/>
        <v>131.25416944629765</v>
      </c>
      <c r="AL486" s="51">
        <v>2020</v>
      </c>
      <c r="AM486" s="51" t="s">
        <v>1274</v>
      </c>
      <c r="AN486" s="79">
        <f t="shared" si="92"/>
        <v>3.5879629629629456E-4</v>
      </c>
      <c r="AO486" s="79">
        <f t="shared" si="93"/>
        <v>2.7777777777778651E-4</v>
      </c>
      <c r="AP486" s="79">
        <f t="shared" si="94"/>
        <v>6.3657407407408106E-4</v>
      </c>
      <c r="AQ486" s="79">
        <f t="shared" si="95"/>
        <v>1.1574074074074264E-4</v>
      </c>
      <c r="AR486" s="79">
        <f t="shared" si="96"/>
        <v>7.6388888888889728E-4</v>
      </c>
      <c r="AS486" s="79">
        <f t="shared" si="97"/>
        <v>3.7037037037036813E-4</v>
      </c>
    </row>
    <row r="487" spans="1:45" s="80" customFormat="1" x14ac:dyDescent="0.2">
      <c r="A487" s="30">
        <v>1.5</v>
      </c>
      <c r="B487" s="30">
        <v>5</v>
      </c>
      <c r="C487" s="30" t="s">
        <v>215</v>
      </c>
      <c r="D487" s="30" t="s">
        <v>36</v>
      </c>
      <c r="E487" s="31">
        <v>44138</v>
      </c>
      <c r="F487" s="30" t="s">
        <v>264</v>
      </c>
      <c r="G487" s="29" t="s">
        <v>1190</v>
      </c>
      <c r="H487" s="30"/>
      <c r="I487" s="30">
        <v>22</v>
      </c>
      <c r="J487" s="30">
        <v>38</v>
      </c>
      <c r="K487" s="29">
        <v>36</v>
      </c>
      <c r="L487" s="92">
        <v>5.3159722222222226E-2</v>
      </c>
      <c r="M487" s="30">
        <v>264.5</v>
      </c>
      <c r="N487" s="30">
        <v>207.9</v>
      </c>
      <c r="O487" s="92">
        <v>5.3946759259259257E-2</v>
      </c>
      <c r="P487" s="92">
        <v>5.3946759259259257E-2</v>
      </c>
      <c r="Q487" s="32">
        <v>1</v>
      </c>
      <c r="R487" s="32">
        <v>1</v>
      </c>
      <c r="S487" s="30">
        <v>272.89999999999998</v>
      </c>
      <c r="T487" s="30">
        <v>197.6</v>
      </c>
      <c r="U487" s="30"/>
      <c r="V487" s="92">
        <v>5.4143518518518514E-2</v>
      </c>
      <c r="W487" s="30">
        <v>328.1</v>
      </c>
      <c r="X487" s="30">
        <v>250.1</v>
      </c>
      <c r="Y487" s="92">
        <v>5.4745370370370368E-2</v>
      </c>
      <c r="Z487" s="30"/>
      <c r="AA487" s="30">
        <v>-2.637</v>
      </c>
      <c r="AB487" s="30">
        <v>12.2082</v>
      </c>
      <c r="AC487" s="30">
        <v>12.885899999999999</v>
      </c>
      <c r="AD487" s="30">
        <v>12.482699999999999</v>
      </c>
      <c r="AE487" s="30">
        <v>2.9803000000000002</v>
      </c>
      <c r="AF487" s="30">
        <v>90</v>
      </c>
      <c r="AG487" s="30">
        <v>100</v>
      </c>
      <c r="AH487" s="30"/>
      <c r="AI487" s="51">
        <f t="shared" si="91"/>
        <v>146.88524590163948</v>
      </c>
      <c r="AJ487" s="30"/>
      <c r="AK487" s="30"/>
      <c r="AL487" s="51">
        <v>2020</v>
      </c>
      <c r="AM487" s="51" t="s">
        <v>1274</v>
      </c>
      <c r="AN487" s="79">
        <f t="shared" si="92"/>
        <v>7.8703703703703054E-4</v>
      </c>
      <c r="AO487" s="79">
        <f t="shared" si="93"/>
        <v>0</v>
      </c>
      <c r="AP487" s="79">
        <f t="shared" si="94"/>
        <v>7.8703703703703054E-4</v>
      </c>
      <c r="AQ487" s="79">
        <f t="shared" si="95"/>
        <v>1.9675925925925764E-4</v>
      </c>
      <c r="AR487" s="79">
        <f t="shared" si="96"/>
        <v>7.9861111111111105E-4</v>
      </c>
      <c r="AS487" s="79">
        <f t="shared" si="97"/>
        <v>6.0185185185185341E-4</v>
      </c>
    </row>
    <row r="488" spans="1:45" s="80" customFormat="1" x14ac:dyDescent="0.2">
      <c r="A488" s="30">
        <v>1.6</v>
      </c>
      <c r="B488" s="30">
        <v>5</v>
      </c>
      <c r="C488" s="30" t="s">
        <v>215</v>
      </c>
      <c r="D488" s="30" t="s">
        <v>36</v>
      </c>
      <c r="E488" s="31">
        <v>44138</v>
      </c>
      <c r="F488" s="30" t="s">
        <v>265</v>
      </c>
      <c r="G488" s="29" t="s">
        <v>1191</v>
      </c>
      <c r="H488" s="30"/>
      <c r="I488" s="30">
        <v>22</v>
      </c>
      <c r="J488" s="30">
        <v>38</v>
      </c>
      <c r="K488" s="29">
        <v>31</v>
      </c>
      <c r="L488" s="92">
        <v>5.5289351851851853E-2</v>
      </c>
      <c r="M488" s="30">
        <v>273.89999999999998</v>
      </c>
      <c r="N488" s="30">
        <v>209.7</v>
      </c>
      <c r="O488" s="92">
        <v>5.5648148148148148E-2</v>
      </c>
      <c r="P488" s="92">
        <v>5.6296296296296296E-2</v>
      </c>
      <c r="Q488" s="32">
        <v>1</v>
      </c>
      <c r="R488" s="32">
        <v>1</v>
      </c>
      <c r="S488" s="30">
        <v>268.5</v>
      </c>
      <c r="T488" s="30">
        <v>199.9</v>
      </c>
      <c r="U488" s="30"/>
      <c r="V488" s="92">
        <v>5.6412037037037038E-2</v>
      </c>
      <c r="W488" s="30">
        <v>293.2</v>
      </c>
      <c r="X488" s="30">
        <v>241.2</v>
      </c>
      <c r="Y488" s="92">
        <v>5.7372685185185186E-2</v>
      </c>
      <c r="Z488" s="30"/>
      <c r="AA488" s="30">
        <v>-2.907</v>
      </c>
      <c r="AB488" s="30">
        <v>12.065099999999999</v>
      </c>
      <c r="AC488" s="30">
        <v>12.349</v>
      </c>
      <c r="AD488" s="30">
        <v>12.1496</v>
      </c>
      <c r="AE488" s="30">
        <v>1.77</v>
      </c>
      <c r="AF488" s="30">
        <v>30</v>
      </c>
      <c r="AG488" s="30">
        <v>100</v>
      </c>
      <c r="AH488" s="30"/>
      <c r="AI488" s="51">
        <f t="shared" si="91"/>
        <v>235.97633136094686</v>
      </c>
      <c r="AJ488" s="30"/>
      <c r="AK488" s="30"/>
      <c r="AL488" s="51">
        <v>2020</v>
      </c>
      <c r="AM488" s="51" t="s">
        <v>1274</v>
      </c>
      <c r="AN488" s="79">
        <f t="shared" si="92"/>
        <v>3.5879629629629456E-4</v>
      </c>
      <c r="AO488" s="79">
        <f t="shared" si="93"/>
        <v>6.481481481481477E-4</v>
      </c>
      <c r="AP488" s="79">
        <f t="shared" si="94"/>
        <v>1.0069444444444423E-3</v>
      </c>
      <c r="AQ488" s="79">
        <f t="shared" si="95"/>
        <v>1.1574074074074264E-4</v>
      </c>
      <c r="AR488" s="79">
        <f t="shared" si="96"/>
        <v>1.7245370370370383E-3</v>
      </c>
      <c r="AS488" s="79">
        <f t="shared" si="97"/>
        <v>9.6064814814814797E-4</v>
      </c>
    </row>
    <row r="489" spans="1:45" s="80" customFormat="1" x14ac:dyDescent="0.2">
      <c r="A489" s="30">
        <v>2.1</v>
      </c>
      <c r="B489" s="30">
        <v>5</v>
      </c>
      <c r="C489" s="30" t="s">
        <v>215</v>
      </c>
      <c r="D489" s="30" t="s">
        <v>36</v>
      </c>
      <c r="E489" s="31">
        <v>44138</v>
      </c>
      <c r="F489" s="30" t="s">
        <v>266</v>
      </c>
      <c r="G489" s="29" t="s">
        <v>1192</v>
      </c>
      <c r="H489" s="30"/>
      <c r="I489" s="30">
        <v>22</v>
      </c>
      <c r="J489" s="30">
        <v>38</v>
      </c>
      <c r="K489" s="29">
        <v>33</v>
      </c>
      <c r="L489" s="92">
        <v>5.7708333333333334E-2</v>
      </c>
      <c r="M489" s="30">
        <v>260.8</v>
      </c>
      <c r="N489" s="30">
        <v>206.9</v>
      </c>
      <c r="O489" s="92">
        <v>5.8113425925925923E-2</v>
      </c>
      <c r="P489" s="92">
        <v>5.842592592592593E-2</v>
      </c>
      <c r="Q489" s="32">
        <v>1</v>
      </c>
      <c r="R489" s="32">
        <v>1</v>
      </c>
      <c r="S489" s="30">
        <v>257</v>
      </c>
      <c r="T489" s="30">
        <v>199</v>
      </c>
      <c r="U489" s="30"/>
      <c r="V489" s="92">
        <v>5.8703703703703702E-2</v>
      </c>
      <c r="W489" s="30">
        <v>269</v>
      </c>
      <c r="X489" s="30">
        <v>215.9</v>
      </c>
      <c r="Y489" s="92">
        <v>5.9791666666666667E-2</v>
      </c>
      <c r="Z489" s="30"/>
      <c r="AA489" s="80">
        <v>-2.7010000000000001</v>
      </c>
      <c r="AB489" s="30">
        <v>7.2446999999999999</v>
      </c>
      <c r="AC489" s="30">
        <v>7.5785</v>
      </c>
      <c r="AD489" s="30">
        <v>7.3813000000000004</v>
      </c>
      <c r="AE489" s="30">
        <v>2.7201</v>
      </c>
      <c r="AF489" s="30">
        <v>40</v>
      </c>
      <c r="AG489" s="30">
        <v>100</v>
      </c>
      <c r="AH489" s="30"/>
      <c r="AI489" s="51">
        <f t="shared" si="91"/>
        <v>144.36310395314706</v>
      </c>
      <c r="AJ489" s="30"/>
      <c r="AK489" s="30"/>
      <c r="AL489" s="51">
        <v>2020</v>
      </c>
      <c r="AM489" s="51" t="s">
        <v>1274</v>
      </c>
      <c r="AN489" s="79">
        <f t="shared" si="92"/>
        <v>4.0509259259258884E-4</v>
      </c>
      <c r="AO489" s="79">
        <f t="shared" si="93"/>
        <v>3.1250000000000722E-4</v>
      </c>
      <c r="AP489" s="79">
        <f t="shared" si="94"/>
        <v>7.1759259259259606E-4</v>
      </c>
      <c r="AQ489" s="79">
        <f t="shared" si="95"/>
        <v>2.7777777777777263E-4</v>
      </c>
      <c r="AR489" s="79">
        <f t="shared" si="96"/>
        <v>1.678240740740744E-3</v>
      </c>
      <c r="AS489" s="79">
        <f t="shared" si="97"/>
        <v>1.0879629629629642E-3</v>
      </c>
    </row>
    <row r="490" spans="1:45" s="80" customFormat="1" x14ac:dyDescent="0.2">
      <c r="A490" s="30">
        <v>2.2000000000000002</v>
      </c>
      <c r="B490" s="30">
        <v>5</v>
      </c>
      <c r="C490" s="30" t="s">
        <v>215</v>
      </c>
      <c r="D490" s="30" t="s">
        <v>36</v>
      </c>
      <c r="E490" s="31">
        <v>44138</v>
      </c>
      <c r="F490" s="30" t="s">
        <v>267</v>
      </c>
      <c r="G490" s="29" t="s">
        <v>1193</v>
      </c>
      <c r="H490" s="30"/>
      <c r="I490" s="30">
        <v>22</v>
      </c>
      <c r="J490" s="30">
        <v>38</v>
      </c>
      <c r="K490" s="29">
        <v>40</v>
      </c>
      <c r="L490" s="92">
        <v>6.0173611111111108E-2</v>
      </c>
      <c r="M490" s="30">
        <v>255.1</v>
      </c>
      <c r="N490" s="30">
        <v>206</v>
      </c>
      <c r="O490" s="92"/>
      <c r="P490" s="92">
        <v>6.0937499999999999E-2</v>
      </c>
      <c r="Q490" s="32">
        <v>1</v>
      </c>
      <c r="R490" s="32">
        <v>0</v>
      </c>
      <c r="S490" s="30">
        <v>243.1</v>
      </c>
      <c r="T490" s="30">
        <v>189.5</v>
      </c>
      <c r="U490" s="30"/>
      <c r="V490" s="92">
        <v>6.1064814814814815E-2</v>
      </c>
      <c r="W490" s="30">
        <v>396.3</v>
      </c>
      <c r="X490" s="30">
        <v>290.60000000000002</v>
      </c>
      <c r="Y490" s="92">
        <v>6.1655092592592588E-2</v>
      </c>
      <c r="Z490" s="30"/>
      <c r="AA490" s="30">
        <v>-2.4</v>
      </c>
      <c r="AB490" s="30">
        <v>7.2020999999999997</v>
      </c>
      <c r="AC490" s="30">
        <v>8.1044</v>
      </c>
      <c r="AD490" s="30">
        <v>7.5529999999999999</v>
      </c>
      <c r="AE490" s="30">
        <v>3.2972000000000001</v>
      </c>
      <c r="AF490" s="30">
        <v>85</v>
      </c>
      <c r="AG490" s="30">
        <v>100</v>
      </c>
      <c r="AH490" s="30"/>
      <c r="AI490" s="51">
        <f t="shared" si="91"/>
        <v>157.1387859789113</v>
      </c>
      <c r="AJ490" s="30"/>
      <c r="AK490" s="30"/>
      <c r="AL490" s="50">
        <v>2020</v>
      </c>
      <c r="AM490" s="50" t="s">
        <v>1274</v>
      </c>
      <c r="AN490" s="79">
        <f t="shared" si="92"/>
        <v>-6.0173611111111108E-2</v>
      </c>
      <c r="AO490" s="79">
        <f t="shared" si="93"/>
        <v>6.0937499999999999E-2</v>
      </c>
      <c r="AP490" s="79">
        <f t="shared" si="94"/>
        <v>7.6388888888889034E-4</v>
      </c>
      <c r="AQ490" s="79">
        <f t="shared" si="95"/>
        <v>1.2731481481481621E-4</v>
      </c>
      <c r="AR490" s="79">
        <f t="shared" si="96"/>
        <v>6.1655092592592588E-2</v>
      </c>
      <c r="AS490" s="79">
        <f t="shared" si="97"/>
        <v>5.9027777777777291E-4</v>
      </c>
    </row>
    <row r="491" spans="1:45" s="90" customFormat="1" x14ac:dyDescent="0.2">
      <c r="A491" s="30">
        <v>2.2999999999999998</v>
      </c>
      <c r="B491" s="30">
        <v>5</v>
      </c>
      <c r="C491" s="30" t="s">
        <v>215</v>
      </c>
      <c r="D491" s="30" t="s">
        <v>36</v>
      </c>
      <c r="E491" s="31">
        <v>44138</v>
      </c>
      <c r="F491" s="30" t="s">
        <v>268</v>
      </c>
      <c r="G491" s="29" t="s">
        <v>1194</v>
      </c>
      <c r="H491" s="30"/>
      <c r="I491" s="30">
        <v>22</v>
      </c>
      <c r="J491" s="30">
        <v>38</v>
      </c>
      <c r="K491" s="30"/>
      <c r="L491" s="92">
        <v>6.25E-2</v>
      </c>
      <c r="M491" s="30">
        <v>258.10000000000002</v>
      </c>
      <c r="N491" s="30">
        <v>203.6</v>
      </c>
      <c r="O491" s="30"/>
      <c r="P491" s="92">
        <v>6.3645833333333332E-2</v>
      </c>
      <c r="Q491" s="32">
        <v>1</v>
      </c>
      <c r="R491" s="32">
        <v>0</v>
      </c>
      <c r="S491" s="30">
        <v>259.60000000000002</v>
      </c>
      <c r="T491" s="30">
        <v>199.2</v>
      </c>
      <c r="U491" s="30"/>
      <c r="V491" s="92">
        <v>6.3750000000000001E-2</v>
      </c>
      <c r="W491" s="30">
        <v>345.1</v>
      </c>
      <c r="X491" s="30">
        <v>259.8</v>
      </c>
      <c r="Y491" s="92">
        <v>6.5023148148148149E-2</v>
      </c>
      <c r="Z491" s="30"/>
      <c r="AA491" s="30">
        <v>-3.3610000000000002</v>
      </c>
      <c r="AB491" s="30">
        <v>12.0717</v>
      </c>
      <c r="AC491" s="30">
        <v>12.897500000000001</v>
      </c>
      <c r="AD491" s="30">
        <v>12.440099999999999</v>
      </c>
      <c r="AE491" s="30">
        <v>3.8203999999999998</v>
      </c>
      <c r="AF491" s="30">
        <v>70</v>
      </c>
      <c r="AG491" s="30">
        <v>100</v>
      </c>
      <c r="AH491" s="30"/>
      <c r="AI491" s="51">
        <f t="shared" si="91"/>
        <v>124.15852334419174</v>
      </c>
      <c r="AJ491" s="30"/>
      <c r="AK491" s="30"/>
      <c r="AL491" s="50">
        <v>2020</v>
      </c>
      <c r="AM491" s="50" t="s">
        <v>1274</v>
      </c>
      <c r="AN491" s="79">
        <f t="shared" si="92"/>
        <v>-6.25E-2</v>
      </c>
      <c r="AO491" s="79">
        <f t="shared" si="93"/>
        <v>6.3645833333333332E-2</v>
      </c>
      <c r="AP491" s="79">
        <f t="shared" si="94"/>
        <v>1.145833333333332E-3</v>
      </c>
      <c r="AQ491" s="79">
        <f t="shared" si="95"/>
        <v>1.0416666666666907E-4</v>
      </c>
      <c r="AR491" s="79">
        <f t="shared" si="96"/>
        <v>6.5023148148148149E-2</v>
      </c>
      <c r="AS491" s="79">
        <f t="shared" si="97"/>
        <v>1.2731481481481483E-3</v>
      </c>
    </row>
    <row r="492" spans="1:45" s="90" customFormat="1" x14ac:dyDescent="0.2">
      <c r="A492" s="30">
        <v>2.4</v>
      </c>
      <c r="B492" s="30">
        <v>5</v>
      </c>
      <c r="C492" s="30" t="s">
        <v>215</v>
      </c>
      <c r="D492" s="30" t="s">
        <v>36</v>
      </c>
      <c r="E492" s="31">
        <v>44138</v>
      </c>
      <c r="F492" s="30" t="s">
        <v>269</v>
      </c>
      <c r="G492" s="29" t="s">
        <v>1195</v>
      </c>
      <c r="H492" s="30"/>
      <c r="I492" s="30">
        <v>22</v>
      </c>
      <c r="J492" s="30">
        <v>38</v>
      </c>
      <c r="K492" s="29">
        <v>23</v>
      </c>
      <c r="L492" s="92">
        <v>6.5474537037037039E-2</v>
      </c>
      <c r="M492" s="30">
        <v>250.6</v>
      </c>
      <c r="N492" s="30">
        <v>198.9</v>
      </c>
      <c r="O492" s="30"/>
      <c r="P492" s="92">
        <v>6.6307870370370378E-2</v>
      </c>
      <c r="Q492" s="32">
        <v>1</v>
      </c>
      <c r="R492" s="32">
        <v>0</v>
      </c>
      <c r="S492" s="30">
        <v>278.2</v>
      </c>
      <c r="T492" s="30">
        <v>204.5</v>
      </c>
      <c r="U492" s="30"/>
      <c r="V492" s="92">
        <v>6.6608796296296291E-2</v>
      </c>
      <c r="W492" s="30">
        <v>286.3</v>
      </c>
      <c r="X492" s="30">
        <v>227.2</v>
      </c>
      <c r="Y492" s="92">
        <v>6.7118055555555556E-2</v>
      </c>
      <c r="Z492" s="30"/>
      <c r="AA492" s="30">
        <v>-2.9340000000000002</v>
      </c>
      <c r="AB492" s="30">
        <v>12.1899</v>
      </c>
      <c r="AC492" s="30">
        <v>12.4931</v>
      </c>
      <c r="AD492" s="30">
        <v>12.317600000000001</v>
      </c>
      <c r="AE492" s="30">
        <v>2.6764000000000001</v>
      </c>
      <c r="AF492" s="30">
        <v>50</v>
      </c>
      <c r="AG492" s="30">
        <v>50</v>
      </c>
      <c r="AH492" s="30"/>
      <c r="AI492" s="51">
        <f t="shared" si="91"/>
        <v>137.43148003132217</v>
      </c>
      <c r="AJ492" s="30"/>
      <c r="AK492" s="30"/>
      <c r="AL492" s="51">
        <v>2020</v>
      </c>
      <c r="AM492" s="51" t="s">
        <v>1274</v>
      </c>
      <c r="AN492" s="79">
        <f t="shared" si="92"/>
        <v>-6.5474537037037039E-2</v>
      </c>
      <c r="AO492" s="79">
        <f t="shared" si="93"/>
        <v>6.6307870370370378E-2</v>
      </c>
      <c r="AP492" s="79">
        <f t="shared" si="94"/>
        <v>8.333333333333387E-4</v>
      </c>
      <c r="AQ492" s="79">
        <f t="shared" si="95"/>
        <v>3.0092592592591283E-4</v>
      </c>
      <c r="AR492" s="79">
        <f t="shared" si="96"/>
        <v>6.7118055555555556E-2</v>
      </c>
      <c r="AS492" s="79">
        <f t="shared" si="97"/>
        <v>5.0925925925926485E-4</v>
      </c>
    </row>
    <row r="493" spans="1:45" s="90" customFormat="1" x14ac:dyDescent="0.2">
      <c r="A493" s="30">
        <v>2.5</v>
      </c>
      <c r="B493" s="30">
        <v>5</v>
      </c>
      <c r="C493" s="30" t="s">
        <v>215</v>
      </c>
      <c r="D493" s="30" t="s">
        <v>36</v>
      </c>
      <c r="E493" s="31">
        <v>44138</v>
      </c>
      <c r="F493" s="30" t="s">
        <v>270</v>
      </c>
      <c r="G493" s="29" t="s">
        <v>1196</v>
      </c>
      <c r="H493" s="30"/>
      <c r="I493" s="30">
        <v>22</v>
      </c>
      <c r="J493" s="30">
        <v>39</v>
      </c>
      <c r="K493" s="29">
        <v>36</v>
      </c>
      <c r="L493" s="92">
        <v>6.7905092592592586E-2</v>
      </c>
      <c r="M493" s="30">
        <v>263.2</v>
      </c>
      <c r="N493" s="30">
        <v>210</v>
      </c>
      <c r="O493" s="92">
        <v>6.8877314814814808E-2</v>
      </c>
      <c r="P493" s="92">
        <v>6.9004629629629624E-2</v>
      </c>
      <c r="Q493" s="32">
        <v>1</v>
      </c>
      <c r="R493" s="32">
        <v>1</v>
      </c>
      <c r="S493" s="30">
        <v>257.60000000000002</v>
      </c>
      <c r="T493" s="30">
        <v>197.3</v>
      </c>
      <c r="U493" s="30"/>
      <c r="V493" s="92">
        <v>6.9143518518518521E-2</v>
      </c>
      <c r="W493" s="30">
        <v>329.7</v>
      </c>
      <c r="X493" s="30">
        <v>225.2</v>
      </c>
      <c r="Y493" s="92">
        <v>7.0011574074074087E-2</v>
      </c>
      <c r="Z493" s="30"/>
      <c r="AA493" s="30">
        <v>-2.8839999999999999</v>
      </c>
      <c r="AB493" s="30">
        <v>12.2689</v>
      </c>
      <c r="AC493" s="30">
        <v>13.3241</v>
      </c>
      <c r="AD493" s="30">
        <v>12.6952</v>
      </c>
      <c r="AE493" s="30">
        <v>4.1054000000000004</v>
      </c>
      <c r="AF493" s="30">
        <v>80</v>
      </c>
      <c r="AG493" s="30">
        <v>100</v>
      </c>
      <c r="AH493" s="30"/>
      <c r="AI493" s="51">
        <f t="shared" ref="AI493:AI524" si="98">((AC493-AD493)/(AD493-AB493))*100</f>
        <v>147.52521698334519</v>
      </c>
      <c r="AJ493" s="30"/>
      <c r="AK493" s="30"/>
      <c r="AL493" s="51">
        <v>2020</v>
      </c>
      <c r="AM493" s="51" t="s">
        <v>1274</v>
      </c>
      <c r="AN493" s="79">
        <f t="shared" ref="AN493:AN524" si="99">O493-L493</f>
        <v>9.7222222222222154E-4</v>
      </c>
      <c r="AO493" s="79">
        <f t="shared" ref="AO493:AO524" si="100">P493-O493</f>
        <v>1.2731481481481621E-4</v>
      </c>
      <c r="AP493" s="79">
        <f t="shared" ref="AP493:AP524" si="101">P493-L493</f>
        <v>1.0995370370370378E-3</v>
      </c>
      <c r="AQ493" s="79">
        <f t="shared" ref="AQ493:AQ524" si="102">V493-P493</f>
        <v>1.3888888888889672E-4</v>
      </c>
      <c r="AR493" s="79">
        <f t="shared" ref="AR493:AR524" si="103">Y493-O493</f>
        <v>1.1342592592592793E-3</v>
      </c>
      <c r="AS493" s="79">
        <f t="shared" ref="AS493:AS524" si="104">Y493-V493</f>
        <v>8.6805555555556635E-4</v>
      </c>
    </row>
    <row r="494" spans="1:45" s="90" customFormat="1" x14ac:dyDescent="0.2">
      <c r="A494" s="30">
        <v>1.1000000000000001</v>
      </c>
      <c r="B494" s="30">
        <v>8</v>
      </c>
      <c r="C494" s="30" t="s">
        <v>274</v>
      </c>
      <c r="D494" s="30" t="s">
        <v>36</v>
      </c>
      <c r="E494" s="31">
        <v>44138</v>
      </c>
      <c r="F494" s="30" t="s">
        <v>321</v>
      </c>
      <c r="G494" s="30"/>
      <c r="H494" s="30"/>
      <c r="I494" s="30">
        <v>19</v>
      </c>
      <c r="J494" s="30">
        <v>51</v>
      </c>
      <c r="K494" s="30"/>
      <c r="L494" s="92">
        <v>7.5277777777777777E-2</v>
      </c>
      <c r="M494" s="30">
        <v>207.9</v>
      </c>
      <c r="N494" s="30">
        <v>147.69999999999999</v>
      </c>
      <c r="O494" s="92">
        <v>7.6666666666666661E-2</v>
      </c>
      <c r="P494" s="92">
        <v>7.6701388888888888E-2</v>
      </c>
      <c r="Q494" s="32">
        <v>1</v>
      </c>
      <c r="R494" s="32">
        <v>1</v>
      </c>
      <c r="S494" s="30">
        <v>198.5</v>
      </c>
      <c r="T494" s="30">
        <v>156.19999999999999</v>
      </c>
      <c r="U494" s="92">
        <v>7.6736111111111116E-2</v>
      </c>
      <c r="V494" s="92">
        <v>7.6921296296296293E-2</v>
      </c>
      <c r="W494" s="30">
        <v>399.5</v>
      </c>
      <c r="X494" s="30">
        <v>264.3</v>
      </c>
      <c r="Y494" s="92">
        <v>7.7870370370370368E-2</v>
      </c>
      <c r="Z494" s="30"/>
      <c r="AA494" s="30">
        <v>-4.7640000000000002</v>
      </c>
      <c r="AB494" s="30">
        <v>12.2134</v>
      </c>
      <c r="AC494" s="30">
        <v>13.805899999999999</v>
      </c>
      <c r="AD494" s="30" t="s">
        <v>759</v>
      </c>
      <c r="AE494" s="30">
        <v>3.9028</v>
      </c>
      <c r="AF494" s="30"/>
      <c r="AG494" s="30"/>
      <c r="AH494" s="30"/>
      <c r="AI494" s="51" t="e">
        <f t="shared" si="98"/>
        <v>#VALUE!</v>
      </c>
      <c r="AJ494" s="30"/>
      <c r="AK494" s="30"/>
      <c r="AL494" s="50">
        <v>2020</v>
      </c>
      <c r="AM494" s="50" t="s">
        <v>1274</v>
      </c>
      <c r="AN494" s="79">
        <f t="shared" si="99"/>
        <v>1.388888888888884E-3</v>
      </c>
      <c r="AO494" s="79">
        <f t="shared" si="100"/>
        <v>3.472222222222765E-5</v>
      </c>
      <c r="AP494" s="79">
        <f t="shared" si="101"/>
        <v>1.4236111111111116E-3</v>
      </c>
      <c r="AQ494" s="79">
        <f t="shared" si="102"/>
        <v>2.1990740740740478E-4</v>
      </c>
      <c r="AR494" s="79">
        <f t="shared" si="103"/>
        <v>1.2037037037037068E-3</v>
      </c>
      <c r="AS494" s="79">
        <f t="shared" si="104"/>
        <v>9.490740740740744E-4</v>
      </c>
    </row>
    <row r="495" spans="1:45" s="90" customFormat="1" x14ac:dyDescent="0.2">
      <c r="A495" s="30">
        <v>1.1000000000000001</v>
      </c>
      <c r="B495" s="30">
        <v>10</v>
      </c>
      <c r="C495" s="30" t="s">
        <v>274</v>
      </c>
      <c r="D495" s="30" t="s">
        <v>36</v>
      </c>
      <c r="E495" s="31">
        <v>44138</v>
      </c>
      <c r="F495" s="30" t="s">
        <v>322</v>
      </c>
      <c r="G495" s="30"/>
      <c r="H495" s="30"/>
      <c r="I495" s="30">
        <v>19</v>
      </c>
      <c r="J495" s="30">
        <v>50</v>
      </c>
      <c r="K495" s="30"/>
      <c r="L495" s="92">
        <v>7.90162037037037E-2</v>
      </c>
      <c r="M495" s="30">
        <v>217.1</v>
      </c>
      <c r="N495" s="30">
        <v>170.7</v>
      </c>
      <c r="O495" s="30"/>
      <c r="P495" s="92">
        <v>7.9826388888888891E-2</v>
      </c>
      <c r="Q495" s="32">
        <v>1</v>
      </c>
      <c r="R495" s="32">
        <v>0</v>
      </c>
      <c r="S495" s="30">
        <v>226.3</v>
      </c>
      <c r="T495" s="30">
        <v>172.8</v>
      </c>
      <c r="U495" s="92">
        <v>7.9872685185185185E-2</v>
      </c>
      <c r="V495" s="92">
        <v>8.0023148148148149E-2</v>
      </c>
      <c r="W495" s="30">
        <v>286.2</v>
      </c>
      <c r="X495" s="30">
        <v>245.9</v>
      </c>
      <c r="Y495" s="92">
        <v>8.1099537037037039E-2</v>
      </c>
      <c r="Z495" s="30"/>
      <c r="AA495" s="30">
        <v>-4.4480000000000004</v>
      </c>
      <c r="AB495" s="30">
        <v>7.2007000000000003</v>
      </c>
      <c r="AC495" s="30">
        <v>8.9011999999999993</v>
      </c>
      <c r="AD495" s="30" t="s">
        <v>759</v>
      </c>
      <c r="AE495" s="30">
        <v>3.1133999999999999</v>
      </c>
      <c r="AF495" s="30"/>
      <c r="AG495" s="30"/>
      <c r="AH495" s="30"/>
      <c r="AI495" s="51" t="e">
        <f t="shared" si="98"/>
        <v>#VALUE!</v>
      </c>
      <c r="AJ495" s="30"/>
      <c r="AK495" s="30"/>
      <c r="AL495" s="51">
        <v>2020</v>
      </c>
      <c r="AM495" s="51" t="s">
        <v>1274</v>
      </c>
      <c r="AN495" s="79">
        <f t="shared" si="99"/>
        <v>-7.90162037037037E-2</v>
      </c>
      <c r="AO495" s="79">
        <f t="shared" si="100"/>
        <v>7.9826388888888891E-2</v>
      </c>
      <c r="AP495" s="79">
        <f t="shared" si="101"/>
        <v>8.1018518518519156E-4</v>
      </c>
      <c r="AQ495" s="79">
        <f t="shared" si="102"/>
        <v>1.9675925925925764E-4</v>
      </c>
      <c r="AR495" s="79">
        <f t="shared" si="103"/>
        <v>8.1099537037037039E-2</v>
      </c>
      <c r="AS495" s="79">
        <f t="shared" si="104"/>
        <v>1.0763888888888906E-3</v>
      </c>
    </row>
    <row r="496" spans="1:45" s="90" customFormat="1" x14ac:dyDescent="0.2">
      <c r="A496" s="30">
        <v>2.2999999999999998</v>
      </c>
      <c r="B496" s="30">
        <v>8</v>
      </c>
      <c r="C496" s="30" t="s">
        <v>274</v>
      </c>
      <c r="D496" s="30" t="s">
        <v>36</v>
      </c>
      <c r="E496" s="31">
        <v>44138</v>
      </c>
      <c r="F496" s="30" t="s">
        <v>323</v>
      </c>
      <c r="G496" s="30"/>
      <c r="H496" s="30"/>
      <c r="I496" s="30">
        <v>20</v>
      </c>
      <c r="J496" s="30">
        <v>48</v>
      </c>
      <c r="K496" s="30"/>
      <c r="L496" s="92">
        <v>8.4166666666666667E-2</v>
      </c>
      <c r="M496" s="30">
        <v>228.7</v>
      </c>
      <c r="N496" s="30">
        <v>182.3</v>
      </c>
      <c r="O496" s="30"/>
      <c r="P496" s="92">
        <v>8.4618055555555557E-2</v>
      </c>
      <c r="Q496" s="32">
        <v>1</v>
      </c>
      <c r="R496" s="32">
        <v>0</v>
      </c>
      <c r="S496" s="30">
        <v>226.7</v>
      </c>
      <c r="T496" s="30">
        <v>119.8</v>
      </c>
      <c r="U496" s="92">
        <v>8.4641203703703705E-2</v>
      </c>
      <c r="V496" s="92">
        <v>8.4780092592592601E-2</v>
      </c>
      <c r="W496" s="30">
        <v>278.5</v>
      </c>
      <c r="X496" s="30">
        <v>251.3</v>
      </c>
      <c r="Y496" s="92">
        <v>8.5752314814814823E-2</v>
      </c>
      <c r="Z496" s="30"/>
      <c r="AA496" s="30">
        <v>-2.028</v>
      </c>
      <c r="AB496" s="30">
        <v>12.1234</v>
      </c>
      <c r="AC496" s="30">
        <v>13.2296</v>
      </c>
      <c r="AD496" s="30" t="s">
        <v>759</v>
      </c>
      <c r="AE496" s="30">
        <v>2.0407999999999999</v>
      </c>
      <c r="AF496" s="30"/>
      <c r="AG496" s="30"/>
      <c r="AH496" s="30"/>
      <c r="AI496" s="51" t="e">
        <f t="shared" si="98"/>
        <v>#VALUE!</v>
      </c>
      <c r="AJ496" s="30"/>
      <c r="AK496" s="30"/>
      <c r="AL496" s="51">
        <v>2020</v>
      </c>
      <c r="AM496" s="51" t="s">
        <v>1274</v>
      </c>
      <c r="AN496" s="79">
        <f t="shared" si="99"/>
        <v>-8.4166666666666667E-2</v>
      </c>
      <c r="AO496" s="79">
        <f t="shared" si="100"/>
        <v>8.4618055555555557E-2</v>
      </c>
      <c r="AP496" s="79">
        <f t="shared" si="101"/>
        <v>4.5138888888889006E-4</v>
      </c>
      <c r="AQ496" s="79">
        <f t="shared" si="102"/>
        <v>1.6203703703704386E-4</v>
      </c>
      <c r="AR496" s="79">
        <f t="shared" si="103"/>
        <v>8.5752314814814823E-2</v>
      </c>
      <c r="AS496" s="79">
        <f t="shared" si="104"/>
        <v>9.7222222222222154E-4</v>
      </c>
    </row>
    <row r="497" spans="1:45" s="90" customFormat="1" x14ac:dyDescent="0.2">
      <c r="A497" s="30">
        <v>2.4</v>
      </c>
      <c r="B497" s="30">
        <v>8</v>
      </c>
      <c r="C497" s="30" t="s">
        <v>274</v>
      </c>
      <c r="D497" s="30" t="s">
        <v>36</v>
      </c>
      <c r="E497" s="31">
        <v>44138</v>
      </c>
      <c r="F497" s="30" t="s">
        <v>324</v>
      </c>
      <c r="G497" s="30"/>
      <c r="H497" s="30"/>
      <c r="I497" s="30">
        <v>20</v>
      </c>
      <c r="J497" s="30">
        <v>48</v>
      </c>
      <c r="K497" s="30"/>
      <c r="L497" s="92">
        <v>8.8217592592592597E-2</v>
      </c>
      <c r="M497" s="30">
        <v>238.1</v>
      </c>
      <c r="N497" s="30">
        <v>189.8</v>
      </c>
      <c r="O497" s="92">
        <v>8.9178240740740752E-2</v>
      </c>
      <c r="P497" s="92">
        <v>8.9386574074074077E-2</v>
      </c>
      <c r="Q497" s="32">
        <v>1</v>
      </c>
      <c r="R497" s="32">
        <v>1</v>
      </c>
      <c r="S497" s="30">
        <v>232.3</v>
      </c>
      <c r="T497" s="30">
        <v>186.8</v>
      </c>
      <c r="U497" s="92">
        <v>8.9421296296296304E-2</v>
      </c>
      <c r="V497" s="92">
        <v>8.9502314814814812E-2</v>
      </c>
      <c r="W497" s="30">
        <v>270.39999999999998</v>
      </c>
      <c r="X497" s="30">
        <v>185.4</v>
      </c>
      <c r="Y497" s="92">
        <v>9.0185185185185188E-2</v>
      </c>
      <c r="Z497" s="30"/>
      <c r="AA497" s="30">
        <v>-3.49</v>
      </c>
      <c r="AB497" s="30">
        <v>12.081799999999999</v>
      </c>
      <c r="AC497" s="30">
        <v>13.1416</v>
      </c>
      <c r="AD497" s="30" t="s">
        <v>759</v>
      </c>
      <c r="AE497" s="30">
        <v>2.1686000000000001</v>
      </c>
      <c r="AF497" s="30"/>
      <c r="AG497" s="30"/>
      <c r="AH497" s="30"/>
      <c r="AI497" s="51" t="e">
        <f t="shared" si="98"/>
        <v>#VALUE!</v>
      </c>
      <c r="AJ497" s="30"/>
      <c r="AK497" s="30"/>
      <c r="AL497" s="51">
        <v>2020</v>
      </c>
      <c r="AM497" s="51" t="s">
        <v>1274</v>
      </c>
      <c r="AN497" s="79">
        <f t="shared" si="99"/>
        <v>9.6064814814815491E-4</v>
      </c>
      <c r="AO497" s="79">
        <f t="shared" si="100"/>
        <v>2.0833333333332427E-4</v>
      </c>
      <c r="AP497" s="79">
        <f t="shared" si="101"/>
        <v>1.1689814814814792E-3</v>
      </c>
      <c r="AQ497" s="79">
        <f t="shared" si="102"/>
        <v>1.157407407407357E-4</v>
      </c>
      <c r="AR497" s="79">
        <f t="shared" si="103"/>
        <v>1.0069444444444353E-3</v>
      </c>
      <c r="AS497" s="79">
        <f t="shared" si="104"/>
        <v>6.8287037037037535E-4</v>
      </c>
    </row>
    <row r="498" spans="1:45" s="90" customFormat="1" x14ac:dyDescent="0.2">
      <c r="A498" s="30">
        <v>2.5</v>
      </c>
      <c r="B498" s="30">
        <v>8</v>
      </c>
      <c r="C498" s="30" t="s">
        <v>274</v>
      </c>
      <c r="D498" s="30" t="s">
        <v>36</v>
      </c>
      <c r="E498" s="31">
        <v>44138</v>
      </c>
      <c r="F498" s="30" t="s">
        <v>325</v>
      </c>
      <c r="G498" s="30"/>
      <c r="H498" s="30"/>
      <c r="I498" s="30">
        <v>21</v>
      </c>
      <c r="J498" s="30">
        <v>47</v>
      </c>
      <c r="K498" s="30"/>
      <c r="L498" s="92">
        <v>9.1203703703703717E-2</v>
      </c>
      <c r="M498" s="30">
        <v>229.9</v>
      </c>
      <c r="N498" s="30">
        <v>188.2</v>
      </c>
      <c r="O498" s="92">
        <v>9.2222222222222219E-2</v>
      </c>
      <c r="P498" s="92">
        <v>9.2291666666666661E-2</v>
      </c>
      <c r="Q498" s="32">
        <v>1</v>
      </c>
      <c r="R498" s="32">
        <v>1</v>
      </c>
      <c r="S498" s="30">
        <v>226.2</v>
      </c>
      <c r="T498" s="30">
        <v>180.6</v>
      </c>
      <c r="U498" s="92">
        <v>9.2326388888888888E-2</v>
      </c>
      <c r="V498" s="92">
        <v>9.2430555555555557E-2</v>
      </c>
      <c r="W498" s="30">
        <v>287.8</v>
      </c>
      <c r="X498" s="30">
        <v>257.2</v>
      </c>
      <c r="Y498" s="92">
        <v>9.341435185185186E-2</v>
      </c>
      <c r="Z498" s="30"/>
      <c r="AA498" s="30">
        <v>-2.899</v>
      </c>
      <c r="AB498" s="30">
        <v>12.188000000000001</v>
      </c>
      <c r="AC498" s="30">
        <v>12.9903</v>
      </c>
      <c r="AD498" s="30" t="s">
        <v>759</v>
      </c>
      <c r="AE498" s="30">
        <v>2.4112</v>
      </c>
      <c r="AF498" s="30"/>
      <c r="AG498" s="30"/>
      <c r="AH498" s="30"/>
      <c r="AI498" s="51" t="e">
        <f t="shared" si="98"/>
        <v>#VALUE!</v>
      </c>
      <c r="AJ498" s="30"/>
      <c r="AK498" s="30"/>
      <c r="AL498" s="51">
        <v>2020</v>
      </c>
      <c r="AM498" s="51" t="s">
        <v>1274</v>
      </c>
      <c r="AN498" s="79">
        <f t="shared" si="99"/>
        <v>1.0185185185185019E-3</v>
      </c>
      <c r="AO498" s="79">
        <f t="shared" si="100"/>
        <v>6.9444444444441422E-5</v>
      </c>
      <c r="AP498" s="79">
        <f t="shared" si="101"/>
        <v>1.0879629629629434E-3</v>
      </c>
      <c r="AQ498" s="79">
        <f t="shared" si="102"/>
        <v>1.3888888888889672E-4</v>
      </c>
      <c r="AR498" s="79">
        <f t="shared" si="103"/>
        <v>1.1921296296296402E-3</v>
      </c>
      <c r="AS498" s="79">
        <f t="shared" si="104"/>
        <v>9.8379629629630205E-4</v>
      </c>
    </row>
    <row r="499" spans="1:45" s="90" customFormat="1" x14ac:dyDescent="0.2">
      <c r="A499" s="51">
        <v>1.1000000000000001</v>
      </c>
      <c r="B499" s="51">
        <v>1</v>
      </c>
      <c r="C499" s="51" t="s">
        <v>174</v>
      </c>
      <c r="D499" s="51" t="s">
        <v>36</v>
      </c>
      <c r="E499" s="77">
        <v>44138</v>
      </c>
      <c r="F499" s="51"/>
      <c r="G499" s="51" t="s">
        <v>504</v>
      </c>
      <c r="H499" s="51"/>
      <c r="I499" s="51">
        <v>21</v>
      </c>
      <c r="J499" s="51"/>
      <c r="K499" s="51">
        <v>39</v>
      </c>
      <c r="L499" s="78">
        <v>9.5856481481481473E-2</v>
      </c>
      <c r="M499" s="51">
        <v>218.2</v>
      </c>
      <c r="N499" s="51">
        <v>170.5</v>
      </c>
      <c r="O499" s="78">
        <v>0.10350694444444446</v>
      </c>
      <c r="P499" s="78">
        <v>0.10085648148148148</v>
      </c>
      <c r="Q499" s="76" t="s">
        <v>69</v>
      </c>
      <c r="R499" s="76">
        <v>1</v>
      </c>
      <c r="S499" s="51">
        <v>248.4</v>
      </c>
      <c r="T499" s="51">
        <v>188.3</v>
      </c>
      <c r="U499" s="78">
        <v>0.10023148148148148</v>
      </c>
      <c r="V499" s="78">
        <v>0.10033564814814815</v>
      </c>
      <c r="W499" s="51">
        <v>412.5</v>
      </c>
      <c r="X499" s="51">
        <v>243.4</v>
      </c>
      <c r="Y499" s="78">
        <v>0.10107638888888888</v>
      </c>
      <c r="Z499" s="51"/>
      <c r="AA499" s="30">
        <v>-5.8999999999999997E-2</v>
      </c>
      <c r="AB499" s="30">
        <v>12.103400000000001</v>
      </c>
      <c r="AC499" s="30">
        <v>13.8422</v>
      </c>
      <c r="AD499" s="30">
        <v>12.831799999999999</v>
      </c>
      <c r="AE499" s="51">
        <v>5.5308000000000002</v>
      </c>
      <c r="AF499" s="30">
        <v>100</v>
      </c>
      <c r="AG499" s="30">
        <v>100</v>
      </c>
      <c r="AH499" s="30">
        <v>14</v>
      </c>
      <c r="AI499" s="51">
        <f t="shared" si="98"/>
        <v>138.71499176276802</v>
      </c>
      <c r="AJ499" s="51"/>
      <c r="AK499" s="51"/>
      <c r="AL499" s="51">
        <v>2020</v>
      </c>
      <c r="AM499" s="51" t="s">
        <v>1274</v>
      </c>
      <c r="AN499" s="79">
        <f t="shared" si="99"/>
        <v>7.6504629629629839E-3</v>
      </c>
      <c r="AO499" s="79">
        <f t="shared" si="100"/>
        <v>-2.6504629629629795E-3</v>
      </c>
      <c r="AP499" s="79">
        <f t="shared" si="101"/>
        <v>5.0000000000000044E-3</v>
      </c>
      <c r="AQ499" s="79">
        <f t="shared" si="102"/>
        <v>-5.2083333333333148E-4</v>
      </c>
      <c r="AR499" s="79">
        <f t="shared" si="103"/>
        <v>-2.4305555555555747E-3</v>
      </c>
      <c r="AS499" s="79">
        <f t="shared" si="104"/>
        <v>7.4074074074073626E-4</v>
      </c>
    </row>
    <row r="500" spans="1:45" s="90" customFormat="1" x14ac:dyDescent="0.2">
      <c r="A500" s="30">
        <v>1.5</v>
      </c>
      <c r="B500" s="30">
        <v>9</v>
      </c>
      <c r="C500" s="30" t="s">
        <v>174</v>
      </c>
      <c r="D500" s="30" t="s">
        <v>36</v>
      </c>
      <c r="E500" s="31">
        <v>44138</v>
      </c>
      <c r="F500" s="30" t="s">
        <v>326</v>
      </c>
      <c r="G500" s="30"/>
      <c r="H500" s="30"/>
      <c r="I500" s="30">
        <v>21</v>
      </c>
      <c r="J500" s="30">
        <v>46</v>
      </c>
      <c r="K500" s="30"/>
      <c r="L500" s="92">
        <v>9.6400462962962966E-2</v>
      </c>
      <c r="M500" s="30">
        <v>231.1</v>
      </c>
      <c r="N500" s="30">
        <v>189.3</v>
      </c>
      <c r="O500" s="92">
        <v>9.7164351851851849E-2</v>
      </c>
      <c r="P500" s="92">
        <v>9.7199074074074077E-2</v>
      </c>
      <c r="Q500" s="32">
        <v>1</v>
      </c>
      <c r="R500" s="32">
        <v>1</v>
      </c>
      <c r="S500" s="30">
        <v>218.5</v>
      </c>
      <c r="T500" s="30">
        <v>177.5</v>
      </c>
      <c r="U500" s="92">
        <v>9.723379629629629E-2</v>
      </c>
      <c r="V500" s="92">
        <v>9.7372685185185173E-2</v>
      </c>
      <c r="W500" s="30">
        <v>397.9</v>
      </c>
      <c r="X500" s="30">
        <v>248.6</v>
      </c>
      <c r="Y500" s="92">
        <v>9.9224537037037042E-2</v>
      </c>
      <c r="Z500" s="30"/>
      <c r="AA500" s="30">
        <v>-3.29</v>
      </c>
      <c r="AB500" s="30">
        <v>7.3878000000000004</v>
      </c>
      <c r="AC500" s="30">
        <v>8.0371000000000006</v>
      </c>
      <c r="AD500" s="30" t="s">
        <v>759</v>
      </c>
      <c r="AE500" s="30">
        <v>4.4713000000000003</v>
      </c>
      <c r="AF500" s="30">
        <v>100</v>
      </c>
      <c r="AG500" s="30">
        <v>100</v>
      </c>
      <c r="AH500" s="29">
        <v>16</v>
      </c>
      <c r="AI500" s="51" t="e">
        <f t="shared" si="98"/>
        <v>#VALUE!</v>
      </c>
      <c r="AJ500" s="30"/>
      <c r="AK500" s="30"/>
      <c r="AL500" s="51">
        <v>2020</v>
      </c>
      <c r="AM500" s="51" t="s">
        <v>1274</v>
      </c>
      <c r="AN500" s="79">
        <f t="shared" si="99"/>
        <v>7.638888888888834E-4</v>
      </c>
      <c r="AO500" s="79">
        <f t="shared" si="100"/>
        <v>3.472222222222765E-5</v>
      </c>
      <c r="AP500" s="79">
        <f t="shared" si="101"/>
        <v>7.9861111111111105E-4</v>
      </c>
      <c r="AQ500" s="79">
        <f t="shared" si="102"/>
        <v>1.7361111111109662E-4</v>
      </c>
      <c r="AR500" s="79">
        <f t="shared" si="103"/>
        <v>2.0601851851851927E-3</v>
      </c>
      <c r="AS500" s="79">
        <f t="shared" si="104"/>
        <v>1.8518518518518684E-3</v>
      </c>
    </row>
    <row r="501" spans="1:45" s="90" customFormat="1" x14ac:dyDescent="0.2">
      <c r="A501" s="30">
        <v>1.6</v>
      </c>
      <c r="B501" s="30">
        <v>10</v>
      </c>
      <c r="C501" s="30" t="s">
        <v>274</v>
      </c>
      <c r="D501" s="30" t="s">
        <v>36</v>
      </c>
      <c r="E501" s="31">
        <v>44138</v>
      </c>
      <c r="F501" s="30" t="s">
        <v>327</v>
      </c>
      <c r="G501" s="30"/>
      <c r="H501" s="30" t="s">
        <v>1248</v>
      </c>
      <c r="I501" s="30">
        <v>21</v>
      </c>
      <c r="J501" s="30">
        <v>46</v>
      </c>
      <c r="K501" s="30"/>
      <c r="L501" s="92">
        <v>9.9733796296296306E-2</v>
      </c>
      <c r="M501" s="30">
        <v>232.4</v>
      </c>
      <c r="N501" s="30">
        <v>191.1</v>
      </c>
      <c r="O501" s="92">
        <v>0.10003472222222222</v>
      </c>
      <c r="P501" s="92">
        <v>0.10094907407407407</v>
      </c>
      <c r="Q501" s="32">
        <v>1</v>
      </c>
      <c r="R501" s="32">
        <v>1</v>
      </c>
      <c r="S501" s="30">
        <v>253.9</v>
      </c>
      <c r="T501" s="30">
        <v>192.6</v>
      </c>
      <c r="U501" s="92">
        <v>0.10097222222222223</v>
      </c>
      <c r="V501" s="92">
        <v>0.10108796296296296</v>
      </c>
      <c r="W501" s="30">
        <v>265.39999999999998</v>
      </c>
      <c r="X501" s="30">
        <v>240.4</v>
      </c>
      <c r="Y501" s="92">
        <v>0.10202546296296296</v>
      </c>
      <c r="Z501" s="30"/>
      <c r="AA501" s="30">
        <v>-6.3789999999999996</v>
      </c>
      <c r="AB501" s="30">
        <v>12.266999999999999</v>
      </c>
      <c r="AC501" s="30">
        <v>14.0608</v>
      </c>
      <c r="AD501" s="30" t="s">
        <v>759</v>
      </c>
      <c r="AE501" s="30">
        <v>2.0550000000000002</v>
      </c>
      <c r="AF501" s="30"/>
      <c r="AG501" s="30"/>
      <c r="AH501" s="30"/>
      <c r="AI501" s="51" t="e">
        <f t="shared" si="98"/>
        <v>#VALUE!</v>
      </c>
      <c r="AJ501" s="30"/>
      <c r="AK501" s="30"/>
      <c r="AL501" s="51">
        <v>2020</v>
      </c>
      <c r="AM501" s="51" t="s">
        <v>1274</v>
      </c>
      <c r="AN501" s="79">
        <f t="shared" si="99"/>
        <v>3.0092592592591283E-4</v>
      </c>
      <c r="AO501" s="79">
        <f t="shared" si="100"/>
        <v>9.1435185185184675E-4</v>
      </c>
      <c r="AP501" s="79">
        <f t="shared" si="101"/>
        <v>1.2152777777777596E-3</v>
      </c>
      <c r="AQ501" s="79">
        <f t="shared" si="102"/>
        <v>1.3888888888889672E-4</v>
      </c>
      <c r="AR501" s="79">
        <f t="shared" si="103"/>
        <v>1.9907407407407374E-3</v>
      </c>
      <c r="AS501" s="79">
        <f t="shared" si="104"/>
        <v>9.3749999999999389E-4</v>
      </c>
    </row>
    <row r="502" spans="1:45" s="90" customFormat="1" x14ac:dyDescent="0.2">
      <c r="A502" s="90">
        <v>1.2</v>
      </c>
      <c r="B502" s="90">
        <v>1</v>
      </c>
      <c r="C502" s="90" t="s">
        <v>174</v>
      </c>
      <c r="D502" s="90" t="s">
        <v>36</v>
      </c>
      <c r="E502" s="98">
        <v>44138</v>
      </c>
      <c r="G502" s="90" t="s">
        <v>939</v>
      </c>
      <c r="I502" s="51">
        <v>21</v>
      </c>
      <c r="K502" s="90">
        <v>42</v>
      </c>
      <c r="L502" s="78">
        <v>0.10171296296296296</v>
      </c>
      <c r="M502" s="51">
        <v>274.89999999999998</v>
      </c>
      <c r="N502" s="51">
        <v>204.8</v>
      </c>
      <c r="P502" s="99">
        <v>0.1032175925925926</v>
      </c>
      <c r="Q502" s="90">
        <v>1</v>
      </c>
      <c r="S502" s="90">
        <v>265.3</v>
      </c>
      <c r="T502" s="90">
        <v>194.1</v>
      </c>
      <c r="V502" s="99">
        <v>0.10355324074074074</v>
      </c>
      <c r="W502" s="90">
        <v>351.2</v>
      </c>
      <c r="X502" s="90">
        <v>253.4</v>
      </c>
      <c r="AA502" s="30">
        <v>-0.51200000000000001</v>
      </c>
      <c r="AB502" s="30">
        <v>12.0989</v>
      </c>
      <c r="AC502" s="30">
        <v>13.0108</v>
      </c>
      <c r="AD502" s="30">
        <v>12.4377</v>
      </c>
      <c r="AE502" s="90">
        <v>7.2220000000000004</v>
      </c>
      <c r="AF502" s="30">
        <v>100</v>
      </c>
      <c r="AG502" s="30">
        <v>100</v>
      </c>
      <c r="AH502" s="30">
        <v>14</v>
      </c>
      <c r="AI502" s="51">
        <f t="shared" si="98"/>
        <v>169.15584415584465</v>
      </c>
      <c r="AL502" s="51">
        <v>2020</v>
      </c>
      <c r="AM502" s="51" t="s">
        <v>1274</v>
      </c>
      <c r="AN502" s="79">
        <f t="shared" si="99"/>
        <v>-0.10171296296296296</v>
      </c>
      <c r="AO502" s="79">
        <f t="shared" si="100"/>
        <v>0.1032175925925926</v>
      </c>
      <c r="AP502" s="79">
        <f t="shared" si="101"/>
        <v>1.5046296296296335E-3</v>
      </c>
      <c r="AQ502" s="79">
        <f t="shared" si="102"/>
        <v>3.3564814814814048E-4</v>
      </c>
      <c r="AR502" s="79">
        <f t="shared" si="103"/>
        <v>0</v>
      </c>
      <c r="AS502" s="79">
        <f t="shared" si="104"/>
        <v>-0.10355324074074074</v>
      </c>
    </row>
    <row r="503" spans="1:45" s="85" customFormat="1" x14ac:dyDescent="0.2">
      <c r="A503" s="51">
        <v>1.3</v>
      </c>
      <c r="B503" s="51">
        <v>1</v>
      </c>
      <c r="C503" s="51" t="s">
        <v>174</v>
      </c>
      <c r="D503" s="51" t="s">
        <v>36</v>
      </c>
      <c r="E503" s="77">
        <v>44138</v>
      </c>
      <c r="F503" s="51"/>
      <c r="G503" s="51" t="s">
        <v>508</v>
      </c>
      <c r="H503" s="51"/>
      <c r="I503" s="51">
        <v>21</v>
      </c>
      <c r="J503" s="51"/>
      <c r="K503" s="51">
        <v>42</v>
      </c>
      <c r="L503" s="78">
        <v>0.10534722222222222</v>
      </c>
      <c r="M503" s="51">
        <v>266.60000000000002</v>
      </c>
      <c r="N503" s="51">
        <v>202.2</v>
      </c>
      <c r="O503" s="78">
        <v>0.10734953703703703</v>
      </c>
      <c r="P503" s="78">
        <v>0.10953703703703704</v>
      </c>
      <c r="Q503" s="76" t="s">
        <v>69</v>
      </c>
      <c r="R503" s="76">
        <v>1</v>
      </c>
      <c r="S503" s="51">
        <v>279.60000000000002</v>
      </c>
      <c r="T503" s="51">
        <v>197</v>
      </c>
      <c r="U503" s="78">
        <v>0.10961805555555555</v>
      </c>
      <c r="V503" s="78">
        <v>0.10972222222222222</v>
      </c>
      <c r="W503" s="51">
        <v>416.8</v>
      </c>
      <c r="X503" s="51">
        <v>245</v>
      </c>
      <c r="Y503" s="78">
        <v>0.11056712962962963</v>
      </c>
      <c r="Z503" s="51"/>
      <c r="AA503" s="30">
        <v>-0.314</v>
      </c>
      <c r="AB503" s="30">
        <v>12.2096</v>
      </c>
      <c r="AC503" s="30">
        <v>13.313700000000001</v>
      </c>
      <c r="AD503" s="30">
        <v>12.6221</v>
      </c>
      <c r="AE503" s="51">
        <v>7.5753000000000004</v>
      </c>
      <c r="AF503" s="30">
        <v>100</v>
      </c>
      <c r="AG503" s="30">
        <v>100</v>
      </c>
      <c r="AH503" s="30">
        <v>15</v>
      </c>
      <c r="AI503" s="51">
        <f t="shared" si="98"/>
        <v>167.66060606060645</v>
      </c>
      <c r="AJ503" s="51"/>
      <c r="AK503" s="51"/>
      <c r="AL503" s="51">
        <v>2020</v>
      </c>
      <c r="AM503" s="51" t="s">
        <v>1274</v>
      </c>
      <c r="AN503" s="79">
        <f t="shared" si="99"/>
        <v>2.0023148148148179E-3</v>
      </c>
      <c r="AO503" s="79">
        <f t="shared" si="100"/>
        <v>2.1875000000000089E-3</v>
      </c>
      <c r="AP503" s="79">
        <f t="shared" si="101"/>
        <v>4.1898148148148268E-3</v>
      </c>
      <c r="AQ503" s="79">
        <f t="shared" si="102"/>
        <v>1.8518518518517713E-4</v>
      </c>
      <c r="AR503" s="79">
        <f t="shared" si="103"/>
        <v>3.2175925925925913E-3</v>
      </c>
      <c r="AS503" s="79">
        <f t="shared" si="104"/>
        <v>8.4490740740740533E-4</v>
      </c>
    </row>
    <row r="504" spans="1:45" s="90" customFormat="1" x14ac:dyDescent="0.2">
      <c r="A504" s="51">
        <v>1.4</v>
      </c>
      <c r="B504" s="51">
        <v>1</v>
      </c>
      <c r="C504" s="51" t="s">
        <v>174</v>
      </c>
      <c r="D504" s="51" t="s">
        <v>36</v>
      </c>
      <c r="E504" s="77">
        <v>44138</v>
      </c>
      <c r="F504" s="51"/>
      <c r="G504" s="51" t="s">
        <v>509</v>
      </c>
      <c r="H504" s="51"/>
      <c r="I504" s="51">
        <v>22</v>
      </c>
      <c r="J504" s="51"/>
      <c r="K504" s="51">
        <v>48</v>
      </c>
      <c r="L504" s="78">
        <v>0.11164351851851852</v>
      </c>
      <c r="M504" s="51">
        <v>271.10000000000002</v>
      </c>
      <c r="N504" s="51">
        <v>206.9</v>
      </c>
      <c r="O504" s="78">
        <v>0.1131712962962963</v>
      </c>
      <c r="P504" s="78">
        <v>0.11342592592592593</v>
      </c>
      <c r="Q504" s="76">
        <v>1</v>
      </c>
      <c r="R504" s="76">
        <v>1</v>
      </c>
      <c r="S504" s="51">
        <v>277.8</v>
      </c>
      <c r="T504" s="51">
        <v>201.9</v>
      </c>
      <c r="U504" s="78">
        <v>0.11351851851851852</v>
      </c>
      <c r="V504" s="78">
        <v>0.11364583333333333</v>
      </c>
      <c r="W504" s="51">
        <v>410.2</v>
      </c>
      <c r="X504" s="51">
        <v>266.2</v>
      </c>
      <c r="Y504" s="78">
        <v>0.11408564814814814</v>
      </c>
      <c r="Z504" s="51"/>
      <c r="AA504" s="30">
        <v>-0.29799999999999999</v>
      </c>
      <c r="AB504" s="30">
        <v>12.093999999999999</v>
      </c>
      <c r="AC504" s="30">
        <v>12.974</v>
      </c>
      <c r="AD504" s="30">
        <v>12.4541</v>
      </c>
      <c r="AE504" s="51">
        <v>10.166499999999999</v>
      </c>
      <c r="AF504" s="30">
        <v>100</v>
      </c>
      <c r="AG504" s="30">
        <v>50</v>
      </c>
      <c r="AH504" s="30">
        <v>17</v>
      </c>
      <c r="AI504" s="51">
        <f t="shared" si="98"/>
        <v>144.3765620660923</v>
      </c>
      <c r="AJ504" s="51"/>
      <c r="AK504" s="51"/>
      <c r="AL504" s="50">
        <v>2020</v>
      </c>
      <c r="AM504" s="50" t="s">
        <v>1274</v>
      </c>
      <c r="AN504" s="79">
        <f t="shared" si="99"/>
        <v>1.5277777777777807E-3</v>
      </c>
      <c r="AO504" s="79">
        <f t="shared" si="100"/>
        <v>2.5462962962963243E-4</v>
      </c>
      <c r="AP504" s="79">
        <f t="shared" si="101"/>
        <v>1.7824074074074131E-3</v>
      </c>
      <c r="AQ504" s="79">
        <f t="shared" si="102"/>
        <v>2.1990740740740478E-4</v>
      </c>
      <c r="AR504" s="79">
        <f t="shared" si="103"/>
        <v>9.1435185185184675E-4</v>
      </c>
      <c r="AS504" s="79">
        <f t="shared" si="104"/>
        <v>4.3981481481480955E-4</v>
      </c>
    </row>
    <row r="505" spans="1:45" s="90" customFormat="1" x14ac:dyDescent="0.2">
      <c r="A505" s="30">
        <v>2.2000000000000002</v>
      </c>
      <c r="B505" s="30">
        <v>5</v>
      </c>
      <c r="C505" s="30" t="s">
        <v>274</v>
      </c>
      <c r="D505" s="30" t="s">
        <v>36</v>
      </c>
      <c r="E505" s="31">
        <v>44138</v>
      </c>
      <c r="F505" s="30" t="s">
        <v>271</v>
      </c>
      <c r="G505" s="90" t="s">
        <v>1057</v>
      </c>
      <c r="H505" s="30"/>
      <c r="I505" s="30">
        <v>22</v>
      </c>
      <c r="J505" s="30">
        <v>40</v>
      </c>
      <c r="K505" s="90">
        <v>43</v>
      </c>
      <c r="L505" s="92">
        <v>0.11479166666666667</v>
      </c>
      <c r="M505" s="30">
        <v>246.4</v>
      </c>
      <c r="N505" s="30">
        <v>197.6</v>
      </c>
      <c r="O505" s="30"/>
      <c r="P505" s="92">
        <v>0.11583333333333333</v>
      </c>
      <c r="Q505" s="32">
        <v>1</v>
      </c>
      <c r="R505" s="32">
        <v>0</v>
      </c>
      <c r="S505" s="30">
        <v>248.4</v>
      </c>
      <c r="T505" s="30">
        <v>191.7</v>
      </c>
      <c r="U505" s="30"/>
      <c r="V505" s="92">
        <v>0.11627314814814815</v>
      </c>
      <c r="W505" s="30">
        <v>353.8</v>
      </c>
      <c r="X505" s="30">
        <v>261.39999999999998</v>
      </c>
      <c r="Y505" s="92">
        <v>0.11684027777777778</v>
      </c>
      <c r="Z505" s="30"/>
      <c r="AA505" s="30">
        <v>-1.0089999999999999</v>
      </c>
      <c r="AB505" s="30">
        <v>12.187099999999999</v>
      </c>
      <c r="AC505" s="30">
        <v>13.8826</v>
      </c>
      <c r="AD505" s="30">
        <v>12.960599999999999</v>
      </c>
      <c r="AE505" s="30">
        <v>3.9152</v>
      </c>
      <c r="AF505" s="30"/>
      <c r="AG505" s="30"/>
      <c r="AH505" s="30"/>
      <c r="AI505" s="51">
        <f t="shared" si="98"/>
        <v>119.19844861021333</v>
      </c>
      <c r="AJ505" s="30"/>
      <c r="AK505" s="30"/>
      <c r="AL505" s="51">
        <v>2020</v>
      </c>
      <c r="AM505" s="51" t="s">
        <v>1274</v>
      </c>
      <c r="AN505" s="79">
        <f t="shared" si="99"/>
        <v>-0.11479166666666667</v>
      </c>
      <c r="AO505" s="79">
        <f t="shared" si="100"/>
        <v>0.11583333333333333</v>
      </c>
      <c r="AP505" s="79">
        <f t="shared" si="101"/>
        <v>1.041666666666663E-3</v>
      </c>
      <c r="AQ505" s="79">
        <f t="shared" si="102"/>
        <v>4.3981481481482343E-4</v>
      </c>
      <c r="AR505" s="79">
        <f t="shared" si="103"/>
        <v>0.11684027777777778</v>
      </c>
      <c r="AS505" s="79">
        <f t="shared" si="104"/>
        <v>5.6712962962962576E-4</v>
      </c>
    </row>
    <row r="506" spans="1:45" s="90" customFormat="1" x14ac:dyDescent="0.2">
      <c r="A506" s="51">
        <v>1.5</v>
      </c>
      <c r="B506" s="51">
        <v>1</v>
      </c>
      <c r="C506" s="51" t="s">
        <v>174</v>
      </c>
      <c r="D506" s="51" t="s">
        <v>36</v>
      </c>
      <c r="E506" s="77">
        <v>44138</v>
      </c>
      <c r="F506" s="51"/>
      <c r="G506" s="51" t="s">
        <v>510</v>
      </c>
      <c r="H506" s="51"/>
      <c r="I506" s="51">
        <v>22</v>
      </c>
      <c r="J506" s="51"/>
      <c r="K506" s="51">
        <v>47</v>
      </c>
      <c r="L506" s="78">
        <v>0.11543981481481481</v>
      </c>
      <c r="M506" s="51">
        <v>286.89999999999998</v>
      </c>
      <c r="N506" s="51">
        <v>213.4</v>
      </c>
      <c r="O506" s="51"/>
      <c r="P506" s="78">
        <v>0.11667824074074074</v>
      </c>
      <c r="Q506" s="76">
        <v>1</v>
      </c>
      <c r="R506" s="76">
        <v>0</v>
      </c>
      <c r="S506" s="51">
        <v>269.39999999999998</v>
      </c>
      <c r="T506" s="51">
        <v>202.3</v>
      </c>
      <c r="U506" s="78">
        <v>0.11675925925925927</v>
      </c>
      <c r="V506" s="78">
        <v>0.11684027777777778</v>
      </c>
      <c r="W506" s="51">
        <v>436.5</v>
      </c>
      <c r="X506" s="51">
        <v>251.1</v>
      </c>
      <c r="Y506" s="78">
        <v>0.11815972222222222</v>
      </c>
      <c r="Z506" s="51"/>
      <c r="AA506" s="30">
        <v>-0.19700000000000001</v>
      </c>
      <c r="AB506" s="30">
        <v>12.0433</v>
      </c>
      <c r="AC506" s="30">
        <v>13.154</v>
      </c>
      <c r="AD506" s="30">
        <v>12.468500000000001</v>
      </c>
      <c r="AE506" s="51">
        <v>5.7790999999999997</v>
      </c>
      <c r="AF506" s="30">
        <v>100</v>
      </c>
      <c r="AG506" s="30">
        <v>100</v>
      </c>
      <c r="AH506" s="30">
        <v>14</v>
      </c>
      <c r="AI506" s="51">
        <f t="shared" si="98"/>
        <v>161.21825023518318</v>
      </c>
      <c r="AJ506" s="51"/>
      <c r="AK506" s="51"/>
      <c r="AL506" s="51">
        <v>2020</v>
      </c>
      <c r="AM506" s="51" t="s">
        <v>1274</v>
      </c>
      <c r="AN506" s="79">
        <f t="shared" si="99"/>
        <v>-0.11543981481481481</v>
      </c>
      <c r="AO506" s="79">
        <f t="shared" si="100"/>
        <v>0.11667824074074074</v>
      </c>
      <c r="AP506" s="79">
        <f t="shared" si="101"/>
        <v>1.2384259259259206E-3</v>
      </c>
      <c r="AQ506" s="79">
        <f t="shared" si="102"/>
        <v>1.6203703703704386E-4</v>
      </c>
      <c r="AR506" s="79">
        <f t="shared" si="103"/>
        <v>0.11815972222222222</v>
      </c>
      <c r="AS506" s="79">
        <f t="shared" si="104"/>
        <v>1.3194444444444425E-3</v>
      </c>
    </row>
    <row r="507" spans="1:45" s="90" customFormat="1" x14ac:dyDescent="0.2">
      <c r="A507" s="30">
        <v>2.2999999999999998</v>
      </c>
      <c r="B507" s="30">
        <v>5</v>
      </c>
      <c r="C507" s="30" t="s">
        <v>274</v>
      </c>
      <c r="D507" s="30" t="s">
        <v>36</v>
      </c>
      <c r="E507" s="31">
        <v>44138</v>
      </c>
      <c r="F507" s="30" t="s">
        <v>272</v>
      </c>
      <c r="G507" s="90" t="s">
        <v>1058</v>
      </c>
      <c r="H507" s="30"/>
      <c r="I507" s="30">
        <v>22</v>
      </c>
      <c r="J507" s="30">
        <v>41</v>
      </c>
      <c r="K507" s="90">
        <v>39</v>
      </c>
      <c r="L507" s="92">
        <v>0.11814814814814815</v>
      </c>
      <c r="M507" s="30">
        <v>245.8</v>
      </c>
      <c r="N507" s="30">
        <v>199.9</v>
      </c>
      <c r="O507" s="92">
        <v>0.11858796296296296</v>
      </c>
      <c r="P507" s="92">
        <v>0.11899305555555556</v>
      </c>
      <c r="Q507" s="32">
        <v>1</v>
      </c>
      <c r="R507" s="32">
        <v>1</v>
      </c>
      <c r="S507" s="30">
        <v>253.8</v>
      </c>
      <c r="T507" s="30">
        <v>183.3</v>
      </c>
      <c r="U507" s="30"/>
      <c r="V507" s="92">
        <v>0.11916666666666666</v>
      </c>
      <c r="W507" s="30">
        <v>395.7</v>
      </c>
      <c r="X507" s="30">
        <v>285.60000000000002</v>
      </c>
      <c r="Y507" s="92">
        <v>0.12069444444444444</v>
      </c>
      <c r="Z507" s="30"/>
      <c r="AA507" s="30">
        <v>-1.52</v>
      </c>
      <c r="AB507" s="30">
        <v>7.1210000000000004</v>
      </c>
      <c r="AC507" s="30">
        <v>8.3573000000000004</v>
      </c>
      <c r="AD507" s="30">
        <v>7.6523000000000003</v>
      </c>
      <c r="AE507" s="30">
        <v>3.6972</v>
      </c>
      <c r="AF507" s="30"/>
      <c r="AG507" s="30"/>
      <c r="AH507" s="30"/>
      <c r="AI507" s="51">
        <f t="shared" si="98"/>
        <v>132.69339356295882</v>
      </c>
      <c r="AJ507" s="30"/>
      <c r="AK507" s="30"/>
      <c r="AL507" s="51">
        <v>2020</v>
      </c>
      <c r="AM507" s="51" t="s">
        <v>1274</v>
      </c>
      <c r="AN507" s="79">
        <f t="shared" si="99"/>
        <v>4.3981481481480955E-4</v>
      </c>
      <c r="AO507" s="79">
        <f t="shared" si="100"/>
        <v>4.0509259259259578E-4</v>
      </c>
      <c r="AP507" s="79">
        <f t="shared" si="101"/>
        <v>8.4490740740740533E-4</v>
      </c>
      <c r="AQ507" s="79">
        <f t="shared" si="102"/>
        <v>1.7361111111109662E-4</v>
      </c>
      <c r="AR507" s="79">
        <f t="shared" si="103"/>
        <v>2.1064814814814731E-3</v>
      </c>
      <c r="AS507" s="79">
        <f t="shared" si="104"/>
        <v>1.5277777777777807E-3</v>
      </c>
    </row>
    <row r="508" spans="1:45" s="90" customFormat="1" x14ac:dyDescent="0.2">
      <c r="A508" s="30">
        <v>1.1000000000000001</v>
      </c>
      <c r="B508" s="30">
        <v>6</v>
      </c>
      <c r="C508" s="30" t="s">
        <v>274</v>
      </c>
      <c r="D508" s="30" t="s">
        <v>36</v>
      </c>
      <c r="E508" s="31">
        <v>44138</v>
      </c>
      <c r="F508" s="30" t="s">
        <v>276</v>
      </c>
      <c r="G508" s="30"/>
      <c r="H508" s="30"/>
      <c r="I508" s="30">
        <v>19</v>
      </c>
      <c r="J508" s="30">
        <v>37</v>
      </c>
      <c r="K508" s="30"/>
      <c r="L508" s="92">
        <v>0.11832175925925925</v>
      </c>
      <c r="M508" s="30">
        <v>236.6</v>
      </c>
      <c r="N508" s="30">
        <v>164.1</v>
      </c>
      <c r="O508" s="30"/>
      <c r="P508" s="92">
        <v>0.11925925925925925</v>
      </c>
      <c r="Q508" s="32">
        <v>1</v>
      </c>
      <c r="R508" s="32">
        <v>0</v>
      </c>
      <c r="S508" s="30">
        <v>232.2</v>
      </c>
      <c r="T508" s="30">
        <v>159.69999999999999</v>
      </c>
      <c r="U508" s="30"/>
      <c r="V508" s="92">
        <v>0.11981481481481482</v>
      </c>
      <c r="W508" s="30">
        <v>343.4</v>
      </c>
      <c r="X508" s="30">
        <v>231.7</v>
      </c>
      <c r="Y508" s="92">
        <v>0.12140046296296296</v>
      </c>
      <c r="Z508" s="30"/>
      <c r="AA508" s="30">
        <v>-2.875</v>
      </c>
      <c r="AB508" s="30">
        <v>12.1935</v>
      </c>
      <c r="AC508" s="30">
        <v>13.4834</v>
      </c>
      <c r="AD508" s="30">
        <v>12.8819</v>
      </c>
      <c r="AE508" s="30">
        <v>4.6429999999999998</v>
      </c>
      <c r="AF508" s="30"/>
      <c r="AG508" s="30"/>
      <c r="AH508" s="30"/>
      <c r="AI508" s="51">
        <f t="shared" si="98"/>
        <v>87.376525276002326</v>
      </c>
      <c r="AJ508" s="30"/>
      <c r="AK508" s="30"/>
      <c r="AL508" s="50">
        <v>2020</v>
      </c>
      <c r="AM508" s="50" t="s">
        <v>1274</v>
      </c>
      <c r="AN508" s="79">
        <f t="shared" si="99"/>
        <v>-0.11832175925925925</v>
      </c>
      <c r="AO508" s="79">
        <f t="shared" si="100"/>
        <v>0.11925925925925925</v>
      </c>
      <c r="AP508" s="79">
        <f t="shared" si="101"/>
        <v>9.3749999999999389E-4</v>
      </c>
      <c r="AQ508" s="79">
        <f t="shared" si="102"/>
        <v>5.5555555555557301E-4</v>
      </c>
      <c r="AR508" s="79">
        <f t="shared" si="103"/>
        <v>0.12140046296296296</v>
      </c>
      <c r="AS508" s="79">
        <f t="shared" si="104"/>
        <v>1.5856481481481416E-3</v>
      </c>
    </row>
    <row r="509" spans="1:45" s="90" customFormat="1" x14ac:dyDescent="0.2">
      <c r="A509" s="51">
        <v>1.6</v>
      </c>
      <c r="B509" s="51">
        <v>1</v>
      </c>
      <c r="C509" s="51" t="s">
        <v>174</v>
      </c>
      <c r="D509" s="51" t="s">
        <v>36</v>
      </c>
      <c r="E509" s="77">
        <v>44138</v>
      </c>
      <c r="F509" s="51"/>
      <c r="G509" s="51" t="s">
        <v>511</v>
      </c>
      <c r="H509" s="51"/>
      <c r="I509" s="51">
        <v>23</v>
      </c>
      <c r="J509" s="51"/>
      <c r="K509" s="51">
        <v>46</v>
      </c>
      <c r="L509" s="78">
        <v>0.12020833333333332</v>
      </c>
      <c r="M509" s="51">
        <v>271.5</v>
      </c>
      <c r="N509" s="51">
        <v>208.5</v>
      </c>
      <c r="O509" s="78">
        <v>0.1213773148148148</v>
      </c>
      <c r="P509" s="78">
        <v>0.12146990740740742</v>
      </c>
      <c r="Q509" s="76">
        <v>1</v>
      </c>
      <c r="R509" s="76">
        <v>1</v>
      </c>
      <c r="S509" s="51">
        <v>286.5</v>
      </c>
      <c r="T509" s="51">
        <v>200.9</v>
      </c>
      <c r="U509" s="78">
        <v>0.12165509259259259</v>
      </c>
      <c r="V509" s="78">
        <v>0.12172453703703705</v>
      </c>
      <c r="W509" s="51">
        <v>267.8</v>
      </c>
      <c r="X509" s="51">
        <v>235.6</v>
      </c>
      <c r="Y509" s="78">
        <v>0.12225694444444445</v>
      </c>
      <c r="Z509" s="51"/>
      <c r="AA509" s="30">
        <v>-0.33700000000000002</v>
      </c>
      <c r="AB509" s="30">
        <v>12.024800000000001</v>
      </c>
      <c r="AC509" s="30">
        <v>13.0786</v>
      </c>
      <c r="AD509" s="30">
        <v>12.4369</v>
      </c>
      <c r="AE509" s="51">
        <v>7.7670000000000003</v>
      </c>
      <c r="AF509" s="30">
        <v>100</v>
      </c>
      <c r="AG509" s="30">
        <v>100</v>
      </c>
      <c r="AH509" s="30">
        <v>15</v>
      </c>
      <c r="AI509" s="51">
        <f t="shared" si="98"/>
        <v>155.7146323707843</v>
      </c>
      <c r="AJ509" s="51"/>
      <c r="AK509" s="51"/>
      <c r="AL509" s="51">
        <v>2020</v>
      </c>
      <c r="AM509" s="51" t="s">
        <v>1274</v>
      </c>
      <c r="AN509" s="79">
        <f t="shared" si="99"/>
        <v>1.1689814814814792E-3</v>
      </c>
      <c r="AO509" s="79">
        <f t="shared" si="100"/>
        <v>9.2592592592616318E-5</v>
      </c>
      <c r="AP509" s="79">
        <f t="shared" si="101"/>
        <v>1.2615740740740955E-3</v>
      </c>
      <c r="AQ509" s="79">
        <f t="shared" si="102"/>
        <v>2.5462962962963243E-4</v>
      </c>
      <c r="AR509" s="79">
        <f t="shared" si="103"/>
        <v>8.7962962962964686E-4</v>
      </c>
      <c r="AS509" s="79">
        <f t="shared" si="104"/>
        <v>5.3240740740739811E-4</v>
      </c>
    </row>
    <row r="510" spans="1:45" s="90" customFormat="1" x14ac:dyDescent="0.2">
      <c r="A510" s="30">
        <v>2.4</v>
      </c>
      <c r="B510" s="30">
        <v>5</v>
      </c>
      <c r="C510" s="30" t="s">
        <v>274</v>
      </c>
      <c r="D510" s="30" t="s">
        <v>36</v>
      </c>
      <c r="E510" s="31">
        <v>44138</v>
      </c>
      <c r="F510" s="30" t="s">
        <v>273</v>
      </c>
      <c r="G510" s="90" t="s">
        <v>1059</v>
      </c>
      <c r="H510" s="30"/>
      <c r="I510" s="30">
        <v>22</v>
      </c>
      <c r="J510" s="30">
        <v>41</v>
      </c>
      <c r="K510" s="90">
        <v>33</v>
      </c>
      <c r="L510" s="92">
        <v>0.12126157407407408</v>
      </c>
      <c r="M510" s="30">
        <v>255</v>
      </c>
      <c r="N510" s="30">
        <v>195.2</v>
      </c>
      <c r="O510" s="92"/>
      <c r="P510" s="92">
        <v>0.12193287037037037</v>
      </c>
      <c r="Q510" s="32">
        <v>1</v>
      </c>
      <c r="R510" s="32">
        <v>0</v>
      </c>
      <c r="S510" s="30">
        <v>231.7</v>
      </c>
      <c r="T510" s="30">
        <v>186.4</v>
      </c>
      <c r="U510" s="30"/>
      <c r="V510" s="92">
        <v>0.12216435185185186</v>
      </c>
      <c r="W510" s="30">
        <v>370.6</v>
      </c>
      <c r="X510" s="30">
        <v>254.5</v>
      </c>
      <c r="Y510" s="92">
        <v>0.12376157407407407</v>
      </c>
      <c r="Z510" s="30"/>
      <c r="AA510" s="30">
        <v>-2.7610000000000001</v>
      </c>
      <c r="AB510" s="30">
        <v>7.2874999999999996</v>
      </c>
      <c r="AC510" s="30">
        <v>8.1418999999999997</v>
      </c>
      <c r="AD510" s="30">
        <v>7.6959</v>
      </c>
      <c r="AE510" s="30">
        <v>3.7225999999999999</v>
      </c>
      <c r="AF510" s="30"/>
      <c r="AG510" s="30"/>
      <c r="AH510" s="30"/>
      <c r="AI510" s="51">
        <f t="shared" si="98"/>
        <v>109.20666013712032</v>
      </c>
      <c r="AJ510" s="30"/>
      <c r="AK510" s="30"/>
      <c r="AL510" s="51">
        <v>2020</v>
      </c>
      <c r="AM510" s="51" t="s">
        <v>1274</v>
      </c>
      <c r="AN510" s="79">
        <f t="shared" si="99"/>
        <v>-0.12126157407407408</v>
      </c>
      <c r="AO510" s="79">
        <f t="shared" si="100"/>
        <v>0.12193287037037037</v>
      </c>
      <c r="AP510" s="79">
        <f t="shared" si="101"/>
        <v>6.7129629629629484E-4</v>
      </c>
      <c r="AQ510" s="79">
        <f t="shared" si="102"/>
        <v>2.3148148148148529E-4</v>
      </c>
      <c r="AR510" s="79">
        <f t="shared" si="103"/>
        <v>0.12376157407407407</v>
      </c>
      <c r="AS510" s="79">
        <f t="shared" si="104"/>
        <v>1.5972222222222082E-3</v>
      </c>
    </row>
    <row r="511" spans="1:45" s="90" customFormat="1" x14ac:dyDescent="0.2">
      <c r="A511" s="85">
        <v>1.2</v>
      </c>
      <c r="B511" s="85">
        <v>6</v>
      </c>
      <c r="C511" s="85" t="s">
        <v>274</v>
      </c>
      <c r="D511" s="85" t="s">
        <v>36</v>
      </c>
      <c r="E511" s="84">
        <v>44138</v>
      </c>
      <c r="F511" s="85" t="s">
        <v>277</v>
      </c>
      <c r="G511" s="85"/>
      <c r="H511" s="85"/>
      <c r="I511" s="85">
        <v>19</v>
      </c>
      <c r="J511" s="85">
        <v>36</v>
      </c>
      <c r="K511" s="85"/>
      <c r="L511" s="87">
        <v>0.12229166666666667</v>
      </c>
      <c r="M511" s="85">
        <v>245.3</v>
      </c>
      <c r="N511" s="85">
        <v>177.9</v>
      </c>
      <c r="O511" s="85"/>
      <c r="P511" s="87">
        <v>0.12336805555555556</v>
      </c>
      <c r="Q511" s="82">
        <v>1</v>
      </c>
      <c r="R511" s="82">
        <v>0</v>
      </c>
      <c r="S511" s="85">
        <v>254.5</v>
      </c>
      <c r="T511" s="85">
        <v>185.3</v>
      </c>
      <c r="U511" s="85"/>
      <c r="V511" s="87">
        <v>0.1234837962962963</v>
      </c>
      <c r="W511" s="85">
        <v>283.39999999999998</v>
      </c>
      <c r="X511" s="85">
        <v>228.7</v>
      </c>
      <c r="Y511" s="87">
        <v>0.12440972222222223</v>
      </c>
      <c r="Z511" s="85"/>
      <c r="AA511" s="85"/>
      <c r="AB511" s="85"/>
      <c r="AC511" s="85"/>
      <c r="AD511" s="85"/>
      <c r="AE511" s="85"/>
      <c r="AF511" s="85"/>
      <c r="AG511" s="85"/>
      <c r="AH511" s="85"/>
      <c r="AI511" s="51" t="e">
        <f t="shared" si="98"/>
        <v>#DIV/0!</v>
      </c>
      <c r="AJ511" s="85"/>
      <c r="AK511" s="85"/>
      <c r="AL511" s="51">
        <v>2020</v>
      </c>
      <c r="AM511" s="51" t="s">
        <v>1274</v>
      </c>
      <c r="AN511" s="79">
        <f t="shared" si="99"/>
        <v>-0.12229166666666667</v>
      </c>
      <c r="AO511" s="79">
        <f t="shared" si="100"/>
        <v>0.12336805555555556</v>
      </c>
      <c r="AP511" s="79">
        <f t="shared" si="101"/>
        <v>1.0763888888888906E-3</v>
      </c>
      <c r="AQ511" s="79">
        <f t="shared" si="102"/>
        <v>1.157407407407357E-4</v>
      </c>
      <c r="AR511" s="79">
        <f t="shared" si="103"/>
        <v>0.12440972222222223</v>
      </c>
      <c r="AS511" s="79">
        <f t="shared" si="104"/>
        <v>9.2592592592592726E-4</v>
      </c>
    </row>
    <row r="512" spans="1:45" s="90" customFormat="1" x14ac:dyDescent="0.2">
      <c r="A512" s="30">
        <v>2.5</v>
      </c>
      <c r="B512" s="30">
        <v>5</v>
      </c>
      <c r="C512" s="30" t="s">
        <v>274</v>
      </c>
      <c r="D512" s="30" t="s">
        <v>36</v>
      </c>
      <c r="E512" s="31">
        <v>44138</v>
      </c>
      <c r="F512" s="30" t="s">
        <v>275</v>
      </c>
      <c r="G512" s="90" t="s">
        <v>1060</v>
      </c>
      <c r="H512" s="30"/>
      <c r="I512" s="30">
        <v>22</v>
      </c>
      <c r="J512" s="30">
        <v>42</v>
      </c>
      <c r="K512" s="90">
        <v>36</v>
      </c>
      <c r="L512" s="92">
        <v>0.12493055555555554</v>
      </c>
      <c r="M512" s="30">
        <v>242.9</v>
      </c>
      <c r="N512" s="30">
        <v>192.4</v>
      </c>
      <c r="O512" s="30"/>
      <c r="P512" s="92">
        <v>0.12600694444444444</v>
      </c>
      <c r="Q512" s="32">
        <v>1</v>
      </c>
      <c r="R512" s="32">
        <v>0</v>
      </c>
      <c r="S512" s="30">
        <v>247.3</v>
      </c>
      <c r="T512" s="30">
        <v>186.8</v>
      </c>
      <c r="U512" s="30"/>
      <c r="V512" s="92">
        <v>0.12609953703703705</v>
      </c>
      <c r="W512" s="30">
        <v>319.3</v>
      </c>
      <c r="X512" s="30">
        <v>214</v>
      </c>
      <c r="Y512" s="92">
        <v>0.12696759259259258</v>
      </c>
      <c r="Z512" s="30"/>
      <c r="AA512" s="30">
        <v>-0.88600000000000001</v>
      </c>
      <c r="AB512" s="30">
        <v>7.1493000000000002</v>
      </c>
      <c r="AC512" s="30">
        <v>8.3763000000000005</v>
      </c>
      <c r="AD512" s="30">
        <v>7.6683000000000003</v>
      </c>
      <c r="AE512" s="30">
        <v>2.2959999999999998</v>
      </c>
      <c r="AF512" s="30"/>
      <c r="AG512" s="30"/>
      <c r="AH512" s="30"/>
      <c r="AI512" s="51">
        <f t="shared" si="98"/>
        <v>136.41618497109826</v>
      </c>
      <c r="AJ512" s="30"/>
      <c r="AK512" s="30"/>
      <c r="AL512" s="50">
        <v>2020</v>
      </c>
      <c r="AM512" s="50" t="s">
        <v>1274</v>
      </c>
      <c r="AN512" s="79">
        <f t="shared" si="99"/>
        <v>-0.12493055555555554</v>
      </c>
      <c r="AO512" s="79">
        <f t="shared" si="100"/>
        <v>0.12600694444444444</v>
      </c>
      <c r="AP512" s="79">
        <f t="shared" si="101"/>
        <v>1.0763888888888906E-3</v>
      </c>
      <c r="AQ512" s="79">
        <f t="shared" si="102"/>
        <v>9.2592592592616318E-5</v>
      </c>
      <c r="AR512" s="79">
        <f t="shared" si="103"/>
        <v>0.12696759259259258</v>
      </c>
      <c r="AS512" s="79">
        <f t="shared" si="104"/>
        <v>8.6805555555552472E-4</v>
      </c>
    </row>
    <row r="513" spans="1:45" s="90" customFormat="1" x14ac:dyDescent="0.2">
      <c r="A513" s="51">
        <v>1.7</v>
      </c>
      <c r="B513" s="51">
        <v>1</v>
      </c>
      <c r="C513" s="51" t="s">
        <v>174</v>
      </c>
      <c r="D513" s="51" t="s">
        <v>36</v>
      </c>
      <c r="E513" s="77">
        <v>44138</v>
      </c>
      <c r="F513" s="51"/>
      <c r="G513" s="51" t="s">
        <v>512</v>
      </c>
      <c r="H513" s="51"/>
      <c r="I513" s="51">
        <v>23</v>
      </c>
      <c r="J513" s="51"/>
      <c r="K513" s="51">
        <v>44</v>
      </c>
      <c r="L513" s="78">
        <v>0.12515046296296298</v>
      </c>
      <c r="M513" s="51">
        <v>277.3</v>
      </c>
      <c r="N513" s="51">
        <v>210.3</v>
      </c>
      <c r="O513" s="51"/>
      <c r="P513" s="78">
        <v>0.12982638888888889</v>
      </c>
      <c r="Q513" s="76" t="s">
        <v>69</v>
      </c>
      <c r="R513" s="76">
        <v>0</v>
      </c>
      <c r="S513" s="51">
        <v>272.39999999999998</v>
      </c>
      <c r="T513" s="51">
        <v>210.1</v>
      </c>
      <c r="U513" s="78">
        <v>0.12987268518518519</v>
      </c>
      <c r="V513" s="78">
        <v>0.12997685185185184</v>
      </c>
      <c r="W513" s="51">
        <v>420.9</v>
      </c>
      <c r="X513" s="51">
        <v>241.8</v>
      </c>
      <c r="Y513" s="78">
        <v>0.13074074074074074</v>
      </c>
      <c r="Z513" s="51"/>
      <c r="AA513" s="30">
        <v>-0.35599999999999998</v>
      </c>
      <c r="AB513" s="30">
        <v>12.077500000000001</v>
      </c>
      <c r="AC513" s="30">
        <v>12.4496</v>
      </c>
      <c r="AD513" s="30">
        <v>12.216699999999999</v>
      </c>
      <c r="AE513" s="51">
        <v>6.45</v>
      </c>
      <c r="AF513" s="30">
        <v>100</v>
      </c>
      <c r="AG513" s="30">
        <v>100</v>
      </c>
      <c r="AH513" s="30">
        <v>15</v>
      </c>
      <c r="AI513" s="51">
        <f t="shared" si="98"/>
        <v>167.3132183908065</v>
      </c>
      <c r="AJ513" s="51"/>
      <c r="AK513" s="51"/>
      <c r="AL513" s="51">
        <v>2020</v>
      </c>
      <c r="AM513" s="51" t="s">
        <v>1274</v>
      </c>
      <c r="AN513" s="79">
        <f t="shared" si="99"/>
        <v>-0.12515046296296298</v>
      </c>
      <c r="AO513" s="79">
        <f t="shared" si="100"/>
        <v>0.12982638888888889</v>
      </c>
      <c r="AP513" s="79">
        <f t="shared" si="101"/>
        <v>4.6759259259259167E-3</v>
      </c>
      <c r="AQ513" s="79">
        <f t="shared" si="102"/>
        <v>1.5046296296294948E-4</v>
      </c>
      <c r="AR513" s="79">
        <f t="shared" si="103"/>
        <v>0.13074074074074074</v>
      </c>
      <c r="AS513" s="79">
        <f t="shared" si="104"/>
        <v>7.6388888888889728E-4</v>
      </c>
    </row>
    <row r="514" spans="1:45" s="90" customFormat="1" x14ac:dyDescent="0.2">
      <c r="A514" s="30">
        <v>1.2</v>
      </c>
      <c r="B514" s="30">
        <v>7</v>
      </c>
      <c r="C514" s="30" t="s">
        <v>274</v>
      </c>
      <c r="D514" s="30" t="s">
        <v>36</v>
      </c>
      <c r="E514" s="31">
        <v>44138</v>
      </c>
      <c r="F514" s="30" t="s">
        <v>278</v>
      </c>
      <c r="G514" s="30"/>
      <c r="H514" s="30"/>
      <c r="I514" s="30">
        <v>20</v>
      </c>
      <c r="J514" s="30">
        <v>36</v>
      </c>
      <c r="K514" s="30"/>
      <c r="L514" s="92">
        <v>0.12516203703703704</v>
      </c>
      <c r="M514" s="30">
        <v>245</v>
      </c>
      <c r="N514" s="30">
        <v>184.2</v>
      </c>
      <c r="O514" s="30"/>
      <c r="P514" s="92">
        <v>0.13023148148148148</v>
      </c>
      <c r="Q514" s="32">
        <v>1</v>
      </c>
      <c r="R514" s="32">
        <v>0</v>
      </c>
      <c r="S514" s="30">
        <v>240</v>
      </c>
      <c r="T514" s="30">
        <v>175.5</v>
      </c>
      <c r="U514" s="30"/>
      <c r="V514" s="92">
        <v>0.12643518518518518</v>
      </c>
      <c r="W514" s="30">
        <v>265.3</v>
      </c>
      <c r="X514" s="30">
        <v>210.9</v>
      </c>
      <c r="Y514" s="92">
        <v>0.12689814814814815</v>
      </c>
      <c r="Z514" s="30"/>
      <c r="AA514" s="30">
        <v>-2.4710000000000001</v>
      </c>
      <c r="AB514" s="30">
        <v>12.278600000000001</v>
      </c>
      <c r="AC514" s="30">
        <v>13.3245</v>
      </c>
      <c r="AD514" s="30">
        <v>12.796200000000001</v>
      </c>
      <c r="AE514" s="30">
        <v>2.5872000000000002</v>
      </c>
      <c r="AF514" s="30"/>
      <c r="AG514" s="30"/>
      <c r="AH514" s="30"/>
      <c r="AI514" s="51">
        <f t="shared" si="98"/>
        <v>102.06723338485315</v>
      </c>
      <c r="AJ514" s="30"/>
      <c r="AK514" s="30"/>
      <c r="AL514" s="51">
        <v>2020</v>
      </c>
      <c r="AM514" s="51" t="s">
        <v>1274</v>
      </c>
      <c r="AN514" s="79">
        <f t="shared" si="99"/>
        <v>-0.12516203703703704</v>
      </c>
      <c r="AO514" s="79">
        <f t="shared" si="100"/>
        <v>0.13023148148148148</v>
      </c>
      <c r="AP514" s="79">
        <f t="shared" si="101"/>
        <v>5.069444444444432E-3</v>
      </c>
      <c r="AQ514" s="79">
        <f t="shared" si="102"/>
        <v>-3.7962962962962976E-3</v>
      </c>
      <c r="AR514" s="79">
        <f t="shared" si="103"/>
        <v>0.12689814814814815</v>
      </c>
      <c r="AS514" s="79">
        <f t="shared" si="104"/>
        <v>4.6296296296297057E-4</v>
      </c>
    </row>
    <row r="515" spans="1:45" s="85" customFormat="1" x14ac:dyDescent="0.2">
      <c r="A515" s="30">
        <v>1.3</v>
      </c>
      <c r="B515" s="30">
        <v>6</v>
      </c>
      <c r="C515" s="30" t="s">
        <v>274</v>
      </c>
      <c r="D515" s="30" t="s">
        <v>36</v>
      </c>
      <c r="E515" s="31">
        <v>44138</v>
      </c>
      <c r="F515" s="30" t="s">
        <v>279</v>
      </c>
      <c r="G515" s="30"/>
      <c r="H515" s="30"/>
      <c r="I515" s="30">
        <v>20</v>
      </c>
      <c r="J515" s="30">
        <v>36</v>
      </c>
      <c r="K515" s="30"/>
      <c r="L515" s="92">
        <v>0.12774305555555557</v>
      </c>
      <c r="M515" s="30">
        <v>250.3</v>
      </c>
      <c r="N515" s="30">
        <v>190.3</v>
      </c>
      <c r="O515" s="30"/>
      <c r="P515" s="92">
        <v>0.12865740740740741</v>
      </c>
      <c r="Q515" s="32">
        <v>1</v>
      </c>
      <c r="R515" s="32">
        <v>0</v>
      </c>
      <c r="S515" s="30">
        <v>266.2</v>
      </c>
      <c r="T515" s="30">
        <v>183.6</v>
      </c>
      <c r="U515" s="30"/>
      <c r="V515" s="92">
        <v>0.12892361111111111</v>
      </c>
      <c r="W515" s="30">
        <v>333.6</v>
      </c>
      <c r="X515" s="30">
        <v>239.6</v>
      </c>
      <c r="Y515" s="92">
        <v>0.12976851851851853</v>
      </c>
      <c r="Z515" s="30"/>
      <c r="AA515" s="30">
        <v>-3.4159999999999999</v>
      </c>
      <c r="AB515" s="30">
        <v>12.191800000000001</v>
      </c>
      <c r="AC515" s="30">
        <v>13.822800000000001</v>
      </c>
      <c r="AD515" s="30">
        <v>13.0655</v>
      </c>
      <c r="AE515" s="30">
        <v>3.9826999999999999</v>
      </c>
      <c r="AF515" s="30"/>
      <c r="AG515" s="30"/>
      <c r="AH515" s="30"/>
      <c r="AI515" s="51">
        <f t="shared" si="98"/>
        <v>86.67734920453259</v>
      </c>
      <c r="AJ515" s="30"/>
      <c r="AK515" s="30"/>
      <c r="AL515" s="51">
        <v>2020</v>
      </c>
      <c r="AM515" s="51" t="s">
        <v>1274</v>
      </c>
      <c r="AN515" s="79">
        <f t="shared" si="99"/>
        <v>-0.12774305555555557</v>
      </c>
      <c r="AO515" s="79">
        <f t="shared" si="100"/>
        <v>0.12865740740740741</v>
      </c>
      <c r="AP515" s="79">
        <f t="shared" si="101"/>
        <v>9.1435185185184675E-4</v>
      </c>
      <c r="AQ515" s="79">
        <f t="shared" si="102"/>
        <v>2.6620370370369906E-4</v>
      </c>
      <c r="AR515" s="79">
        <f t="shared" si="103"/>
        <v>0.12976851851851853</v>
      </c>
      <c r="AS515" s="79">
        <f t="shared" si="104"/>
        <v>8.4490740740741921E-4</v>
      </c>
    </row>
    <row r="516" spans="1:45" s="90" customFormat="1" x14ac:dyDescent="0.2">
      <c r="A516" s="30">
        <v>1.1000000000000001</v>
      </c>
      <c r="B516" s="30">
        <v>7</v>
      </c>
      <c r="C516" s="30" t="s">
        <v>274</v>
      </c>
      <c r="D516" s="30" t="s">
        <v>36</v>
      </c>
      <c r="E516" s="31">
        <v>44138</v>
      </c>
      <c r="F516" s="30" t="s">
        <v>290</v>
      </c>
      <c r="G516" s="30"/>
      <c r="H516" s="30"/>
      <c r="I516" s="30">
        <v>18</v>
      </c>
      <c r="J516" s="30">
        <v>35</v>
      </c>
      <c r="K516" s="30"/>
      <c r="L516" s="92">
        <v>0.12964120370370372</v>
      </c>
      <c r="M516" s="30">
        <v>238.8</v>
      </c>
      <c r="N516" s="30">
        <v>174.9</v>
      </c>
      <c r="O516" s="30"/>
      <c r="P516" s="92">
        <v>0.13047453703703704</v>
      </c>
      <c r="Q516" s="32">
        <v>1</v>
      </c>
      <c r="R516" s="32">
        <v>0</v>
      </c>
      <c r="S516" s="30">
        <v>238.9</v>
      </c>
      <c r="T516" s="30">
        <v>180.7</v>
      </c>
      <c r="U516" s="30"/>
      <c r="V516" s="92">
        <v>0.13061342592592592</v>
      </c>
      <c r="W516" s="30">
        <v>256.89999999999998</v>
      </c>
      <c r="X516" s="30">
        <v>189.7</v>
      </c>
      <c r="Y516" s="92">
        <v>0.13119212962962964</v>
      </c>
      <c r="Z516" s="30"/>
      <c r="AA516" s="30">
        <v>-2.323</v>
      </c>
      <c r="AB516" s="30">
        <v>12.1876</v>
      </c>
      <c r="AC516" s="30">
        <v>13.393000000000001</v>
      </c>
      <c r="AD516" s="30">
        <v>12.8178</v>
      </c>
      <c r="AE516" s="30">
        <v>3.3363</v>
      </c>
      <c r="AF516" s="30"/>
      <c r="AG516" s="30"/>
      <c r="AH516" s="30"/>
      <c r="AI516" s="51">
        <f t="shared" si="98"/>
        <v>91.27261186924791</v>
      </c>
      <c r="AJ516" s="30"/>
      <c r="AK516" s="30"/>
      <c r="AL516" s="50">
        <v>2020</v>
      </c>
      <c r="AM516" s="50" t="s">
        <v>1274</v>
      </c>
      <c r="AN516" s="79">
        <f t="shared" si="99"/>
        <v>-0.12964120370370372</v>
      </c>
      <c r="AO516" s="79">
        <f t="shared" si="100"/>
        <v>0.13047453703703704</v>
      </c>
      <c r="AP516" s="79">
        <f t="shared" si="101"/>
        <v>8.3333333333332482E-4</v>
      </c>
      <c r="AQ516" s="79">
        <f t="shared" si="102"/>
        <v>1.3888888888888284E-4</v>
      </c>
      <c r="AR516" s="79">
        <f t="shared" si="103"/>
        <v>0.13119212962962964</v>
      </c>
      <c r="AS516" s="79">
        <f t="shared" si="104"/>
        <v>5.7870370370372015E-4</v>
      </c>
    </row>
    <row r="517" spans="1:45" s="90" customFormat="1" x14ac:dyDescent="0.2">
      <c r="A517" s="30">
        <v>1.3</v>
      </c>
      <c r="B517" s="30">
        <v>7</v>
      </c>
      <c r="C517" s="30" t="s">
        <v>274</v>
      </c>
      <c r="D517" s="30" t="s">
        <v>36</v>
      </c>
      <c r="E517" s="31">
        <v>44138</v>
      </c>
      <c r="F517" s="30" t="s">
        <v>280</v>
      </c>
      <c r="G517" s="30"/>
      <c r="H517" s="30"/>
      <c r="I517" s="30">
        <v>21</v>
      </c>
      <c r="J517" s="30">
        <v>35</v>
      </c>
      <c r="K517" s="30"/>
      <c r="L517" s="92">
        <v>0.13035879629629629</v>
      </c>
      <c r="M517" s="30">
        <v>231.5</v>
      </c>
      <c r="N517" s="30">
        <v>179.2</v>
      </c>
      <c r="O517" s="30"/>
      <c r="P517" s="92">
        <v>0.13166666666666668</v>
      </c>
      <c r="Q517" s="32">
        <v>1</v>
      </c>
      <c r="R517" s="32">
        <v>0</v>
      </c>
      <c r="S517" s="30">
        <v>225</v>
      </c>
      <c r="T517" s="30">
        <v>173.3</v>
      </c>
      <c r="U517" s="30"/>
      <c r="V517" s="92">
        <v>0.13212962962962962</v>
      </c>
      <c r="W517" s="30">
        <v>291.89999999999998</v>
      </c>
      <c r="X517" s="30">
        <v>236.7</v>
      </c>
      <c r="Y517" s="92">
        <v>0.13362268518518519</v>
      </c>
      <c r="Z517" s="30"/>
      <c r="AA517" s="30">
        <v>-5.1760000000000002</v>
      </c>
      <c r="AB517" s="30">
        <v>12.1556</v>
      </c>
      <c r="AC517" s="30">
        <v>13.8001</v>
      </c>
      <c r="AD517" s="30">
        <v>13.0176</v>
      </c>
      <c r="AE517" s="30">
        <v>3.8672</v>
      </c>
      <c r="AF517" s="30"/>
      <c r="AG517" s="30"/>
      <c r="AH517" s="30"/>
      <c r="AI517" s="51">
        <f t="shared" si="98"/>
        <v>90.777262180974532</v>
      </c>
      <c r="AJ517" s="30"/>
      <c r="AK517" s="30"/>
      <c r="AL517" s="51">
        <v>2020</v>
      </c>
      <c r="AM517" s="51" t="s">
        <v>1274</v>
      </c>
      <c r="AN517" s="79">
        <f t="shared" si="99"/>
        <v>-0.13035879629629629</v>
      </c>
      <c r="AO517" s="79">
        <f t="shared" si="100"/>
        <v>0.13166666666666668</v>
      </c>
      <c r="AP517" s="79">
        <f t="shared" si="101"/>
        <v>1.3078703703703898E-3</v>
      </c>
      <c r="AQ517" s="79">
        <f t="shared" si="102"/>
        <v>4.6296296296294281E-4</v>
      </c>
      <c r="AR517" s="79">
        <f t="shared" si="103"/>
        <v>0.13362268518518519</v>
      </c>
      <c r="AS517" s="79">
        <f t="shared" si="104"/>
        <v>1.4930555555555669E-3</v>
      </c>
    </row>
    <row r="518" spans="1:45" s="90" customFormat="1" x14ac:dyDescent="0.2">
      <c r="A518" s="51">
        <v>1.8</v>
      </c>
      <c r="B518" s="51">
        <v>1</v>
      </c>
      <c r="C518" s="51" t="s">
        <v>174</v>
      </c>
      <c r="D518" s="51" t="s">
        <v>36</v>
      </c>
      <c r="E518" s="77">
        <v>44138</v>
      </c>
      <c r="F518" s="51"/>
      <c r="G518" s="51" t="s">
        <v>513</v>
      </c>
      <c r="H518" s="51"/>
      <c r="I518" s="51">
        <v>23</v>
      </c>
      <c r="J518" s="51"/>
      <c r="K518" s="51">
        <v>44</v>
      </c>
      <c r="L518" s="78">
        <v>0.13164351851851852</v>
      </c>
      <c r="M518" s="51">
        <v>279</v>
      </c>
      <c r="N518" s="51">
        <v>209.9</v>
      </c>
      <c r="O518" s="51"/>
      <c r="P518" s="78">
        <v>0.13583333333333333</v>
      </c>
      <c r="Q518" s="76" t="s">
        <v>69</v>
      </c>
      <c r="R518" s="76">
        <v>0</v>
      </c>
      <c r="S518" s="51">
        <v>288.2</v>
      </c>
      <c r="T518" s="51">
        <v>213.9</v>
      </c>
      <c r="U518" s="78">
        <v>0.13590277777777779</v>
      </c>
      <c r="V518" s="78">
        <v>0.13600694444444444</v>
      </c>
      <c r="W518" s="51">
        <v>332.1</v>
      </c>
      <c r="X518" s="51">
        <v>241.8</v>
      </c>
      <c r="Y518" s="78">
        <v>0.13653935185185184</v>
      </c>
      <c r="Z518" s="51"/>
      <c r="AA518" s="30">
        <v>-0.34200000000000003</v>
      </c>
      <c r="AB518" s="30">
        <v>12.0497</v>
      </c>
      <c r="AC518" s="30">
        <v>12.763199999999999</v>
      </c>
      <c r="AD518" s="30">
        <v>12.395</v>
      </c>
      <c r="AE518" s="51">
        <v>4.7920999999999996</v>
      </c>
      <c r="AF518" s="30">
        <v>100</v>
      </c>
      <c r="AG518" s="30">
        <v>100</v>
      </c>
      <c r="AH518" s="30">
        <v>17</v>
      </c>
      <c r="AI518" s="51">
        <f t="shared" si="98"/>
        <v>106.63191427743988</v>
      </c>
      <c r="AJ518" s="51"/>
      <c r="AK518" s="51"/>
      <c r="AL518" s="51">
        <v>2020</v>
      </c>
      <c r="AM518" s="51" t="s">
        <v>1274</v>
      </c>
      <c r="AN518" s="79">
        <f t="shared" si="99"/>
        <v>-0.13164351851851852</v>
      </c>
      <c r="AO518" s="79">
        <f t="shared" si="100"/>
        <v>0.13583333333333333</v>
      </c>
      <c r="AP518" s="79">
        <f t="shared" si="101"/>
        <v>4.1898148148148129E-3</v>
      </c>
      <c r="AQ518" s="79">
        <f t="shared" si="102"/>
        <v>1.7361111111111049E-4</v>
      </c>
      <c r="AR518" s="79">
        <f t="shared" si="103"/>
        <v>0.13653935185185184</v>
      </c>
      <c r="AS518" s="79">
        <f t="shared" si="104"/>
        <v>5.3240740740739811E-4</v>
      </c>
    </row>
    <row r="519" spans="1:45" s="90" customFormat="1" x14ac:dyDescent="0.2">
      <c r="A519" s="30">
        <v>1.4</v>
      </c>
      <c r="B519" s="30">
        <v>7</v>
      </c>
      <c r="C519" s="30" t="s">
        <v>274</v>
      </c>
      <c r="D519" s="30" t="s">
        <v>36</v>
      </c>
      <c r="E519" s="31">
        <v>44138</v>
      </c>
      <c r="F519" s="30" t="s">
        <v>291</v>
      </c>
      <c r="G519" s="30"/>
      <c r="H519" s="30"/>
      <c r="I519" s="30">
        <v>19</v>
      </c>
      <c r="J519" s="30">
        <v>35</v>
      </c>
      <c r="K519" s="30"/>
      <c r="L519" s="92">
        <v>0.13171296296296295</v>
      </c>
      <c r="M519" s="30">
        <v>242.5</v>
      </c>
      <c r="N519" s="30">
        <v>180.3</v>
      </c>
      <c r="O519" s="92">
        <v>0.13270833333333334</v>
      </c>
      <c r="P519" s="92">
        <v>0.13283564814814816</v>
      </c>
      <c r="Q519" s="32">
        <v>1</v>
      </c>
      <c r="R519" s="32">
        <v>1</v>
      </c>
      <c r="S519" s="30">
        <v>244.3</v>
      </c>
      <c r="T519" s="30">
        <v>178.7</v>
      </c>
      <c r="U519" s="30"/>
      <c r="V519" s="92">
        <v>0.13300925925925924</v>
      </c>
      <c r="W519" s="30">
        <v>281.5</v>
      </c>
      <c r="X519" s="30">
        <v>245.3</v>
      </c>
      <c r="Y519" s="92">
        <v>0.13400462962962964</v>
      </c>
      <c r="Z519" s="30"/>
      <c r="AA519" s="30">
        <v>-3.9660000000000002</v>
      </c>
      <c r="AB519" s="30">
        <v>12.2456</v>
      </c>
      <c r="AC519" s="30">
        <v>13.042299999999999</v>
      </c>
      <c r="AD519" s="30">
        <v>12.684100000000001</v>
      </c>
      <c r="AE519" s="30">
        <v>1.7841</v>
      </c>
      <c r="AF519" s="30"/>
      <c r="AG519" s="30"/>
      <c r="AH519" s="30"/>
      <c r="AI519" s="51">
        <f t="shared" si="98"/>
        <v>81.687571265677832</v>
      </c>
      <c r="AJ519" s="30"/>
      <c r="AK519" s="30"/>
      <c r="AL519" s="51">
        <v>2020</v>
      </c>
      <c r="AM519" s="51" t="s">
        <v>1274</v>
      </c>
      <c r="AN519" s="79">
        <f t="shared" si="99"/>
        <v>9.9537037037039644E-4</v>
      </c>
      <c r="AO519" s="79">
        <f t="shared" si="100"/>
        <v>1.2731481481481621E-4</v>
      </c>
      <c r="AP519" s="79">
        <f t="shared" si="101"/>
        <v>1.1226851851852127E-3</v>
      </c>
      <c r="AQ519" s="79">
        <f t="shared" si="102"/>
        <v>1.7361111111108274E-4</v>
      </c>
      <c r="AR519" s="79">
        <f t="shared" si="103"/>
        <v>1.2962962962962954E-3</v>
      </c>
      <c r="AS519" s="79">
        <f t="shared" si="104"/>
        <v>9.9537037037039644E-4</v>
      </c>
    </row>
    <row r="520" spans="1:45" s="90" customFormat="1" x14ac:dyDescent="0.2">
      <c r="A520" s="30">
        <v>1.4</v>
      </c>
      <c r="B520" s="30">
        <v>6</v>
      </c>
      <c r="C520" s="30" t="s">
        <v>274</v>
      </c>
      <c r="D520" s="30" t="s">
        <v>36</v>
      </c>
      <c r="E520" s="31">
        <v>44138</v>
      </c>
      <c r="F520" s="30" t="s">
        <v>281</v>
      </c>
      <c r="G520" s="30"/>
      <c r="H520" s="30"/>
      <c r="I520" s="30">
        <v>21</v>
      </c>
      <c r="J520" s="30">
        <v>34</v>
      </c>
      <c r="K520" s="30"/>
      <c r="L520" s="92">
        <v>0.13437499999999999</v>
      </c>
      <c r="M520" s="30">
        <v>249.7</v>
      </c>
      <c r="N520" s="30">
        <v>184</v>
      </c>
      <c r="O520" s="92">
        <v>0.13508101851851853</v>
      </c>
      <c r="P520" s="92">
        <v>0.13539351851851852</v>
      </c>
      <c r="Q520" s="32">
        <v>1</v>
      </c>
      <c r="R520" s="32">
        <v>1</v>
      </c>
      <c r="S520" s="30">
        <v>251</v>
      </c>
      <c r="T520" s="30">
        <v>184.5</v>
      </c>
      <c r="U520" s="30"/>
      <c r="V520" s="92">
        <v>0.13549768518518518</v>
      </c>
      <c r="W520" s="30">
        <v>267.8</v>
      </c>
      <c r="X520" s="30">
        <v>200.9</v>
      </c>
      <c r="Y520" s="92">
        <v>0.13607638888888887</v>
      </c>
      <c r="Z520" s="30"/>
      <c r="AA520" s="30">
        <v>-2.9409999999999998</v>
      </c>
      <c r="AB520" s="30">
        <v>11.9719</v>
      </c>
      <c r="AC520" s="30">
        <v>12.990399999999999</v>
      </c>
      <c r="AD520" s="30">
        <v>12.491199999999999</v>
      </c>
      <c r="AE520" s="30">
        <v>2.0461999999999998</v>
      </c>
      <c r="AF520" s="30"/>
      <c r="AG520" s="30"/>
      <c r="AH520" s="30"/>
      <c r="AI520" s="51">
        <f t="shared" si="98"/>
        <v>96.129404968226581</v>
      </c>
      <c r="AJ520" s="30"/>
      <c r="AK520" s="30"/>
      <c r="AL520" s="51">
        <v>2020</v>
      </c>
      <c r="AM520" s="51" t="s">
        <v>1274</v>
      </c>
      <c r="AN520" s="79">
        <f t="shared" si="99"/>
        <v>7.0601851851853636E-4</v>
      </c>
      <c r="AO520" s="79">
        <f t="shared" si="100"/>
        <v>3.1249999999999334E-4</v>
      </c>
      <c r="AP520" s="79">
        <f t="shared" si="101"/>
        <v>1.0185185185185297E-3</v>
      </c>
      <c r="AQ520" s="79">
        <f t="shared" si="102"/>
        <v>1.0416666666665519E-4</v>
      </c>
      <c r="AR520" s="79">
        <f t="shared" si="103"/>
        <v>9.9537037037034093E-4</v>
      </c>
      <c r="AS520" s="79">
        <f t="shared" si="104"/>
        <v>5.787037037036924E-4</v>
      </c>
    </row>
    <row r="521" spans="1:45" s="90" customFormat="1" x14ac:dyDescent="0.2">
      <c r="A521" s="30">
        <v>2.1</v>
      </c>
      <c r="B521" s="30">
        <v>7</v>
      </c>
      <c r="C521" s="30" t="s">
        <v>274</v>
      </c>
      <c r="D521" s="30" t="s">
        <v>36</v>
      </c>
      <c r="E521" s="31">
        <v>44138</v>
      </c>
      <c r="F521" s="30" t="s">
        <v>292</v>
      </c>
      <c r="G521" s="30"/>
      <c r="H521" s="30"/>
      <c r="I521" s="30">
        <v>19</v>
      </c>
      <c r="J521" s="30">
        <v>35</v>
      </c>
      <c r="K521" s="30"/>
      <c r="L521" s="92">
        <v>0.13491898148148149</v>
      </c>
      <c r="M521" s="30">
        <v>245</v>
      </c>
      <c r="N521" s="30">
        <v>183.7</v>
      </c>
      <c r="O521" s="92">
        <v>0.1353125</v>
      </c>
      <c r="P521" s="92">
        <v>0.13543981481481482</v>
      </c>
      <c r="Q521" s="32">
        <v>1</v>
      </c>
      <c r="R521" s="32">
        <v>1</v>
      </c>
      <c r="S521" s="30">
        <v>231.3</v>
      </c>
      <c r="T521" s="30">
        <v>172.3</v>
      </c>
      <c r="U521" s="30"/>
      <c r="V521" s="92">
        <v>0.13571759259259261</v>
      </c>
      <c r="W521" s="30">
        <v>279.10000000000002</v>
      </c>
      <c r="X521" s="30">
        <v>267.89999999999998</v>
      </c>
      <c r="Y521" s="92">
        <v>0.13613425925925926</v>
      </c>
      <c r="Z521" s="30"/>
      <c r="AA521" s="30">
        <v>-3.919</v>
      </c>
      <c r="AB521" s="30">
        <v>7.1779000000000002</v>
      </c>
      <c r="AC521" s="30">
        <v>8.0807000000000002</v>
      </c>
      <c r="AD521" s="30">
        <v>7.6752000000000002</v>
      </c>
      <c r="AE521" s="30">
        <v>2.5415000000000001</v>
      </c>
      <c r="AF521" s="30"/>
      <c r="AG521" s="30"/>
      <c r="AH521" s="30"/>
      <c r="AI521" s="51">
        <f t="shared" si="98"/>
        <v>81.540317715664571</v>
      </c>
      <c r="AJ521" s="30"/>
      <c r="AK521" s="30"/>
      <c r="AL521" s="51">
        <v>2020</v>
      </c>
      <c r="AM521" s="51" t="s">
        <v>1274</v>
      </c>
      <c r="AN521" s="79">
        <f t="shared" si="99"/>
        <v>3.9351851851851527E-4</v>
      </c>
      <c r="AO521" s="79">
        <f t="shared" si="100"/>
        <v>1.2731481481481621E-4</v>
      </c>
      <c r="AP521" s="79">
        <f t="shared" si="101"/>
        <v>5.2083333333333148E-4</v>
      </c>
      <c r="AQ521" s="79">
        <f t="shared" si="102"/>
        <v>2.7777777777779344E-4</v>
      </c>
      <c r="AR521" s="79">
        <f t="shared" si="103"/>
        <v>8.2175925925925819E-4</v>
      </c>
      <c r="AS521" s="79">
        <f t="shared" si="104"/>
        <v>4.1666666666664853E-4</v>
      </c>
    </row>
    <row r="522" spans="1:45" s="90" customFormat="1" x14ac:dyDescent="0.2">
      <c r="A522" s="91">
        <v>1.2</v>
      </c>
      <c r="B522" s="91">
        <v>8</v>
      </c>
      <c r="C522" s="30" t="s">
        <v>78</v>
      </c>
      <c r="D522" s="30" t="s">
        <v>36</v>
      </c>
      <c r="E522" s="31">
        <v>44138</v>
      </c>
      <c r="F522" s="30" t="s">
        <v>146</v>
      </c>
      <c r="G522" s="30"/>
      <c r="H522" s="30"/>
      <c r="I522" s="30">
        <v>22</v>
      </c>
      <c r="J522" s="30">
        <v>58</v>
      </c>
      <c r="K522" s="30"/>
      <c r="L522" s="92">
        <v>0.1351273148148148</v>
      </c>
      <c r="M522" s="30">
        <v>237.2</v>
      </c>
      <c r="N522" s="30">
        <v>175.9</v>
      </c>
      <c r="O522" s="30"/>
      <c r="P522" s="30"/>
      <c r="Q522" s="32">
        <v>0</v>
      </c>
      <c r="R522" s="32">
        <v>0</v>
      </c>
      <c r="S522" s="30"/>
      <c r="T522" s="30"/>
      <c r="U522" s="30"/>
      <c r="V522" s="30"/>
      <c r="W522" s="30"/>
      <c r="X522" s="30"/>
      <c r="Y522" s="92">
        <v>0.13657407407407407</v>
      </c>
      <c r="Z522" s="30" t="s">
        <v>170</v>
      </c>
      <c r="AA522" s="80">
        <v>-5.6870000000000003</v>
      </c>
      <c r="AB522" s="80">
        <v>7.2476000000000003</v>
      </c>
      <c r="AC522" s="80">
        <v>7.9992000000000001</v>
      </c>
      <c r="AD522" s="80">
        <v>7.6567999999999996</v>
      </c>
      <c r="AE522" s="30">
        <v>0.74429999999999996</v>
      </c>
      <c r="AF522" s="30"/>
      <c r="AG522" s="30"/>
      <c r="AH522" s="30"/>
      <c r="AI522" s="51">
        <f t="shared" si="98"/>
        <v>83.675464320625863</v>
      </c>
      <c r="AJ522" s="30"/>
      <c r="AK522" s="30"/>
      <c r="AL522" s="50">
        <v>2020</v>
      </c>
      <c r="AM522" s="50" t="s">
        <v>1274</v>
      </c>
      <c r="AN522" s="79">
        <f t="shared" si="99"/>
        <v>-0.1351273148148148</v>
      </c>
      <c r="AO522" s="79">
        <f t="shared" si="100"/>
        <v>0</v>
      </c>
      <c r="AP522" s="79">
        <f t="shared" si="101"/>
        <v>-0.1351273148148148</v>
      </c>
      <c r="AQ522" s="79">
        <f t="shared" si="102"/>
        <v>0</v>
      </c>
      <c r="AR522" s="79">
        <f t="shared" si="103"/>
        <v>0.13657407407407407</v>
      </c>
      <c r="AS522" s="79">
        <f t="shared" si="104"/>
        <v>0.13657407407407407</v>
      </c>
    </row>
    <row r="523" spans="1:45" s="90" customFormat="1" x14ac:dyDescent="0.2">
      <c r="A523" s="30">
        <v>2.2000000000000002</v>
      </c>
      <c r="B523" s="30">
        <v>7</v>
      </c>
      <c r="C523" s="30" t="s">
        <v>274</v>
      </c>
      <c r="D523" s="30" t="s">
        <v>36</v>
      </c>
      <c r="E523" s="31">
        <v>44138</v>
      </c>
      <c r="F523" s="30" t="s">
        <v>293</v>
      </c>
      <c r="G523" s="30"/>
      <c r="H523" s="30"/>
      <c r="I523" s="30">
        <v>19</v>
      </c>
      <c r="J523" s="30">
        <v>34</v>
      </c>
      <c r="K523" s="30"/>
      <c r="L523" s="92">
        <v>0.13714120370370372</v>
      </c>
      <c r="M523" s="30">
        <v>237.4</v>
      </c>
      <c r="N523" s="30">
        <v>183.7</v>
      </c>
      <c r="O523" s="92">
        <v>0.13822916666666665</v>
      </c>
      <c r="P523" s="92">
        <v>0.13836805555555556</v>
      </c>
      <c r="Q523" s="32">
        <v>1</v>
      </c>
      <c r="R523" s="32">
        <v>1</v>
      </c>
      <c r="S523" s="30">
        <v>270</v>
      </c>
      <c r="T523" s="30">
        <v>109.4</v>
      </c>
      <c r="U523" s="30"/>
      <c r="V523" s="92">
        <v>0.13847222222222222</v>
      </c>
      <c r="W523" s="30">
        <v>332.2</v>
      </c>
      <c r="X523" s="30">
        <v>271.3</v>
      </c>
      <c r="Y523" s="92">
        <v>0.13922453703703705</v>
      </c>
      <c r="Z523" s="30"/>
      <c r="AA523" s="30">
        <v>-4.0179999999999998</v>
      </c>
      <c r="AB523" s="30">
        <v>7.2233000000000001</v>
      </c>
      <c r="AC523" s="30">
        <v>8.2751999999999999</v>
      </c>
      <c r="AD523" s="30">
        <v>7.7962999999999996</v>
      </c>
      <c r="AE523" s="30">
        <v>2.5760000000000001</v>
      </c>
      <c r="AF523" s="30"/>
      <c r="AG523" s="30"/>
      <c r="AH523" s="30"/>
      <c r="AI523" s="51">
        <f t="shared" si="98"/>
        <v>83.577661431064698</v>
      </c>
      <c r="AJ523" s="30"/>
      <c r="AK523" s="30"/>
      <c r="AL523" s="51">
        <v>2020</v>
      </c>
      <c r="AM523" s="51" t="s">
        <v>1274</v>
      </c>
      <c r="AN523" s="79">
        <f t="shared" si="99"/>
        <v>1.0879629629629295E-3</v>
      </c>
      <c r="AO523" s="79">
        <f t="shared" si="100"/>
        <v>1.388888888889106E-4</v>
      </c>
      <c r="AP523" s="79">
        <f t="shared" si="101"/>
        <v>1.2268518518518401E-3</v>
      </c>
      <c r="AQ523" s="79">
        <f t="shared" si="102"/>
        <v>1.0416666666665519E-4</v>
      </c>
      <c r="AR523" s="79">
        <f t="shared" si="103"/>
        <v>9.9537037037039644E-4</v>
      </c>
      <c r="AS523" s="79">
        <f t="shared" si="104"/>
        <v>7.5231481481483065E-4</v>
      </c>
    </row>
    <row r="524" spans="1:45" s="90" customFormat="1" x14ac:dyDescent="0.2">
      <c r="A524" s="51">
        <v>1.9</v>
      </c>
      <c r="B524" s="51">
        <v>1</v>
      </c>
      <c r="C524" s="51" t="s">
        <v>174</v>
      </c>
      <c r="D524" s="51" t="s">
        <v>36</v>
      </c>
      <c r="E524" s="77">
        <v>44138</v>
      </c>
      <c r="F524" s="51"/>
      <c r="G524" s="51" t="s">
        <v>514</v>
      </c>
      <c r="H524" s="51"/>
      <c r="I524" s="51">
        <v>23</v>
      </c>
      <c r="J524" s="51"/>
      <c r="K524" s="51">
        <v>45</v>
      </c>
      <c r="L524" s="78">
        <v>0.13725694444444445</v>
      </c>
      <c r="M524" s="51">
        <v>269</v>
      </c>
      <c r="N524" s="51">
        <v>204.3</v>
      </c>
      <c r="O524" s="78">
        <v>0.13822916666666665</v>
      </c>
      <c r="P524" s="78">
        <v>0.13892361111111109</v>
      </c>
      <c r="Q524" s="76">
        <v>1</v>
      </c>
      <c r="R524" s="76">
        <v>1</v>
      </c>
      <c r="S524" s="51">
        <v>284.7</v>
      </c>
      <c r="T524" s="51">
        <v>208.3</v>
      </c>
      <c r="U524" s="78">
        <v>0.13895833333333332</v>
      </c>
      <c r="V524" s="78">
        <v>0.13902777777777778</v>
      </c>
      <c r="W524" s="51">
        <v>332.7</v>
      </c>
      <c r="X524" s="51">
        <v>220.3</v>
      </c>
      <c r="Y524" s="78">
        <v>0.14011574074074074</v>
      </c>
      <c r="Z524" s="51"/>
      <c r="AA524" s="30">
        <v>-0.40100000000000002</v>
      </c>
      <c r="AB524" s="30">
        <v>12.1746</v>
      </c>
      <c r="AC524" s="30">
        <v>12.843400000000001</v>
      </c>
      <c r="AD524" s="30">
        <v>12.4154</v>
      </c>
      <c r="AE524" s="51">
        <v>4.9359000000000002</v>
      </c>
      <c r="AF524" s="30">
        <v>100</v>
      </c>
      <c r="AG524" s="30">
        <v>100</v>
      </c>
      <c r="AH524" s="30">
        <v>12</v>
      </c>
      <c r="AI524" s="51">
        <f t="shared" si="98"/>
        <v>177.74086378737564</v>
      </c>
      <c r="AJ524" s="51"/>
      <c r="AK524" s="51"/>
      <c r="AL524" s="51">
        <v>2020</v>
      </c>
      <c r="AM524" s="51" t="s">
        <v>1274</v>
      </c>
      <c r="AN524" s="79">
        <f t="shared" si="99"/>
        <v>9.7222222222220767E-4</v>
      </c>
      <c r="AO524" s="79">
        <f t="shared" si="100"/>
        <v>6.9444444444444198E-4</v>
      </c>
      <c r="AP524" s="79">
        <f t="shared" si="101"/>
        <v>1.6666666666666496E-3</v>
      </c>
      <c r="AQ524" s="79">
        <f t="shared" si="102"/>
        <v>1.0416666666668295E-4</v>
      </c>
      <c r="AR524" s="79">
        <f t="shared" si="103"/>
        <v>1.8865740740740822E-3</v>
      </c>
      <c r="AS524" s="79">
        <f t="shared" si="104"/>
        <v>1.0879629629629572E-3</v>
      </c>
    </row>
    <row r="525" spans="1:45" s="90" customFormat="1" ht="15.75" customHeight="1" x14ac:dyDescent="0.2">
      <c r="A525" s="30">
        <v>1.5</v>
      </c>
      <c r="B525" s="30">
        <v>7</v>
      </c>
      <c r="C525" s="30" t="s">
        <v>274</v>
      </c>
      <c r="D525" s="30" t="s">
        <v>36</v>
      </c>
      <c r="E525" s="31">
        <v>44138</v>
      </c>
      <c r="F525" s="30" t="s">
        <v>282</v>
      </c>
      <c r="G525" s="30"/>
      <c r="H525" s="30"/>
      <c r="I525" s="30">
        <v>21</v>
      </c>
      <c r="J525" s="30">
        <v>34</v>
      </c>
      <c r="K525" s="30"/>
      <c r="L525" s="92">
        <v>0.13787037037037037</v>
      </c>
      <c r="M525" s="30">
        <v>238.6</v>
      </c>
      <c r="N525" s="30">
        <v>185.3</v>
      </c>
      <c r="O525" s="92">
        <v>0.13842592592592592</v>
      </c>
      <c r="P525" s="92">
        <v>0.13868055555555556</v>
      </c>
      <c r="Q525" s="32">
        <v>1</v>
      </c>
      <c r="R525" s="32">
        <v>1</v>
      </c>
      <c r="S525" s="30">
        <v>247.5</v>
      </c>
      <c r="T525" s="30">
        <v>178.6</v>
      </c>
      <c r="U525" s="30"/>
      <c r="V525" s="92">
        <v>0.13887731481481483</v>
      </c>
      <c r="W525" s="30">
        <v>406</v>
      </c>
      <c r="X525" s="30">
        <v>311.7</v>
      </c>
      <c r="Y525" s="92">
        <v>0.13949074074074075</v>
      </c>
      <c r="Z525" s="30"/>
      <c r="AA525" s="30">
        <v>-2.7949999999999999</v>
      </c>
      <c r="AB525" s="30">
        <v>12.0258</v>
      </c>
      <c r="AC525" s="30">
        <v>13.0185</v>
      </c>
      <c r="AD525" s="30">
        <v>12.5116</v>
      </c>
      <c r="AE525" s="30">
        <v>3.0326</v>
      </c>
      <c r="AF525" s="30"/>
      <c r="AG525" s="30"/>
      <c r="AH525" s="30"/>
      <c r="AI525" s="51">
        <f t="shared" ref="AI525:AI556" si="105">((AC525-AD525)/(AD525-AB525))*100</f>
        <v>104.34335117332247</v>
      </c>
      <c r="AJ525" s="30"/>
      <c r="AK525" s="30"/>
      <c r="AL525" s="51">
        <v>2020</v>
      </c>
      <c r="AM525" s="51" t="s">
        <v>1274</v>
      </c>
      <c r="AN525" s="79">
        <f t="shared" ref="AN525:AN556" si="106">O525-L525</f>
        <v>5.5555555555555913E-4</v>
      </c>
      <c r="AO525" s="79">
        <f t="shared" ref="AO525:AO556" si="107">P525-O525</f>
        <v>2.5462962962963243E-4</v>
      </c>
      <c r="AP525" s="79">
        <f t="shared" ref="AP525:AP556" si="108">P525-L525</f>
        <v>8.1018518518519156E-4</v>
      </c>
      <c r="AQ525" s="79">
        <f t="shared" ref="AQ525:AQ556" si="109">V525-P525</f>
        <v>1.9675925925927151E-4</v>
      </c>
      <c r="AR525" s="79">
        <f t="shared" ref="AR525:AR556" si="110">Y525-O525</f>
        <v>1.064814814814824E-3</v>
      </c>
      <c r="AS525" s="79">
        <f t="shared" ref="AS525:AS556" si="111">Y525-V525</f>
        <v>6.1342592592592005E-4</v>
      </c>
    </row>
    <row r="526" spans="1:45" s="90" customFormat="1" x14ac:dyDescent="0.2">
      <c r="A526" s="30">
        <v>2.2999999999999998</v>
      </c>
      <c r="B526" s="30">
        <v>7</v>
      </c>
      <c r="C526" s="30" t="s">
        <v>274</v>
      </c>
      <c r="D526" s="30" t="s">
        <v>36</v>
      </c>
      <c r="E526" s="31">
        <v>44138</v>
      </c>
      <c r="F526" s="30" t="s">
        <v>294</v>
      </c>
      <c r="G526" s="30"/>
      <c r="H526" s="30" t="s">
        <v>1247</v>
      </c>
      <c r="I526" s="30">
        <v>19</v>
      </c>
      <c r="J526" s="30">
        <v>34</v>
      </c>
      <c r="K526" s="30"/>
      <c r="L526" s="92">
        <v>0.13993055555555556</v>
      </c>
      <c r="M526" s="30">
        <v>255.2</v>
      </c>
      <c r="N526" s="30">
        <v>192.2</v>
      </c>
      <c r="O526" s="92">
        <v>0.14024305555555555</v>
      </c>
      <c r="P526" s="92">
        <v>0.14057870370370371</v>
      </c>
      <c r="Q526" s="32">
        <v>1</v>
      </c>
      <c r="R526" s="32">
        <v>1</v>
      </c>
      <c r="S526" s="30">
        <v>225.7</v>
      </c>
      <c r="T526" s="30">
        <v>179</v>
      </c>
      <c r="U526" s="30"/>
      <c r="V526" s="92">
        <v>0.14103009259259258</v>
      </c>
      <c r="W526" s="30">
        <v>351</v>
      </c>
      <c r="X526" s="30">
        <v>273.7</v>
      </c>
      <c r="Y526" s="92">
        <v>0.14216435185185186</v>
      </c>
      <c r="Z526" s="30"/>
      <c r="AA526" s="30">
        <v>-2.9369999999999998</v>
      </c>
      <c r="AB526" s="30">
        <v>7.2098000000000004</v>
      </c>
      <c r="AC526" s="30">
        <v>8.1859999999999999</v>
      </c>
      <c r="AD526" s="30">
        <v>7.6942000000000004</v>
      </c>
      <c r="AE526" s="30">
        <v>4.024</v>
      </c>
      <c r="AF526" s="30"/>
      <c r="AG526" s="30"/>
      <c r="AH526" s="30"/>
      <c r="AI526" s="51">
        <f t="shared" si="105"/>
        <v>101.52766308835666</v>
      </c>
      <c r="AJ526" s="30"/>
      <c r="AK526" s="30"/>
      <c r="AL526" s="51">
        <v>2020</v>
      </c>
      <c r="AM526" s="51" t="s">
        <v>1274</v>
      </c>
      <c r="AN526" s="79">
        <f t="shared" si="106"/>
        <v>3.1249999999999334E-4</v>
      </c>
      <c r="AO526" s="79">
        <f t="shared" si="107"/>
        <v>3.3564814814815436E-4</v>
      </c>
      <c r="AP526" s="79">
        <f t="shared" si="108"/>
        <v>6.481481481481477E-4</v>
      </c>
      <c r="AQ526" s="79">
        <f t="shared" si="109"/>
        <v>4.5138888888887618E-4</v>
      </c>
      <c r="AR526" s="79">
        <f t="shared" si="110"/>
        <v>1.9212962962963098E-3</v>
      </c>
      <c r="AS526" s="79">
        <f t="shared" si="111"/>
        <v>1.1342592592592793E-3</v>
      </c>
    </row>
    <row r="527" spans="1:45" s="85" customFormat="1" x14ac:dyDescent="0.2">
      <c r="A527" s="30">
        <v>1.5</v>
      </c>
      <c r="B527" s="30">
        <v>6</v>
      </c>
      <c r="C527" s="30" t="s">
        <v>274</v>
      </c>
      <c r="D527" s="30" t="s">
        <v>36</v>
      </c>
      <c r="E527" s="31">
        <v>44138</v>
      </c>
      <c r="F527" s="30" t="s">
        <v>283</v>
      </c>
      <c r="G527" s="30"/>
      <c r="H527" s="30"/>
      <c r="I527" s="30">
        <v>21</v>
      </c>
      <c r="J527" s="30">
        <v>34</v>
      </c>
      <c r="K527" s="30"/>
      <c r="L527" s="92">
        <v>0.14038194444444443</v>
      </c>
      <c r="M527" s="30">
        <v>247.7</v>
      </c>
      <c r="N527" s="30">
        <v>192.4</v>
      </c>
      <c r="O527" s="92">
        <v>0.14108796296296297</v>
      </c>
      <c r="P527" s="92">
        <v>0.14122685185185185</v>
      </c>
      <c r="Q527" s="32">
        <v>1</v>
      </c>
      <c r="R527" s="32">
        <v>1</v>
      </c>
      <c r="S527" s="30">
        <v>248.4</v>
      </c>
      <c r="T527" s="30">
        <v>184.4</v>
      </c>
      <c r="U527" s="30"/>
      <c r="V527" s="92">
        <v>0.1413425925925926</v>
      </c>
      <c r="W527" s="30">
        <v>271.2</v>
      </c>
      <c r="X527" s="30">
        <v>206.2</v>
      </c>
      <c r="Y527" s="92">
        <v>0.14211805555555554</v>
      </c>
      <c r="Z527" s="30"/>
      <c r="AA527" s="30">
        <v>-3.0710000000000002</v>
      </c>
      <c r="AB527" s="30">
        <v>12.1236</v>
      </c>
      <c r="AC527" s="30">
        <v>12.852499999999999</v>
      </c>
      <c r="AD527" s="30">
        <v>12.494999999999999</v>
      </c>
      <c r="AE527" s="30">
        <v>2.0804</v>
      </c>
      <c r="AF527" s="30"/>
      <c r="AG527" s="30"/>
      <c r="AH527" s="30"/>
      <c r="AI527" s="51">
        <f t="shared" si="105"/>
        <v>96.257404415724395</v>
      </c>
      <c r="AJ527" s="30"/>
      <c r="AK527" s="30"/>
      <c r="AL527" s="51">
        <v>2020</v>
      </c>
      <c r="AM527" s="51" t="s">
        <v>1274</v>
      </c>
      <c r="AN527" s="79">
        <f t="shared" si="106"/>
        <v>7.0601851851853636E-4</v>
      </c>
      <c r="AO527" s="79">
        <f t="shared" si="107"/>
        <v>1.3888888888888284E-4</v>
      </c>
      <c r="AP527" s="79">
        <f t="shared" si="108"/>
        <v>8.4490740740741921E-4</v>
      </c>
      <c r="AQ527" s="79">
        <f t="shared" si="109"/>
        <v>1.1574074074074958E-4</v>
      </c>
      <c r="AR527" s="79">
        <f t="shared" si="110"/>
        <v>1.0300925925925686E-3</v>
      </c>
      <c r="AS527" s="79">
        <f t="shared" si="111"/>
        <v>7.7546296296293615E-4</v>
      </c>
    </row>
    <row r="528" spans="1:45" s="90" customFormat="1" x14ac:dyDescent="0.2">
      <c r="A528" s="30">
        <v>1.6</v>
      </c>
      <c r="B528" s="30">
        <v>6</v>
      </c>
      <c r="C528" s="30" t="s">
        <v>274</v>
      </c>
      <c r="D528" s="30" t="s">
        <v>36</v>
      </c>
      <c r="E528" s="31">
        <v>44138</v>
      </c>
      <c r="F528" s="30" t="s">
        <v>284</v>
      </c>
      <c r="G528" s="30"/>
      <c r="H528" s="30"/>
      <c r="I528" s="30">
        <v>21</v>
      </c>
      <c r="J528" s="30">
        <v>33</v>
      </c>
      <c r="K528" s="30"/>
      <c r="L528" s="92">
        <v>0.14281250000000001</v>
      </c>
      <c r="M528" s="30">
        <v>241.9</v>
      </c>
      <c r="N528" s="30">
        <v>187.9</v>
      </c>
      <c r="O528" s="92"/>
      <c r="P528" s="92">
        <v>0.14371527777777779</v>
      </c>
      <c r="Q528" s="32">
        <v>1</v>
      </c>
      <c r="R528" s="32">
        <v>0</v>
      </c>
      <c r="S528" s="30">
        <v>218.4</v>
      </c>
      <c r="T528" s="30">
        <v>183.9</v>
      </c>
      <c r="U528" s="30"/>
      <c r="V528" s="92">
        <v>0.13989583333333333</v>
      </c>
      <c r="W528" s="30">
        <v>308.39999999999998</v>
      </c>
      <c r="X528" s="30">
        <v>230.7</v>
      </c>
      <c r="Y528" s="92">
        <v>0.14479166666666668</v>
      </c>
      <c r="Z528" s="30"/>
      <c r="AA528" s="30">
        <v>-3.7610000000000001</v>
      </c>
      <c r="AB528" s="30">
        <v>12.179600000000001</v>
      </c>
      <c r="AC528" s="30">
        <v>13.471</v>
      </c>
      <c r="AD528" s="30">
        <v>12.9046</v>
      </c>
      <c r="AE528" s="30">
        <v>2.6751999999999998</v>
      </c>
      <c r="AF528" s="30"/>
      <c r="AG528" s="30"/>
      <c r="AH528" s="30"/>
      <c r="AI528" s="51">
        <f t="shared" si="105"/>
        <v>78.124137931034483</v>
      </c>
      <c r="AJ528" s="30"/>
      <c r="AK528" s="30"/>
      <c r="AL528" s="51">
        <v>2020</v>
      </c>
      <c r="AM528" s="51" t="s">
        <v>1274</v>
      </c>
      <c r="AN528" s="79">
        <f t="shared" si="106"/>
        <v>-0.14281250000000001</v>
      </c>
      <c r="AO528" s="79">
        <f t="shared" si="107"/>
        <v>0.14371527777777779</v>
      </c>
      <c r="AP528" s="79">
        <f t="shared" si="108"/>
        <v>9.0277777777778012E-4</v>
      </c>
      <c r="AQ528" s="79">
        <f t="shared" si="109"/>
        <v>-3.8194444444444586E-3</v>
      </c>
      <c r="AR528" s="79">
        <f t="shared" si="110"/>
        <v>0.14479166666666668</v>
      </c>
      <c r="AS528" s="79">
        <f t="shared" si="111"/>
        <v>4.8958333333333492E-3</v>
      </c>
    </row>
    <row r="529" spans="1:45" s="90" customFormat="1" x14ac:dyDescent="0.2">
      <c r="A529" s="30">
        <v>2.5</v>
      </c>
      <c r="B529" s="30">
        <v>7</v>
      </c>
      <c r="C529" s="30" t="s">
        <v>274</v>
      </c>
      <c r="D529" s="30" t="s">
        <v>36</v>
      </c>
      <c r="E529" s="31">
        <v>44138</v>
      </c>
      <c r="F529" s="30" t="s">
        <v>295</v>
      </c>
      <c r="G529" s="30"/>
      <c r="H529" s="30"/>
      <c r="I529" s="30">
        <v>19</v>
      </c>
      <c r="J529" s="30">
        <v>34</v>
      </c>
      <c r="K529" s="30"/>
      <c r="L529" s="92">
        <v>0.14282407407407408</v>
      </c>
      <c r="M529" s="30">
        <v>237.4</v>
      </c>
      <c r="N529" s="30">
        <v>188.2</v>
      </c>
      <c r="O529" s="30"/>
      <c r="P529" s="92">
        <v>0.14379629629629628</v>
      </c>
      <c r="Q529" s="32">
        <v>1</v>
      </c>
      <c r="R529" s="32">
        <v>0</v>
      </c>
      <c r="S529" s="30">
        <v>236.5</v>
      </c>
      <c r="T529" s="30">
        <v>182.5</v>
      </c>
      <c r="U529" s="30"/>
      <c r="V529" s="92">
        <v>0.1439236111111111</v>
      </c>
      <c r="W529" s="30">
        <v>298.3</v>
      </c>
      <c r="X529" s="30">
        <v>303.5</v>
      </c>
      <c r="Y529" s="92">
        <v>0.14462962962962964</v>
      </c>
      <c r="Z529" s="30"/>
      <c r="AA529" s="30">
        <v>-6</v>
      </c>
      <c r="AB529" s="30">
        <v>7.1748000000000003</v>
      </c>
      <c r="AC529" s="30">
        <v>7.8902999999999999</v>
      </c>
      <c r="AD529" s="30">
        <v>7.5732999999999997</v>
      </c>
      <c r="AE529" s="30">
        <v>1.9637</v>
      </c>
      <c r="AF529" s="30"/>
      <c r="AG529" s="30"/>
      <c r="AH529" s="30"/>
      <c r="AI529" s="51">
        <f t="shared" si="105"/>
        <v>79.548306148055374</v>
      </c>
      <c r="AJ529" s="30"/>
      <c r="AK529" s="30"/>
      <c r="AL529" s="51">
        <v>2020</v>
      </c>
      <c r="AM529" s="51" t="s">
        <v>1274</v>
      </c>
      <c r="AN529" s="79">
        <f t="shared" si="106"/>
        <v>-0.14282407407407408</v>
      </c>
      <c r="AO529" s="79">
        <f t="shared" si="107"/>
        <v>0.14379629629629628</v>
      </c>
      <c r="AP529" s="79">
        <f t="shared" si="108"/>
        <v>9.7222222222220767E-4</v>
      </c>
      <c r="AQ529" s="79">
        <f t="shared" si="109"/>
        <v>1.2731481481481621E-4</v>
      </c>
      <c r="AR529" s="79">
        <f t="shared" si="110"/>
        <v>0.14462962962962964</v>
      </c>
      <c r="AS529" s="79">
        <f t="shared" si="111"/>
        <v>7.0601851851853636E-4</v>
      </c>
    </row>
    <row r="530" spans="1:45" s="90" customFormat="1" x14ac:dyDescent="0.2">
      <c r="A530" s="30">
        <v>1.6</v>
      </c>
      <c r="B530" s="30">
        <v>7</v>
      </c>
      <c r="C530" s="30" t="s">
        <v>274</v>
      </c>
      <c r="D530" s="30" t="s">
        <v>36</v>
      </c>
      <c r="E530" s="31">
        <v>44138</v>
      </c>
      <c r="F530" s="30" t="s">
        <v>285</v>
      </c>
      <c r="G530" s="30"/>
      <c r="H530" s="30"/>
      <c r="I530" s="30">
        <v>21</v>
      </c>
      <c r="J530" s="30">
        <v>33</v>
      </c>
      <c r="K530" s="30"/>
      <c r="L530" s="92">
        <v>0.14525462962962962</v>
      </c>
      <c r="M530" s="30">
        <v>235.7</v>
      </c>
      <c r="N530" s="30">
        <v>188.1</v>
      </c>
      <c r="O530" s="92">
        <v>0.14702546296296296</v>
      </c>
      <c r="P530" s="92">
        <v>0.1471875</v>
      </c>
      <c r="Q530" s="32">
        <v>1</v>
      </c>
      <c r="R530" s="32">
        <v>1</v>
      </c>
      <c r="S530" s="30">
        <v>234.9</v>
      </c>
      <c r="T530" s="30">
        <v>187.4</v>
      </c>
      <c r="U530" s="30"/>
      <c r="V530" s="92">
        <v>0.14738425925925927</v>
      </c>
      <c r="W530" s="30">
        <v>248.1</v>
      </c>
      <c r="X530" s="30">
        <v>202.2</v>
      </c>
      <c r="Y530" s="92">
        <v>0.14947916666666666</v>
      </c>
      <c r="Z530" s="30"/>
      <c r="AA530" s="30">
        <v>-3.3</v>
      </c>
      <c r="AB530" s="30">
        <v>12.1084</v>
      </c>
      <c r="AC530" s="30">
        <v>13.423500000000001</v>
      </c>
      <c r="AD530" s="30">
        <v>12.8225</v>
      </c>
      <c r="AE530" s="30">
        <v>3.5840999999999998</v>
      </c>
      <c r="AF530" s="30"/>
      <c r="AG530" s="30"/>
      <c r="AH530" s="30"/>
      <c r="AI530" s="51">
        <f t="shared" si="105"/>
        <v>84.161882089343337</v>
      </c>
      <c r="AJ530" s="30"/>
      <c r="AK530" s="30"/>
      <c r="AL530" s="51">
        <v>2020</v>
      </c>
      <c r="AM530" s="51" t="s">
        <v>1274</v>
      </c>
      <c r="AN530" s="79">
        <f t="shared" si="106"/>
        <v>1.7708333333333326E-3</v>
      </c>
      <c r="AO530" s="79">
        <f t="shared" si="107"/>
        <v>1.6203703703704386E-4</v>
      </c>
      <c r="AP530" s="79">
        <f t="shared" si="108"/>
        <v>1.9328703703703765E-3</v>
      </c>
      <c r="AQ530" s="79">
        <f t="shared" si="109"/>
        <v>1.9675925925927151E-4</v>
      </c>
      <c r="AR530" s="79">
        <f t="shared" si="110"/>
        <v>2.4537037037037079E-3</v>
      </c>
      <c r="AS530" s="79">
        <f t="shared" si="111"/>
        <v>2.0949074074073926E-3</v>
      </c>
    </row>
    <row r="531" spans="1:45" s="85" customFormat="1" x14ac:dyDescent="0.2">
      <c r="A531" s="30">
        <v>1.1000000000000001</v>
      </c>
      <c r="B531" s="30">
        <v>7</v>
      </c>
      <c r="C531" s="30" t="s">
        <v>215</v>
      </c>
      <c r="D531" s="30" t="s">
        <v>36</v>
      </c>
      <c r="E531" s="31">
        <v>44138</v>
      </c>
      <c r="F531" s="30" t="s">
        <v>296</v>
      </c>
      <c r="G531" s="30"/>
      <c r="H531" s="30"/>
      <c r="I531" s="30">
        <v>19</v>
      </c>
      <c r="J531" s="30">
        <v>34</v>
      </c>
      <c r="K531" s="30"/>
      <c r="L531" s="92">
        <v>0.1454050925925926</v>
      </c>
      <c r="M531" s="30">
        <v>228.8</v>
      </c>
      <c r="N531" s="30">
        <v>189.4</v>
      </c>
      <c r="O531" s="30"/>
      <c r="P531" s="92">
        <v>0.15060185185185185</v>
      </c>
      <c r="Q531" s="32" t="s">
        <v>69</v>
      </c>
      <c r="R531" s="32">
        <v>0</v>
      </c>
      <c r="S531" s="30">
        <v>354.8</v>
      </c>
      <c r="T531" s="30">
        <v>216.9</v>
      </c>
      <c r="U531" s="30"/>
      <c r="V531" s="92">
        <v>0.15081018518518519</v>
      </c>
      <c r="W531" s="30">
        <v>281.8</v>
      </c>
      <c r="X531" s="30">
        <v>261.8</v>
      </c>
      <c r="Y531" s="92">
        <v>0.15185185185185185</v>
      </c>
      <c r="Z531" s="30"/>
      <c r="AA531" s="30">
        <v>-3.2269999999999999</v>
      </c>
      <c r="AB531" s="30">
        <v>12.208399999999999</v>
      </c>
      <c r="AC531" s="30">
        <v>13.805300000000001</v>
      </c>
      <c r="AD531" s="30">
        <v>12.903700000000001</v>
      </c>
      <c r="AE531" s="30">
        <v>4.2074999999999996</v>
      </c>
      <c r="AF531" s="30">
        <v>66</v>
      </c>
      <c r="AG531" s="30">
        <v>100</v>
      </c>
      <c r="AH531" s="30"/>
      <c r="AI531" s="51">
        <f t="shared" si="105"/>
        <v>129.670645764418</v>
      </c>
      <c r="AJ531" s="30"/>
      <c r="AK531" s="30"/>
      <c r="AL531" s="51">
        <v>2020</v>
      </c>
      <c r="AM531" s="51" t="s">
        <v>1274</v>
      </c>
      <c r="AN531" s="79">
        <f t="shared" si="106"/>
        <v>-0.1454050925925926</v>
      </c>
      <c r="AO531" s="79">
        <f t="shared" si="107"/>
        <v>0.15060185185185185</v>
      </c>
      <c r="AP531" s="79">
        <f t="shared" si="108"/>
        <v>5.1967592592592482E-3</v>
      </c>
      <c r="AQ531" s="79">
        <f t="shared" si="109"/>
        <v>2.0833333333333814E-4</v>
      </c>
      <c r="AR531" s="79">
        <f t="shared" si="110"/>
        <v>0.15185185185185185</v>
      </c>
      <c r="AS531" s="79">
        <f t="shared" si="111"/>
        <v>1.041666666666663E-3</v>
      </c>
    </row>
    <row r="532" spans="1:45" s="90" customFormat="1" x14ac:dyDescent="0.2">
      <c r="A532" s="30">
        <v>2.1</v>
      </c>
      <c r="B532" s="30">
        <v>6</v>
      </c>
      <c r="C532" s="30" t="s">
        <v>274</v>
      </c>
      <c r="D532" s="30" t="s">
        <v>36</v>
      </c>
      <c r="E532" s="31">
        <v>44138</v>
      </c>
      <c r="F532" s="30" t="s">
        <v>286</v>
      </c>
      <c r="G532" s="30"/>
      <c r="H532" s="30"/>
      <c r="I532" s="30">
        <v>22</v>
      </c>
      <c r="J532" s="30">
        <v>32</v>
      </c>
      <c r="K532" s="30"/>
      <c r="L532" s="92">
        <v>0.15034722222222222</v>
      </c>
      <c r="M532" s="30">
        <v>240.3</v>
      </c>
      <c r="N532" s="30">
        <v>194.4</v>
      </c>
      <c r="O532" s="30"/>
      <c r="P532" s="92">
        <v>0.14679398148148148</v>
      </c>
      <c r="Q532" s="32">
        <v>1</v>
      </c>
      <c r="R532" s="32">
        <v>0</v>
      </c>
      <c r="S532" s="30">
        <v>232.5</v>
      </c>
      <c r="T532" s="30">
        <v>186.5</v>
      </c>
      <c r="U532" s="30"/>
      <c r="V532" s="92">
        <v>0.14708333333333334</v>
      </c>
      <c r="W532" s="30">
        <v>385.5</v>
      </c>
      <c r="X532" s="30">
        <v>243.5</v>
      </c>
      <c r="Y532" s="92">
        <v>0.15178240740740742</v>
      </c>
      <c r="Z532" s="30"/>
      <c r="AA532" s="30">
        <v>-2.4609999999999999</v>
      </c>
      <c r="AB532" s="30">
        <v>12.1333</v>
      </c>
      <c r="AC532" s="30">
        <v>13.1075</v>
      </c>
      <c r="AD532" s="30">
        <v>12.636799999999999</v>
      </c>
      <c r="AE532" s="30">
        <v>3.3062</v>
      </c>
      <c r="AF532" s="30"/>
      <c r="AG532" s="30"/>
      <c r="AH532" s="30"/>
      <c r="AI532" s="51">
        <f t="shared" si="105"/>
        <v>93.485600794439279</v>
      </c>
      <c r="AJ532" s="30"/>
      <c r="AK532" s="30"/>
      <c r="AL532" s="51">
        <v>2020</v>
      </c>
      <c r="AM532" s="51" t="s">
        <v>1274</v>
      </c>
      <c r="AN532" s="79">
        <f t="shared" si="106"/>
        <v>-0.15034722222222222</v>
      </c>
      <c r="AO532" s="79">
        <f t="shared" si="107"/>
        <v>0.14679398148148148</v>
      </c>
      <c r="AP532" s="79">
        <f t="shared" si="108"/>
        <v>-3.5532407407407318E-3</v>
      </c>
      <c r="AQ532" s="79">
        <f t="shared" si="109"/>
        <v>2.8935185185186008E-4</v>
      </c>
      <c r="AR532" s="79">
        <f t="shared" si="110"/>
        <v>0.15178240740740742</v>
      </c>
      <c r="AS532" s="79">
        <f t="shared" si="111"/>
        <v>4.6990740740740777E-3</v>
      </c>
    </row>
    <row r="533" spans="1:45" s="90" customFormat="1" x14ac:dyDescent="0.2">
      <c r="A533" s="51">
        <v>1.1000000000000001</v>
      </c>
      <c r="B533" s="51">
        <v>2</v>
      </c>
      <c r="C533" s="51" t="s">
        <v>174</v>
      </c>
      <c r="D533" s="51" t="s">
        <v>36</v>
      </c>
      <c r="E533" s="77">
        <v>44138</v>
      </c>
      <c r="F533" s="51"/>
      <c r="G533" s="51" t="s">
        <v>515</v>
      </c>
      <c r="H533" s="51"/>
      <c r="I533" s="51">
        <v>23</v>
      </c>
      <c r="J533" s="51"/>
      <c r="K533" s="51">
        <v>48</v>
      </c>
      <c r="L533" s="78">
        <v>0.1507175925925926</v>
      </c>
      <c r="M533" s="51">
        <v>276.39999999999998</v>
      </c>
      <c r="N533" s="51">
        <v>204.3</v>
      </c>
      <c r="O533" s="78">
        <v>0.15194444444444444</v>
      </c>
      <c r="P533" s="78">
        <v>0.15210648148148148</v>
      </c>
      <c r="Q533" s="76">
        <v>1</v>
      </c>
      <c r="R533" s="76">
        <v>1</v>
      </c>
      <c r="S533" s="51">
        <v>291.39999999999998</v>
      </c>
      <c r="T533" s="51">
        <v>202.5</v>
      </c>
      <c r="U533" s="78">
        <v>0.15217592592592591</v>
      </c>
      <c r="V533" s="78">
        <v>0.15238425925925925</v>
      </c>
      <c r="W533" s="51">
        <v>387.1</v>
      </c>
      <c r="X533" s="51">
        <v>236.6</v>
      </c>
      <c r="Y533" s="78">
        <v>0.15354166666666666</v>
      </c>
      <c r="Z533" s="51" t="s">
        <v>524</v>
      </c>
      <c r="AA533" s="30">
        <v>-1.014</v>
      </c>
      <c r="AB533" s="30">
        <v>12.2014</v>
      </c>
      <c r="AC533" s="30">
        <v>13.2362</v>
      </c>
      <c r="AD533" s="30">
        <v>12.5846</v>
      </c>
      <c r="AE533" s="51">
        <v>7.6246999999999998</v>
      </c>
      <c r="AF533" s="30">
        <v>100</v>
      </c>
      <c r="AG533" s="30">
        <v>100</v>
      </c>
      <c r="AH533" s="30">
        <v>17</v>
      </c>
      <c r="AI533" s="51">
        <f t="shared" si="105"/>
        <v>170.04175365344454</v>
      </c>
      <c r="AJ533" s="51"/>
      <c r="AK533" s="51"/>
      <c r="AL533" s="50">
        <v>2020</v>
      </c>
      <c r="AM533" s="50" t="s">
        <v>1274</v>
      </c>
      <c r="AN533" s="79">
        <f t="shared" si="106"/>
        <v>1.2268518518518401E-3</v>
      </c>
      <c r="AO533" s="79">
        <f t="shared" si="107"/>
        <v>1.6203703703704386E-4</v>
      </c>
      <c r="AP533" s="79">
        <f t="shared" si="108"/>
        <v>1.388888888888884E-3</v>
      </c>
      <c r="AQ533" s="79">
        <f t="shared" si="109"/>
        <v>2.7777777777776569E-4</v>
      </c>
      <c r="AR533" s="79">
        <f t="shared" si="110"/>
        <v>1.5972222222222221E-3</v>
      </c>
      <c r="AS533" s="79">
        <f t="shared" si="111"/>
        <v>1.1574074074074125E-3</v>
      </c>
    </row>
    <row r="534" spans="1:45" s="90" customFormat="1" x14ac:dyDescent="0.2">
      <c r="A534" s="30">
        <v>1.2</v>
      </c>
      <c r="B534" s="30">
        <v>7</v>
      </c>
      <c r="C534" s="30" t="s">
        <v>215</v>
      </c>
      <c r="D534" s="30" t="s">
        <v>36</v>
      </c>
      <c r="E534" s="31">
        <v>44138</v>
      </c>
      <c r="F534" s="30" t="s">
        <v>297</v>
      </c>
      <c r="G534" s="30"/>
      <c r="H534" s="30"/>
      <c r="I534" s="30">
        <v>20</v>
      </c>
      <c r="J534" s="30">
        <v>34</v>
      </c>
      <c r="K534" s="30"/>
      <c r="L534" s="92">
        <v>0.15270833333333333</v>
      </c>
      <c r="M534" s="30">
        <v>235.3</v>
      </c>
      <c r="N534" s="30">
        <v>191.9</v>
      </c>
      <c r="O534" s="92">
        <v>0.15322916666666667</v>
      </c>
      <c r="P534" s="92">
        <v>0.1534375</v>
      </c>
      <c r="Q534" s="32">
        <v>1</v>
      </c>
      <c r="R534" s="32">
        <v>1</v>
      </c>
      <c r="S534" s="30">
        <v>227.7</v>
      </c>
      <c r="T534" s="30">
        <v>196.9</v>
      </c>
      <c r="U534" s="30"/>
      <c r="V534" s="92">
        <v>0.15376157407407406</v>
      </c>
      <c r="W534" s="30">
        <v>236.4</v>
      </c>
      <c r="X534" s="30">
        <v>222.1</v>
      </c>
      <c r="Y534" s="92">
        <v>0.15445601851851851</v>
      </c>
      <c r="Z534" s="30"/>
      <c r="AA534" s="30">
        <v>-3.8220000000000001</v>
      </c>
      <c r="AB534" s="30">
        <v>7.2469999999999999</v>
      </c>
      <c r="AC534" s="30">
        <v>7.5713999999999997</v>
      </c>
      <c r="AD534" s="30">
        <v>7.4046000000000003</v>
      </c>
      <c r="AE534" s="30">
        <v>1.8713</v>
      </c>
      <c r="AF534" s="30">
        <v>66</v>
      </c>
      <c r="AG534" s="30">
        <v>100</v>
      </c>
      <c r="AH534" s="30"/>
      <c r="AI534" s="51">
        <f t="shared" si="105"/>
        <v>105.83756345177599</v>
      </c>
      <c r="AJ534" s="30"/>
      <c r="AK534" s="30"/>
      <c r="AL534" s="51">
        <v>2020</v>
      </c>
      <c r="AM534" s="51" t="s">
        <v>1274</v>
      </c>
      <c r="AN534" s="79">
        <f t="shared" si="106"/>
        <v>5.2083333333333148E-4</v>
      </c>
      <c r="AO534" s="79">
        <f t="shared" si="107"/>
        <v>2.0833333333333814E-4</v>
      </c>
      <c r="AP534" s="79">
        <f t="shared" si="108"/>
        <v>7.2916666666666963E-4</v>
      </c>
      <c r="AQ534" s="79">
        <f t="shared" si="109"/>
        <v>3.2407407407405997E-4</v>
      </c>
      <c r="AR534" s="79">
        <f t="shared" si="110"/>
        <v>1.2268518518518401E-3</v>
      </c>
      <c r="AS534" s="79">
        <f t="shared" si="111"/>
        <v>6.9444444444444198E-4</v>
      </c>
    </row>
    <row r="535" spans="1:45" s="85" customFormat="1" x14ac:dyDescent="0.2">
      <c r="A535" s="30">
        <v>2.2000000000000002</v>
      </c>
      <c r="B535" s="30">
        <v>6</v>
      </c>
      <c r="C535" s="30" t="s">
        <v>274</v>
      </c>
      <c r="D535" s="30" t="s">
        <v>36</v>
      </c>
      <c r="E535" s="31">
        <v>44138</v>
      </c>
      <c r="F535" s="30" t="s">
        <v>287</v>
      </c>
      <c r="G535" s="30"/>
      <c r="H535" s="30"/>
      <c r="I535" s="30">
        <v>22</v>
      </c>
      <c r="J535" s="30">
        <v>31</v>
      </c>
      <c r="K535" s="30"/>
      <c r="L535" s="92">
        <v>0.1532175925925926</v>
      </c>
      <c r="M535" s="30">
        <v>239</v>
      </c>
      <c r="N535" s="30">
        <v>193.6</v>
      </c>
      <c r="O535" s="30"/>
      <c r="P535" s="92">
        <v>0.15410879629629629</v>
      </c>
      <c r="Q535" s="32">
        <v>1</v>
      </c>
      <c r="R535" s="32">
        <v>0</v>
      </c>
      <c r="S535" s="30">
        <v>238.3</v>
      </c>
      <c r="T535" s="30">
        <v>186.7</v>
      </c>
      <c r="U535" s="30"/>
      <c r="V535" s="92">
        <v>0.1545138888888889</v>
      </c>
      <c r="W535" s="30">
        <v>312</v>
      </c>
      <c r="X535" s="30">
        <v>245.6</v>
      </c>
      <c r="Y535" s="92">
        <v>0.15703703703703703</v>
      </c>
      <c r="Z535" s="30"/>
      <c r="AA535" s="30">
        <v>-2.601</v>
      </c>
      <c r="AB535" s="30">
        <v>12.1173</v>
      </c>
      <c r="AC535" s="30">
        <v>13.3202</v>
      </c>
      <c r="AD535" s="30">
        <v>12.709300000000001</v>
      </c>
      <c r="AE535" s="30">
        <v>2.9994999999999998</v>
      </c>
      <c r="AF535" s="30"/>
      <c r="AG535" s="30"/>
      <c r="AH535" s="30"/>
      <c r="AI535" s="51">
        <f t="shared" si="105"/>
        <v>103.19256756756732</v>
      </c>
      <c r="AJ535" s="30"/>
      <c r="AK535" s="30"/>
      <c r="AL535" s="51">
        <v>2020</v>
      </c>
      <c r="AM535" s="51" t="s">
        <v>1274</v>
      </c>
      <c r="AN535" s="79">
        <f t="shared" si="106"/>
        <v>-0.1532175925925926</v>
      </c>
      <c r="AO535" s="79">
        <f t="shared" si="107"/>
        <v>0.15410879629629629</v>
      </c>
      <c r="AP535" s="79">
        <f t="shared" si="108"/>
        <v>8.9120370370368573E-4</v>
      </c>
      <c r="AQ535" s="79">
        <f t="shared" si="109"/>
        <v>4.0509259259260966E-4</v>
      </c>
      <c r="AR535" s="79">
        <f t="shared" si="110"/>
        <v>0.15703703703703703</v>
      </c>
      <c r="AS535" s="79">
        <f t="shared" si="111"/>
        <v>2.5231481481481355E-3</v>
      </c>
    </row>
    <row r="536" spans="1:45" s="85" customFormat="1" x14ac:dyDescent="0.2">
      <c r="A536" s="30">
        <v>1.3</v>
      </c>
      <c r="B536" s="30">
        <v>7</v>
      </c>
      <c r="C536" s="30" t="s">
        <v>215</v>
      </c>
      <c r="D536" s="30" t="s">
        <v>36</v>
      </c>
      <c r="E536" s="31">
        <v>44138</v>
      </c>
      <c r="F536" s="30" t="s">
        <v>298</v>
      </c>
      <c r="G536" s="30"/>
      <c r="H536" s="30"/>
      <c r="I536" s="30">
        <v>21</v>
      </c>
      <c r="J536" s="30">
        <v>33</v>
      </c>
      <c r="K536" s="30"/>
      <c r="L536" s="92">
        <v>0.15505787037037036</v>
      </c>
      <c r="M536" s="30">
        <v>245</v>
      </c>
      <c r="N536" s="30">
        <v>202</v>
      </c>
      <c r="O536" s="92">
        <v>0.15607638888888889</v>
      </c>
      <c r="P536" s="92">
        <v>0.15643518518518518</v>
      </c>
      <c r="Q536" s="32">
        <v>1</v>
      </c>
      <c r="R536" s="32">
        <v>1</v>
      </c>
      <c r="S536" s="30">
        <v>248.3</v>
      </c>
      <c r="T536" s="30">
        <v>193.9</v>
      </c>
      <c r="U536" s="30"/>
      <c r="V536" s="92">
        <v>0.15671296296296297</v>
      </c>
      <c r="W536" s="30">
        <v>277.5</v>
      </c>
      <c r="X536" s="30">
        <v>231.6</v>
      </c>
      <c r="Y536" s="92">
        <v>0.15760416666666668</v>
      </c>
      <c r="Z536" s="30"/>
      <c r="AA536" s="30">
        <v>-2.9609999999999999</v>
      </c>
      <c r="AB536" s="30">
        <v>7.2001999999999997</v>
      </c>
      <c r="AC536" s="30">
        <v>7.9367000000000001</v>
      </c>
      <c r="AD536" s="30">
        <v>7.516</v>
      </c>
      <c r="AE536" s="30">
        <v>3.8944999999999999</v>
      </c>
      <c r="AF536" s="30">
        <v>50</v>
      </c>
      <c r="AG536" s="30">
        <v>100</v>
      </c>
      <c r="AH536" s="30"/>
      <c r="AI536" s="51">
        <f t="shared" si="105"/>
        <v>133.21722609246348</v>
      </c>
      <c r="AJ536" s="30"/>
      <c r="AK536" s="30"/>
      <c r="AL536" s="51">
        <v>2020</v>
      </c>
      <c r="AM536" s="51" t="s">
        <v>1274</v>
      </c>
      <c r="AN536" s="79">
        <f t="shared" si="106"/>
        <v>1.0185185185185297E-3</v>
      </c>
      <c r="AO536" s="79">
        <f t="shared" si="107"/>
        <v>3.5879629629628762E-4</v>
      </c>
      <c r="AP536" s="79">
        <f t="shared" si="108"/>
        <v>1.3773148148148173E-3</v>
      </c>
      <c r="AQ536" s="79">
        <f t="shared" si="109"/>
        <v>2.7777777777779344E-4</v>
      </c>
      <c r="AR536" s="79">
        <f t="shared" si="110"/>
        <v>1.5277777777777946E-3</v>
      </c>
      <c r="AS536" s="79">
        <f t="shared" si="111"/>
        <v>8.9120370370371349E-4</v>
      </c>
    </row>
    <row r="537" spans="1:45" s="90" customFormat="1" x14ac:dyDescent="0.2">
      <c r="A537" s="51">
        <v>1.2</v>
      </c>
      <c r="B537" s="51">
        <v>2</v>
      </c>
      <c r="C537" s="51" t="s">
        <v>174</v>
      </c>
      <c r="D537" s="51" t="s">
        <v>36</v>
      </c>
      <c r="E537" s="77">
        <v>44138</v>
      </c>
      <c r="F537" s="51"/>
      <c r="G537" s="51" t="s">
        <v>516</v>
      </c>
      <c r="H537" s="51"/>
      <c r="I537" s="51">
        <v>23</v>
      </c>
      <c r="J537" s="51"/>
      <c r="K537" s="51">
        <v>47</v>
      </c>
      <c r="L537" s="78">
        <v>0.15527777777777776</v>
      </c>
      <c r="M537" s="51">
        <v>275.89999999999998</v>
      </c>
      <c r="N537" s="51">
        <v>211.2</v>
      </c>
      <c r="O537" s="51"/>
      <c r="P537" s="78">
        <v>0.15648148148148147</v>
      </c>
      <c r="Q537" s="76">
        <v>1</v>
      </c>
      <c r="R537" s="76">
        <v>0</v>
      </c>
      <c r="S537" s="51">
        <v>285.8</v>
      </c>
      <c r="T537" s="51">
        <v>210.9</v>
      </c>
      <c r="U537" s="78">
        <v>0.1565162037037037</v>
      </c>
      <c r="V537" s="78">
        <v>0.15671296296296297</v>
      </c>
      <c r="W537" s="51">
        <v>377.7</v>
      </c>
      <c r="X537" s="51">
        <v>284.8</v>
      </c>
      <c r="Y537" s="78">
        <v>0.1572800925925926</v>
      </c>
      <c r="Z537" s="51"/>
      <c r="AA537" s="30">
        <v>-1.117</v>
      </c>
      <c r="AB537" s="30">
        <v>12.1866</v>
      </c>
      <c r="AC537" s="30">
        <v>13.094099999999999</v>
      </c>
      <c r="AD537" s="30">
        <v>12.517300000000001</v>
      </c>
      <c r="AE537" s="90">
        <v>6.3002000000000002</v>
      </c>
      <c r="AF537" s="30">
        <v>100</v>
      </c>
      <c r="AG537" s="30">
        <v>100</v>
      </c>
      <c r="AH537" s="131">
        <v>13</v>
      </c>
      <c r="AI537" s="51">
        <f t="shared" si="105"/>
        <v>174.41790142122719</v>
      </c>
      <c r="AJ537" s="51"/>
      <c r="AK537" s="51"/>
      <c r="AL537" s="51">
        <v>2020</v>
      </c>
      <c r="AM537" s="51" t="s">
        <v>1274</v>
      </c>
      <c r="AN537" s="79">
        <f t="shared" si="106"/>
        <v>-0.15527777777777776</v>
      </c>
      <c r="AO537" s="79">
        <f t="shared" si="107"/>
        <v>0.15648148148148147</v>
      </c>
      <c r="AP537" s="79">
        <f t="shared" si="108"/>
        <v>1.2037037037037068E-3</v>
      </c>
      <c r="AQ537" s="79">
        <f t="shared" si="109"/>
        <v>2.3148148148149916E-4</v>
      </c>
      <c r="AR537" s="79">
        <f t="shared" si="110"/>
        <v>0.1572800925925926</v>
      </c>
      <c r="AS537" s="79">
        <f t="shared" si="111"/>
        <v>5.6712962962962576E-4</v>
      </c>
    </row>
    <row r="538" spans="1:45" s="90" customFormat="1" x14ac:dyDescent="0.2">
      <c r="A538" s="30">
        <v>2.2999999999999998</v>
      </c>
      <c r="B538" s="30">
        <v>6</v>
      </c>
      <c r="C538" s="30" t="s">
        <v>274</v>
      </c>
      <c r="D538" s="30" t="s">
        <v>36</v>
      </c>
      <c r="E538" s="31">
        <v>44138</v>
      </c>
      <c r="F538" s="30" t="s">
        <v>288</v>
      </c>
      <c r="G538" s="30"/>
      <c r="H538" s="30"/>
      <c r="I538" s="30">
        <v>22</v>
      </c>
      <c r="J538" s="30">
        <v>31</v>
      </c>
      <c r="K538" s="30"/>
      <c r="L538" s="92">
        <v>0.15753472222222223</v>
      </c>
      <c r="M538" s="30">
        <v>242.4</v>
      </c>
      <c r="N538" s="30">
        <v>194.5</v>
      </c>
      <c r="O538" s="30"/>
      <c r="P538" s="92">
        <v>0.15827546296296297</v>
      </c>
      <c r="Q538" s="32">
        <v>1</v>
      </c>
      <c r="R538" s="32">
        <v>0</v>
      </c>
      <c r="S538" s="30">
        <v>232</v>
      </c>
      <c r="T538" s="30">
        <v>187</v>
      </c>
      <c r="U538" s="30"/>
      <c r="V538" s="92">
        <v>0.15840277777777778</v>
      </c>
      <c r="W538" s="30">
        <v>342.1</v>
      </c>
      <c r="X538" s="30">
        <v>257.10000000000002</v>
      </c>
      <c r="Y538" s="92">
        <v>0.15940972222222222</v>
      </c>
      <c r="Z538" s="30"/>
      <c r="AA538" s="30">
        <v>-1.58</v>
      </c>
      <c r="AB538" s="30">
        <v>12.1309</v>
      </c>
      <c r="AC538" s="30">
        <v>13.9788</v>
      </c>
      <c r="AD538" s="30">
        <v>13.0589</v>
      </c>
      <c r="AE538" s="30">
        <v>3.1680999999999999</v>
      </c>
      <c r="AF538" s="30"/>
      <c r="AG538" s="30"/>
      <c r="AH538" s="30"/>
      <c r="AI538" s="51">
        <f t="shared" si="105"/>
        <v>99.127155172413921</v>
      </c>
      <c r="AJ538" s="30"/>
      <c r="AK538" s="30"/>
      <c r="AL538" s="51">
        <v>2020</v>
      </c>
      <c r="AM538" s="51" t="s">
        <v>1274</v>
      </c>
      <c r="AN538" s="79">
        <f t="shared" si="106"/>
        <v>-0.15753472222222223</v>
      </c>
      <c r="AO538" s="79">
        <f t="shared" si="107"/>
        <v>0.15827546296296297</v>
      </c>
      <c r="AP538" s="79">
        <f t="shared" si="108"/>
        <v>7.4074074074073626E-4</v>
      </c>
      <c r="AQ538" s="79">
        <f t="shared" si="109"/>
        <v>1.2731481481481621E-4</v>
      </c>
      <c r="AR538" s="79">
        <f t="shared" si="110"/>
        <v>0.15940972222222222</v>
      </c>
      <c r="AS538" s="79">
        <f t="shared" si="111"/>
        <v>1.0069444444444353E-3</v>
      </c>
    </row>
    <row r="539" spans="1:45" s="90" customFormat="1" x14ac:dyDescent="0.2">
      <c r="A539" s="30">
        <v>1.4</v>
      </c>
      <c r="B539" s="30">
        <v>7</v>
      </c>
      <c r="C539" s="30" t="s">
        <v>215</v>
      </c>
      <c r="D539" s="30" t="s">
        <v>36</v>
      </c>
      <c r="E539" s="31">
        <v>44138</v>
      </c>
      <c r="F539" s="30" t="s">
        <v>299</v>
      </c>
      <c r="G539" s="30"/>
      <c r="H539" s="30"/>
      <c r="I539" s="30">
        <v>21</v>
      </c>
      <c r="J539" s="30">
        <v>33</v>
      </c>
      <c r="K539" s="30"/>
      <c r="L539" s="92">
        <v>0.1584837962962963</v>
      </c>
      <c r="M539" s="30">
        <v>246.4</v>
      </c>
      <c r="N539" s="30">
        <v>198.4</v>
      </c>
      <c r="O539" s="92">
        <v>0.15914351851851852</v>
      </c>
      <c r="P539" s="92">
        <v>0.15918981481481481</v>
      </c>
      <c r="Q539" s="32">
        <v>1</v>
      </c>
      <c r="R539" s="32">
        <v>1</v>
      </c>
      <c r="S539" s="30">
        <v>252.3</v>
      </c>
      <c r="T539" s="30">
        <v>203.1</v>
      </c>
      <c r="U539" s="30"/>
      <c r="V539" s="92">
        <v>0.1592824074074074</v>
      </c>
      <c r="W539" s="30">
        <v>292.89999999999998</v>
      </c>
      <c r="X539" s="30">
        <v>260.39999999999998</v>
      </c>
      <c r="Y539" s="92">
        <v>0.15995370370370371</v>
      </c>
      <c r="Z539" s="30"/>
      <c r="AA539" s="30">
        <v>-3.109</v>
      </c>
      <c r="AB539" s="30">
        <v>7.1505000000000001</v>
      </c>
      <c r="AC539" s="30">
        <v>7.6447000000000003</v>
      </c>
      <c r="AD539" s="30">
        <v>7.3785999999999996</v>
      </c>
      <c r="AE539" s="30">
        <v>2.2437</v>
      </c>
      <c r="AF539" s="30">
        <v>60</v>
      </c>
      <c r="AG539" s="30">
        <v>100</v>
      </c>
      <c r="AH539" s="30"/>
      <c r="AI539" s="51">
        <f t="shared" si="105"/>
        <v>116.65935992985585</v>
      </c>
      <c r="AJ539" s="30"/>
      <c r="AK539" s="30"/>
      <c r="AL539" s="51">
        <v>2020</v>
      </c>
      <c r="AM539" s="51" t="s">
        <v>1274</v>
      </c>
      <c r="AN539" s="79">
        <f t="shared" si="106"/>
        <v>6.5972222222221433E-4</v>
      </c>
      <c r="AO539" s="79">
        <f t="shared" si="107"/>
        <v>4.6296296296294281E-5</v>
      </c>
      <c r="AP539" s="79">
        <f t="shared" si="108"/>
        <v>7.0601851851850861E-4</v>
      </c>
      <c r="AQ539" s="79">
        <f t="shared" si="109"/>
        <v>9.2592592592588563E-5</v>
      </c>
      <c r="AR539" s="79">
        <f t="shared" si="110"/>
        <v>8.1018518518519156E-4</v>
      </c>
      <c r="AS539" s="79">
        <f t="shared" si="111"/>
        <v>6.7129629629630871E-4</v>
      </c>
    </row>
    <row r="540" spans="1:45" s="90" customFormat="1" x14ac:dyDescent="0.2">
      <c r="A540" s="30">
        <v>2.4</v>
      </c>
      <c r="B540" s="30">
        <v>6</v>
      </c>
      <c r="C540" s="30" t="s">
        <v>274</v>
      </c>
      <c r="D540" s="30" t="s">
        <v>36</v>
      </c>
      <c r="E540" s="31">
        <v>44138</v>
      </c>
      <c r="F540" s="30" t="s">
        <v>289</v>
      </c>
      <c r="G540" s="30"/>
      <c r="H540" s="30"/>
      <c r="I540" s="30">
        <v>22</v>
      </c>
      <c r="J540" s="30">
        <v>31</v>
      </c>
      <c r="K540" s="30"/>
      <c r="L540" s="92">
        <v>0.16040509259259259</v>
      </c>
      <c r="M540" s="30">
        <v>231</v>
      </c>
      <c r="N540" s="30">
        <v>191.9</v>
      </c>
      <c r="O540" s="30"/>
      <c r="P540" s="92">
        <v>0.16107638888888889</v>
      </c>
      <c r="Q540" s="32">
        <v>1</v>
      </c>
      <c r="R540" s="32">
        <v>0</v>
      </c>
      <c r="S540" s="30">
        <v>242.6</v>
      </c>
      <c r="T540" s="30">
        <v>189.6</v>
      </c>
      <c r="U540" s="30"/>
      <c r="V540" s="92">
        <v>0.16128472222222223</v>
      </c>
      <c r="W540" s="30">
        <v>277.39999999999998</v>
      </c>
      <c r="X540" s="30">
        <v>230</v>
      </c>
      <c r="Y540" s="92">
        <v>0.16212962962962962</v>
      </c>
      <c r="Z540" s="30"/>
      <c r="AA540" s="30">
        <v>-3.7290000000000001</v>
      </c>
      <c r="AB540" s="30">
        <v>12.0342</v>
      </c>
      <c r="AC540" s="30">
        <v>13.457000000000001</v>
      </c>
      <c r="AD540" s="30">
        <v>12.787800000000001</v>
      </c>
      <c r="AE540" s="30">
        <v>2.0764999999999998</v>
      </c>
      <c r="AF540" s="30"/>
      <c r="AG540" s="30"/>
      <c r="AH540" s="30"/>
      <c r="AI540" s="51">
        <f t="shared" si="105"/>
        <v>88.800424628450045</v>
      </c>
      <c r="AJ540" s="30"/>
      <c r="AK540" s="30"/>
      <c r="AL540" s="51">
        <v>2020</v>
      </c>
      <c r="AM540" s="51" t="s">
        <v>1274</v>
      </c>
      <c r="AN540" s="79">
        <f t="shared" si="106"/>
        <v>-0.16040509259259259</v>
      </c>
      <c r="AO540" s="79">
        <f t="shared" si="107"/>
        <v>0.16107638888888889</v>
      </c>
      <c r="AP540" s="79">
        <f t="shared" si="108"/>
        <v>6.7129629629630871E-4</v>
      </c>
      <c r="AQ540" s="79">
        <f t="shared" si="109"/>
        <v>2.0833333333333814E-4</v>
      </c>
      <c r="AR540" s="79">
        <f t="shared" si="110"/>
        <v>0.16212962962962962</v>
      </c>
      <c r="AS540" s="79">
        <f t="shared" si="111"/>
        <v>8.4490740740739145E-4</v>
      </c>
    </row>
    <row r="541" spans="1:45" s="90" customFormat="1" x14ac:dyDescent="0.2">
      <c r="A541" s="30">
        <v>1.5</v>
      </c>
      <c r="B541" s="30">
        <v>7</v>
      </c>
      <c r="C541" s="30" t="s">
        <v>215</v>
      </c>
      <c r="D541" s="30" t="s">
        <v>36</v>
      </c>
      <c r="E541" s="31">
        <v>44138</v>
      </c>
      <c r="F541" s="30" t="s">
        <v>300</v>
      </c>
      <c r="G541" s="30"/>
      <c r="H541" s="30"/>
      <c r="I541" s="30">
        <v>21</v>
      </c>
      <c r="J541" s="30">
        <v>33</v>
      </c>
      <c r="K541" s="30"/>
      <c r="L541" s="92">
        <v>0.16047453703703704</v>
      </c>
      <c r="M541" s="30">
        <v>240.7</v>
      </c>
      <c r="N541" s="30">
        <v>199.6</v>
      </c>
      <c r="O541" s="92">
        <v>0.1617824074074074</v>
      </c>
      <c r="P541" s="92">
        <v>0.16181712962962963</v>
      </c>
      <c r="Q541" s="32">
        <v>1</v>
      </c>
      <c r="R541" s="32">
        <v>1</v>
      </c>
      <c r="S541" s="30">
        <v>257.8</v>
      </c>
      <c r="T541" s="30">
        <v>204.6</v>
      </c>
      <c r="U541" s="30"/>
      <c r="V541" s="92">
        <v>0.16193287037037038</v>
      </c>
      <c r="W541" s="30">
        <v>307.10000000000002</v>
      </c>
      <c r="X541" s="30">
        <v>237.3</v>
      </c>
      <c r="Y541" s="92">
        <v>0.16263888888888889</v>
      </c>
      <c r="Z541" s="30"/>
      <c r="AA541" s="30">
        <v>-2.94</v>
      </c>
      <c r="AB541" s="30">
        <v>7.2154999999999996</v>
      </c>
      <c r="AC541" s="30">
        <v>7.7770000000000001</v>
      </c>
      <c r="AD541" s="30">
        <v>7.4610000000000003</v>
      </c>
      <c r="AE541" s="30">
        <v>3.3368000000000002</v>
      </c>
      <c r="AF541" s="30">
        <v>55</v>
      </c>
      <c r="AG541" s="30">
        <v>100</v>
      </c>
      <c r="AH541" s="30"/>
      <c r="AI541" s="51">
        <f t="shared" si="105"/>
        <v>128.7169042769853</v>
      </c>
      <c r="AJ541" s="30"/>
      <c r="AK541" s="30"/>
      <c r="AL541" s="51">
        <v>2020</v>
      </c>
      <c r="AM541" s="51" t="s">
        <v>1274</v>
      </c>
      <c r="AN541" s="79">
        <f t="shared" si="106"/>
        <v>1.307870370370362E-3</v>
      </c>
      <c r="AO541" s="79">
        <f t="shared" si="107"/>
        <v>3.472222222222765E-5</v>
      </c>
      <c r="AP541" s="79">
        <f t="shared" si="108"/>
        <v>1.3425925925925897E-3</v>
      </c>
      <c r="AQ541" s="79">
        <f t="shared" si="109"/>
        <v>1.1574074074074958E-4</v>
      </c>
      <c r="AR541" s="79">
        <f t="shared" si="110"/>
        <v>8.5648148148148584E-4</v>
      </c>
      <c r="AS541" s="79">
        <f t="shared" si="111"/>
        <v>7.0601851851850861E-4</v>
      </c>
    </row>
    <row r="542" spans="1:45" s="90" customFormat="1" x14ac:dyDescent="0.2">
      <c r="A542" s="30">
        <v>1.6</v>
      </c>
      <c r="B542" s="30">
        <v>7</v>
      </c>
      <c r="C542" s="30" t="s">
        <v>215</v>
      </c>
      <c r="D542" s="30" t="s">
        <v>36</v>
      </c>
      <c r="E542" s="31">
        <v>44138</v>
      </c>
      <c r="F542" s="30" t="s">
        <v>301</v>
      </c>
      <c r="G542" s="30"/>
      <c r="H542" s="30"/>
      <c r="I542" s="30">
        <v>21</v>
      </c>
      <c r="J542" s="30">
        <v>34</v>
      </c>
      <c r="K542" s="30"/>
      <c r="L542" s="92">
        <v>0.16395833333333334</v>
      </c>
      <c r="M542" s="30">
        <v>247.7</v>
      </c>
      <c r="N542" s="30">
        <v>200.1</v>
      </c>
      <c r="O542" s="92">
        <v>0.16435185185185186</v>
      </c>
      <c r="P542" s="92">
        <v>0.16465277777777779</v>
      </c>
      <c r="Q542" s="32">
        <v>1</v>
      </c>
      <c r="R542" s="32">
        <v>1</v>
      </c>
      <c r="S542" s="30">
        <v>238.3</v>
      </c>
      <c r="T542" s="30">
        <v>194.5</v>
      </c>
      <c r="U542" s="30"/>
      <c r="V542" s="92">
        <v>0.16481481481481483</v>
      </c>
      <c r="W542" s="30">
        <v>261.5</v>
      </c>
      <c r="X542" s="30">
        <v>213.5</v>
      </c>
      <c r="Y542" s="92">
        <v>0.1653240740740741</v>
      </c>
      <c r="Z542" s="30"/>
      <c r="AA542" s="30">
        <v>-3.661</v>
      </c>
      <c r="AB542" s="30">
        <v>7.2271999999999998</v>
      </c>
      <c r="AC542" s="30">
        <v>7.7957000000000001</v>
      </c>
      <c r="AD542" s="30">
        <v>7.4983000000000004</v>
      </c>
      <c r="AE542" s="30">
        <v>1.6762999999999999</v>
      </c>
      <c r="AF542" s="30">
        <v>20</v>
      </c>
      <c r="AG542" s="30">
        <v>100</v>
      </c>
      <c r="AH542" s="30"/>
      <c r="AI542" s="51">
        <f t="shared" si="105"/>
        <v>109.70121726300223</v>
      </c>
      <c r="AJ542" s="30"/>
      <c r="AK542" s="30"/>
      <c r="AL542" s="51">
        <v>2020</v>
      </c>
      <c r="AM542" s="51" t="s">
        <v>1274</v>
      </c>
      <c r="AN542" s="79">
        <f t="shared" si="106"/>
        <v>3.9351851851851527E-4</v>
      </c>
      <c r="AO542" s="79">
        <f t="shared" si="107"/>
        <v>3.0092592592592671E-4</v>
      </c>
      <c r="AP542" s="79">
        <f t="shared" si="108"/>
        <v>6.9444444444444198E-4</v>
      </c>
      <c r="AQ542" s="79">
        <f t="shared" si="109"/>
        <v>1.6203703703704386E-4</v>
      </c>
      <c r="AR542" s="79">
        <f t="shared" si="110"/>
        <v>9.7222222222223542E-4</v>
      </c>
      <c r="AS542" s="79">
        <f t="shared" si="111"/>
        <v>5.0925925925926485E-4</v>
      </c>
    </row>
    <row r="543" spans="1:45" s="90" customFormat="1" x14ac:dyDescent="0.2">
      <c r="A543" s="30">
        <v>2.1</v>
      </c>
      <c r="B543" s="30">
        <v>7</v>
      </c>
      <c r="C543" s="30" t="s">
        <v>215</v>
      </c>
      <c r="D543" s="30" t="s">
        <v>36</v>
      </c>
      <c r="E543" s="31">
        <v>44138</v>
      </c>
      <c r="F543" s="30" t="s">
        <v>302</v>
      </c>
      <c r="G543" s="30"/>
      <c r="H543" s="30"/>
      <c r="I543" s="30">
        <v>21</v>
      </c>
      <c r="J543" s="30">
        <v>33</v>
      </c>
      <c r="K543" s="30"/>
      <c r="L543" s="92">
        <v>0.16739583333333333</v>
      </c>
      <c r="M543" s="30">
        <v>249.4</v>
      </c>
      <c r="N543" s="30">
        <v>204.7</v>
      </c>
      <c r="O543" s="30"/>
      <c r="P543" s="92">
        <v>0.16804398148148147</v>
      </c>
      <c r="Q543" s="32">
        <v>1</v>
      </c>
      <c r="R543" s="32">
        <v>0</v>
      </c>
      <c r="S543" s="30">
        <v>233.9</v>
      </c>
      <c r="T543" s="30">
        <v>199.9</v>
      </c>
      <c r="U543" s="30"/>
      <c r="V543" s="92">
        <v>0.16824074074074072</v>
      </c>
      <c r="W543" s="30">
        <v>267.10000000000002</v>
      </c>
      <c r="X543" s="30">
        <v>223.6</v>
      </c>
      <c r="Y543" s="92">
        <v>0.16899305555555555</v>
      </c>
      <c r="Z543" s="30"/>
      <c r="AA543" s="30">
        <v>-3.0609999999999999</v>
      </c>
      <c r="AB543" s="30">
        <v>7.1825000000000001</v>
      </c>
      <c r="AC543" s="30">
        <v>7.5933000000000002</v>
      </c>
      <c r="AD543" s="30">
        <v>7.3944000000000001</v>
      </c>
      <c r="AE543" s="30">
        <v>1.8415999999999999</v>
      </c>
      <c r="AF543" s="30">
        <v>20</v>
      </c>
      <c r="AG543" s="30">
        <v>0</v>
      </c>
      <c r="AH543" s="30"/>
      <c r="AI543" s="51">
        <f t="shared" si="105"/>
        <v>93.865030674846679</v>
      </c>
      <c r="AJ543" s="30"/>
      <c r="AK543" s="30"/>
      <c r="AL543" s="51">
        <v>2020</v>
      </c>
      <c r="AM543" s="51" t="s">
        <v>1274</v>
      </c>
      <c r="AN543" s="79">
        <f t="shared" si="106"/>
        <v>-0.16739583333333333</v>
      </c>
      <c r="AO543" s="79">
        <f t="shared" si="107"/>
        <v>0.16804398148148147</v>
      </c>
      <c r="AP543" s="79">
        <f t="shared" si="108"/>
        <v>6.481481481481477E-4</v>
      </c>
      <c r="AQ543" s="79">
        <f t="shared" si="109"/>
        <v>1.9675925925924376E-4</v>
      </c>
      <c r="AR543" s="79">
        <f t="shared" si="110"/>
        <v>0.16899305555555555</v>
      </c>
      <c r="AS543" s="79">
        <f t="shared" si="111"/>
        <v>7.5231481481483065E-4</v>
      </c>
    </row>
    <row r="544" spans="1:45" s="90" customFormat="1" x14ac:dyDescent="0.2">
      <c r="A544" s="30">
        <v>2.2000000000000002</v>
      </c>
      <c r="B544" s="30">
        <v>7</v>
      </c>
      <c r="C544" s="30" t="s">
        <v>215</v>
      </c>
      <c r="D544" s="30" t="s">
        <v>36</v>
      </c>
      <c r="E544" s="31">
        <v>44138</v>
      </c>
      <c r="F544" s="30" t="s">
        <v>303</v>
      </c>
      <c r="G544" s="30"/>
      <c r="H544" s="30"/>
      <c r="I544" s="30">
        <v>21</v>
      </c>
      <c r="J544" s="30">
        <v>33</v>
      </c>
      <c r="K544" s="30"/>
      <c r="L544" s="92">
        <v>0.1693287037037037</v>
      </c>
      <c r="M544" s="30">
        <v>246.6</v>
      </c>
      <c r="N544" s="30">
        <v>206.5</v>
      </c>
      <c r="O544" s="92">
        <v>0.16949074074074075</v>
      </c>
      <c r="P544" s="92">
        <v>0.17005787037037037</v>
      </c>
      <c r="Q544" s="32">
        <v>1</v>
      </c>
      <c r="R544" s="32">
        <v>1</v>
      </c>
      <c r="S544" s="30">
        <v>263.89999999999998</v>
      </c>
      <c r="T544" s="30">
        <v>202.6</v>
      </c>
      <c r="U544" s="30"/>
      <c r="V544" s="92">
        <v>0.17013888888888887</v>
      </c>
      <c r="W544" s="30">
        <v>314.2</v>
      </c>
      <c r="X544" s="30">
        <v>268.39999999999998</v>
      </c>
      <c r="Y544" s="92">
        <v>0.17098379629629631</v>
      </c>
      <c r="Z544" s="30"/>
      <c r="AA544" s="30">
        <v>-3.4889999999999999</v>
      </c>
      <c r="AB544" s="30">
        <v>7.2065000000000001</v>
      </c>
      <c r="AC544" s="30">
        <v>7.7653999999999996</v>
      </c>
      <c r="AD544" s="30">
        <v>7.4669999999999996</v>
      </c>
      <c r="AE544" s="30">
        <v>3.0369999999999999</v>
      </c>
      <c r="AF544" s="30"/>
      <c r="AG544" s="30"/>
      <c r="AH544" s="30"/>
      <c r="AI544" s="51">
        <f t="shared" si="105"/>
        <v>114.5489443378121</v>
      </c>
      <c r="AJ544" s="30"/>
      <c r="AK544" s="30"/>
      <c r="AL544" s="51">
        <v>2020</v>
      </c>
      <c r="AM544" s="51" t="s">
        <v>1274</v>
      </c>
      <c r="AN544" s="79">
        <f t="shared" si="106"/>
        <v>1.6203703703704386E-4</v>
      </c>
      <c r="AO544" s="79">
        <f t="shared" si="107"/>
        <v>5.6712962962962576E-4</v>
      </c>
      <c r="AP544" s="79">
        <f t="shared" si="108"/>
        <v>7.2916666666666963E-4</v>
      </c>
      <c r="AQ544" s="79">
        <f t="shared" si="109"/>
        <v>8.1018518518494176E-5</v>
      </c>
      <c r="AR544" s="79">
        <f t="shared" si="110"/>
        <v>1.4930555555555669E-3</v>
      </c>
      <c r="AS544" s="79">
        <f t="shared" si="111"/>
        <v>8.4490740740744696E-4</v>
      </c>
    </row>
    <row r="545" spans="1:45" s="90" customFormat="1" x14ac:dyDescent="0.2">
      <c r="A545" s="30">
        <v>2.4</v>
      </c>
      <c r="B545" s="30">
        <v>7</v>
      </c>
      <c r="C545" s="30" t="s">
        <v>215</v>
      </c>
      <c r="D545" s="30" t="s">
        <v>36</v>
      </c>
      <c r="E545" s="31">
        <v>44138</v>
      </c>
      <c r="F545" s="30" t="s">
        <v>304</v>
      </c>
      <c r="G545" s="30"/>
      <c r="H545" s="30"/>
      <c r="I545" s="30">
        <v>21</v>
      </c>
      <c r="J545" s="30">
        <v>32</v>
      </c>
      <c r="K545" s="30"/>
      <c r="L545" s="92">
        <v>0.17178240740740738</v>
      </c>
      <c r="M545" s="30">
        <v>253.2</v>
      </c>
      <c r="N545" s="30">
        <v>207.7</v>
      </c>
      <c r="O545" s="92">
        <v>0.17267361111111112</v>
      </c>
      <c r="P545" s="92">
        <v>0.17295138888888886</v>
      </c>
      <c r="Q545" s="32">
        <v>1</v>
      </c>
      <c r="R545" s="32">
        <v>1</v>
      </c>
      <c r="S545" s="30">
        <v>255.9</v>
      </c>
      <c r="T545" s="30">
        <v>214.8</v>
      </c>
      <c r="U545" s="30"/>
      <c r="V545" s="92">
        <v>0.173125</v>
      </c>
      <c r="W545" s="30">
        <v>297.2</v>
      </c>
      <c r="X545" s="30">
        <v>295.39999999999998</v>
      </c>
      <c r="Y545" s="92">
        <v>0.17386574074074077</v>
      </c>
      <c r="Z545" s="30"/>
      <c r="AA545" s="30">
        <v>-2.0819999999999999</v>
      </c>
      <c r="AB545" s="30">
        <v>7.2271999999999998</v>
      </c>
      <c r="AC545" s="30">
        <v>8.0021000000000004</v>
      </c>
      <c r="AD545" s="30">
        <v>7.5590999999999999</v>
      </c>
      <c r="AE545" s="30">
        <v>4.6756000000000002</v>
      </c>
      <c r="AF545" s="30">
        <v>60</v>
      </c>
      <c r="AG545" s="30">
        <v>100</v>
      </c>
      <c r="AH545" s="30"/>
      <c r="AI545" s="51">
        <f t="shared" si="105"/>
        <v>133.4739379331125</v>
      </c>
      <c r="AJ545" s="30"/>
      <c r="AK545" s="30"/>
      <c r="AL545" s="50">
        <v>2020</v>
      </c>
      <c r="AM545" s="50" t="s">
        <v>1274</v>
      </c>
      <c r="AN545" s="79">
        <f t="shared" si="106"/>
        <v>8.9120370370374125E-4</v>
      </c>
      <c r="AO545" s="79">
        <f t="shared" si="107"/>
        <v>2.7777777777773793E-4</v>
      </c>
      <c r="AP545" s="79">
        <f t="shared" si="108"/>
        <v>1.1689814814814792E-3</v>
      </c>
      <c r="AQ545" s="79">
        <f t="shared" si="109"/>
        <v>1.7361111111113825E-4</v>
      </c>
      <c r="AR545" s="79">
        <f t="shared" si="110"/>
        <v>1.1921296296296402E-3</v>
      </c>
      <c r="AS545" s="79">
        <f t="shared" si="111"/>
        <v>7.4074074074076401E-4</v>
      </c>
    </row>
    <row r="546" spans="1:45" s="90" customFormat="1" x14ac:dyDescent="0.2">
      <c r="A546" s="30">
        <v>2.5</v>
      </c>
      <c r="B546" s="30">
        <v>7</v>
      </c>
      <c r="C546" s="30" t="s">
        <v>215</v>
      </c>
      <c r="D546" s="30" t="s">
        <v>36</v>
      </c>
      <c r="E546" s="31">
        <v>44138</v>
      </c>
      <c r="F546" s="30" t="s">
        <v>305</v>
      </c>
      <c r="G546" s="30"/>
      <c r="H546" s="30"/>
      <c r="I546" s="30">
        <v>21</v>
      </c>
      <c r="J546" s="30">
        <v>33</v>
      </c>
      <c r="K546" s="30"/>
      <c r="L546" s="92">
        <v>0.17704861111111111</v>
      </c>
      <c r="M546" s="30">
        <v>248.8</v>
      </c>
      <c r="N546" s="30">
        <v>205.6</v>
      </c>
      <c r="O546" s="92">
        <v>0.17743055555555556</v>
      </c>
      <c r="P546" s="92">
        <v>0.1781365740740741</v>
      </c>
      <c r="Q546" s="32">
        <v>1</v>
      </c>
      <c r="R546" s="32">
        <v>1</v>
      </c>
      <c r="S546" s="30">
        <v>246.1</v>
      </c>
      <c r="T546" s="30">
        <v>202</v>
      </c>
      <c r="U546" s="92">
        <v>0.17814814814814817</v>
      </c>
      <c r="V546" s="92">
        <v>0.1782060185185185</v>
      </c>
      <c r="W546" s="30">
        <v>259.60000000000002</v>
      </c>
      <c r="X546" s="30">
        <v>249.4</v>
      </c>
      <c r="Y546" s="92">
        <v>0.17947916666666666</v>
      </c>
      <c r="Z546" s="30"/>
      <c r="AA546" s="30">
        <v>-3.24</v>
      </c>
      <c r="AB546" s="30">
        <v>7.2168999999999999</v>
      </c>
      <c r="AC546" s="30">
        <v>8.2452000000000005</v>
      </c>
      <c r="AD546" s="30">
        <v>7.6661000000000001</v>
      </c>
      <c r="AE546" s="30">
        <v>2.7206000000000001</v>
      </c>
      <c r="AF546" s="30">
        <v>70</v>
      </c>
      <c r="AG546" s="30">
        <v>100</v>
      </c>
      <c r="AH546" s="30"/>
      <c r="AI546" s="51">
        <f t="shared" si="105"/>
        <v>128.91807658058772</v>
      </c>
      <c r="AJ546" s="30"/>
      <c r="AK546" s="30"/>
      <c r="AL546" s="51">
        <v>2020</v>
      </c>
      <c r="AM546" s="51" t="s">
        <v>1274</v>
      </c>
      <c r="AN546" s="79">
        <f t="shared" si="106"/>
        <v>3.8194444444444864E-4</v>
      </c>
      <c r="AO546" s="79">
        <f t="shared" si="107"/>
        <v>7.0601851851853636E-4</v>
      </c>
      <c r="AP546" s="79">
        <f t="shared" si="108"/>
        <v>1.087962962962985E-3</v>
      </c>
      <c r="AQ546" s="79">
        <f t="shared" si="109"/>
        <v>6.9444444444399789E-5</v>
      </c>
      <c r="AR546" s="79">
        <f t="shared" si="110"/>
        <v>2.0486111111110983E-3</v>
      </c>
      <c r="AS546" s="79">
        <f t="shared" si="111"/>
        <v>1.2731481481481621E-3</v>
      </c>
    </row>
    <row r="547" spans="1:45" s="90" customFormat="1" x14ac:dyDescent="0.2">
      <c r="A547" s="30">
        <v>1.1000000000000001</v>
      </c>
      <c r="B547" s="30">
        <v>8</v>
      </c>
      <c r="C547" s="30" t="s">
        <v>174</v>
      </c>
      <c r="D547" s="30" t="s">
        <v>36</v>
      </c>
      <c r="E547" s="31">
        <v>44138</v>
      </c>
      <c r="F547" s="30" t="s">
        <v>306</v>
      </c>
      <c r="G547" s="30"/>
      <c r="H547" s="30"/>
      <c r="I547" s="30">
        <v>21</v>
      </c>
      <c r="J547" s="30">
        <v>32</v>
      </c>
      <c r="K547" s="30"/>
      <c r="L547" s="92">
        <v>0.17953703703703705</v>
      </c>
      <c r="M547" s="30">
        <v>240.6</v>
      </c>
      <c r="N547" s="30">
        <v>203</v>
      </c>
      <c r="O547" s="30"/>
      <c r="P547" s="92">
        <v>0.18065972222222224</v>
      </c>
      <c r="Q547" s="32">
        <v>1</v>
      </c>
      <c r="R547" s="32">
        <v>0</v>
      </c>
      <c r="S547" s="30">
        <v>217.7</v>
      </c>
      <c r="T547" s="30">
        <v>189.9</v>
      </c>
      <c r="U547" s="92">
        <v>0.18075231481481482</v>
      </c>
      <c r="V547" s="92">
        <v>0.18092592592592593</v>
      </c>
      <c r="W547" s="30">
        <v>403.9</v>
      </c>
      <c r="X547" s="30">
        <v>301.10000000000002</v>
      </c>
      <c r="Y547" s="92">
        <v>9.854166666666668E-2</v>
      </c>
      <c r="Z547" s="30"/>
      <c r="AA547" s="30">
        <v>-2.5870000000000002</v>
      </c>
      <c r="AB547" s="30">
        <v>7.2549999999999999</v>
      </c>
      <c r="AC547" s="30">
        <v>7.9702999999999999</v>
      </c>
      <c r="AD547" s="30">
        <v>7.5805999999999996</v>
      </c>
      <c r="AE547" s="30">
        <v>5.9752000000000001</v>
      </c>
      <c r="AF547" s="30">
        <v>100</v>
      </c>
      <c r="AG547" s="30">
        <v>100</v>
      </c>
      <c r="AH547" s="29">
        <v>12</v>
      </c>
      <c r="AI547" s="51">
        <f t="shared" si="105"/>
        <v>119.68673218673243</v>
      </c>
      <c r="AJ547" s="30"/>
      <c r="AK547" s="30"/>
      <c r="AL547" s="51">
        <v>2020</v>
      </c>
      <c r="AM547" s="51" t="s">
        <v>1274</v>
      </c>
      <c r="AN547" s="79">
        <f t="shared" si="106"/>
        <v>-0.17953703703703705</v>
      </c>
      <c r="AO547" s="79">
        <f t="shared" si="107"/>
        <v>0.18065972222222224</v>
      </c>
      <c r="AP547" s="79">
        <f t="shared" si="108"/>
        <v>1.1226851851851849E-3</v>
      </c>
      <c r="AQ547" s="79">
        <f t="shared" si="109"/>
        <v>2.6620370370369906E-4</v>
      </c>
      <c r="AR547" s="79">
        <f t="shared" si="110"/>
        <v>9.854166666666668E-2</v>
      </c>
      <c r="AS547" s="79">
        <f t="shared" si="111"/>
        <v>-8.2384259259259254E-2</v>
      </c>
    </row>
    <row r="548" spans="1:45" s="90" customFormat="1" x14ac:dyDescent="0.2">
      <c r="A548" s="30">
        <v>1.2</v>
      </c>
      <c r="B548" s="30">
        <v>8</v>
      </c>
      <c r="C548" s="30" t="s">
        <v>174</v>
      </c>
      <c r="D548" s="30" t="s">
        <v>36</v>
      </c>
      <c r="E548" s="31">
        <v>44138</v>
      </c>
      <c r="F548" s="30" t="s">
        <v>307</v>
      </c>
      <c r="G548" s="30"/>
      <c r="H548" s="30"/>
      <c r="I548" s="30">
        <v>21</v>
      </c>
      <c r="J548" s="30">
        <v>32</v>
      </c>
      <c r="K548" s="30"/>
      <c r="L548" s="92">
        <v>0.18288194444444447</v>
      </c>
      <c r="M548" s="30">
        <v>246</v>
      </c>
      <c r="N548" s="30">
        <v>109.6</v>
      </c>
      <c r="O548" s="92">
        <v>0.1839814814814815</v>
      </c>
      <c r="P548" s="92">
        <v>0.18415509259259258</v>
      </c>
      <c r="Q548" s="32">
        <v>1</v>
      </c>
      <c r="R548" s="32">
        <v>1</v>
      </c>
      <c r="S548" s="30">
        <v>253.9</v>
      </c>
      <c r="T548" s="30">
        <v>205.4</v>
      </c>
      <c r="U548" s="92">
        <v>0.18416666666666667</v>
      </c>
      <c r="V548" s="92">
        <v>0.18429398148148149</v>
      </c>
      <c r="W548" s="30">
        <v>291.10000000000002</v>
      </c>
      <c r="X548" s="30">
        <v>261.2</v>
      </c>
      <c r="Y548" s="92">
        <v>0.18584490740740742</v>
      </c>
      <c r="Z548" s="30"/>
      <c r="AA548" s="30">
        <v>-1.466</v>
      </c>
      <c r="AB548" s="30">
        <v>7.1940999999999997</v>
      </c>
      <c r="AC548" s="30">
        <v>7.7854000000000001</v>
      </c>
      <c r="AD548" s="30">
        <v>7.4424000000000001</v>
      </c>
      <c r="AE548" s="30">
        <v>5.4124999999999996</v>
      </c>
      <c r="AF548" s="30">
        <v>100</v>
      </c>
      <c r="AG548" s="30">
        <v>100</v>
      </c>
      <c r="AH548" s="30">
        <v>17</v>
      </c>
      <c r="AI548" s="51">
        <f t="shared" si="105"/>
        <v>138.1393475634311</v>
      </c>
      <c r="AJ548" s="30"/>
      <c r="AK548" s="30"/>
      <c r="AL548" s="51">
        <v>2020</v>
      </c>
      <c r="AM548" s="51" t="s">
        <v>1274</v>
      </c>
      <c r="AN548" s="79">
        <f t="shared" si="106"/>
        <v>1.0995370370370239E-3</v>
      </c>
      <c r="AO548" s="79">
        <f t="shared" si="107"/>
        <v>1.7361111111108274E-4</v>
      </c>
      <c r="AP548" s="79">
        <f t="shared" si="108"/>
        <v>1.2731481481481066E-3</v>
      </c>
      <c r="AQ548" s="79">
        <f t="shared" si="109"/>
        <v>1.388888888889106E-4</v>
      </c>
      <c r="AR548" s="79">
        <f t="shared" si="110"/>
        <v>1.8634259259259212E-3</v>
      </c>
      <c r="AS548" s="79">
        <f t="shared" si="111"/>
        <v>1.5509259259259278E-3</v>
      </c>
    </row>
    <row r="549" spans="1:45" s="90" customFormat="1" x14ac:dyDescent="0.2">
      <c r="A549" s="30">
        <v>1.3</v>
      </c>
      <c r="B549" s="30">
        <v>8</v>
      </c>
      <c r="C549" s="30" t="s">
        <v>174</v>
      </c>
      <c r="D549" s="30" t="s">
        <v>36</v>
      </c>
      <c r="E549" s="31">
        <v>44138</v>
      </c>
      <c r="F549" s="30" t="s">
        <v>308</v>
      </c>
      <c r="G549" s="30"/>
      <c r="H549" s="30"/>
      <c r="I549" s="30">
        <v>21</v>
      </c>
      <c r="J549" s="30">
        <v>29</v>
      </c>
      <c r="K549" s="30"/>
      <c r="L549" s="92">
        <v>0.1861689814814815</v>
      </c>
      <c r="M549" s="30">
        <v>246.4</v>
      </c>
      <c r="N549" s="30">
        <v>212.1</v>
      </c>
      <c r="O549" s="30"/>
      <c r="P549" s="92">
        <v>0.1867824074074074</v>
      </c>
      <c r="Q549" s="32">
        <v>1</v>
      </c>
      <c r="R549" s="32">
        <v>0</v>
      </c>
      <c r="S549" s="30">
        <v>238.5</v>
      </c>
      <c r="T549" s="30">
        <v>205.5</v>
      </c>
      <c r="U549" s="92">
        <v>0.18693287037037035</v>
      </c>
      <c r="V549" s="92">
        <v>0.18715277777777775</v>
      </c>
      <c r="W549" s="30">
        <v>290.7</v>
      </c>
      <c r="X549" s="30">
        <v>250.1</v>
      </c>
      <c r="Y549" s="92">
        <v>0.18825231481481483</v>
      </c>
      <c r="Z549" s="30"/>
      <c r="AA549" s="30">
        <v>-3.7610000000000001</v>
      </c>
      <c r="AB549" s="30">
        <v>7.1407999999999996</v>
      </c>
      <c r="AC549" s="30">
        <v>7.8217999999999996</v>
      </c>
      <c r="AD549" s="30">
        <v>7.4871999999999996</v>
      </c>
      <c r="AE549" s="30">
        <v>6.0561999999999996</v>
      </c>
      <c r="AF549" s="30">
        <v>100</v>
      </c>
      <c r="AG549" s="30">
        <v>100</v>
      </c>
      <c r="AH549" s="30">
        <v>14</v>
      </c>
      <c r="AI549" s="51">
        <f t="shared" si="105"/>
        <v>96.593533487297918</v>
      </c>
      <c r="AJ549" s="30"/>
      <c r="AK549" s="30"/>
      <c r="AL549" s="51">
        <v>2020</v>
      </c>
      <c r="AM549" s="51" t="s">
        <v>1274</v>
      </c>
      <c r="AN549" s="79">
        <f t="shared" si="106"/>
        <v>-0.1861689814814815</v>
      </c>
      <c r="AO549" s="79">
        <f t="shared" si="107"/>
        <v>0.1867824074074074</v>
      </c>
      <c r="AP549" s="79">
        <f t="shared" si="108"/>
        <v>6.1342592592589229E-4</v>
      </c>
      <c r="AQ549" s="79">
        <f t="shared" si="109"/>
        <v>3.7037037037035425E-4</v>
      </c>
      <c r="AR549" s="79">
        <f t="shared" si="110"/>
        <v>0.18825231481481483</v>
      </c>
      <c r="AS549" s="79">
        <f t="shared" si="111"/>
        <v>1.0995370370370794E-3</v>
      </c>
    </row>
    <row r="550" spans="1:45" s="90" customFormat="1" x14ac:dyDescent="0.2">
      <c r="A550" s="85">
        <v>1.5</v>
      </c>
      <c r="B550" s="85">
        <v>6</v>
      </c>
      <c r="C550" s="85" t="s">
        <v>174</v>
      </c>
      <c r="D550" s="85" t="s">
        <v>36</v>
      </c>
      <c r="E550" s="84">
        <v>44138</v>
      </c>
      <c r="F550" s="85" t="s">
        <v>309</v>
      </c>
      <c r="G550" s="85"/>
      <c r="H550" s="85"/>
      <c r="I550" s="85">
        <v>21</v>
      </c>
      <c r="J550" s="85">
        <v>28</v>
      </c>
      <c r="K550" s="85"/>
      <c r="L550" s="87">
        <v>0.19128472222222223</v>
      </c>
      <c r="M550" s="85">
        <v>242.6</v>
      </c>
      <c r="N550" s="85">
        <v>207.1</v>
      </c>
      <c r="O550" s="87">
        <v>0.19152777777777777</v>
      </c>
      <c r="P550" s="87">
        <v>0.1917824074074074</v>
      </c>
      <c r="Q550" s="82">
        <v>1</v>
      </c>
      <c r="R550" s="82">
        <v>1</v>
      </c>
      <c r="S550" s="85">
        <v>243.6</v>
      </c>
      <c r="T550" s="85">
        <v>201.5</v>
      </c>
      <c r="U550" s="87">
        <v>0.19190972222222222</v>
      </c>
      <c r="V550" s="87">
        <v>0.19208333333333336</v>
      </c>
      <c r="W550" s="85">
        <v>284.89999999999998</v>
      </c>
      <c r="X550" s="85">
        <v>242</v>
      </c>
      <c r="Y550" s="87">
        <v>0.19303240740740743</v>
      </c>
      <c r="Z550" s="85"/>
      <c r="AA550" s="85"/>
      <c r="AB550" s="85"/>
      <c r="AC550" s="85"/>
      <c r="AD550" s="85"/>
      <c r="AE550" s="85"/>
      <c r="AF550" s="85">
        <v>100</v>
      </c>
      <c r="AG550" s="85">
        <v>100</v>
      </c>
      <c r="AH550" s="29">
        <v>15</v>
      </c>
      <c r="AI550" s="51" t="e">
        <f t="shared" si="105"/>
        <v>#DIV/0!</v>
      </c>
      <c r="AJ550" s="85"/>
      <c r="AK550" s="85"/>
      <c r="AL550" s="101">
        <v>2020</v>
      </c>
      <c r="AM550" s="101" t="s">
        <v>1274</v>
      </c>
      <c r="AN550" s="88">
        <f t="shared" si="106"/>
        <v>2.4305555555553804E-4</v>
      </c>
      <c r="AO550" s="88">
        <f t="shared" si="107"/>
        <v>2.5462962962963243E-4</v>
      </c>
      <c r="AP550" s="88">
        <f t="shared" si="108"/>
        <v>4.9768518518517046E-4</v>
      </c>
      <c r="AQ550" s="88">
        <f t="shared" si="109"/>
        <v>3.0092592592595446E-4</v>
      </c>
      <c r="AR550" s="88">
        <f t="shared" si="110"/>
        <v>1.5046296296296613E-3</v>
      </c>
      <c r="AS550" s="88">
        <f t="shared" si="111"/>
        <v>9.490740740740744E-4</v>
      </c>
    </row>
    <row r="551" spans="1:45" s="90" customFormat="1" x14ac:dyDescent="0.2">
      <c r="A551" s="51">
        <v>1.3</v>
      </c>
      <c r="B551" s="51">
        <v>2</v>
      </c>
      <c r="C551" s="51" t="s">
        <v>174</v>
      </c>
      <c r="D551" s="51" t="s">
        <v>36</v>
      </c>
      <c r="E551" s="77">
        <v>44138</v>
      </c>
      <c r="F551" s="51"/>
      <c r="G551" s="51" t="s">
        <v>517</v>
      </c>
      <c r="H551" s="51"/>
      <c r="I551" s="51">
        <v>22</v>
      </c>
      <c r="J551" s="51"/>
      <c r="K551" s="51">
        <v>49</v>
      </c>
      <c r="L551" s="78">
        <v>0.19208333333333336</v>
      </c>
      <c r="M551" s="51">
        <v>224.1</v>
      </c>
      <c r="N551" s="51">
        <v>175</v>
      </c>
      <c r="O551" s="51"/>
      <c r="P551" s="78">
        <v>0.1965740740740741</v>
      </c>
      <c r="Q551" s="76">
        <v>1</v>
      </c>
      <c r="R551" s="76">
        <v>0</v>
      </c>
      <c r="S551" s="51">
        <v>283.89999999999998</v>
      </c>
      <c r="T551" s="51">
        <v>205.2</v>
      </c>
      <c r="U551" s="78">
        <v>0.19666666666666666</v>
      </c>
      <c r="V551" s="78">
        <v>0.1967939814814815</v>
      </c>
      <c r="W551" s="51">
        <v>308.5</v>
      </c>
      <c r="X551" s="51">
        <v>230</v>
      </c>
      <c r="Y551" s="78">
        <v>0.1973148148148148</v>
      </c>
      <c r="Z551" s="51"/>
      <c r="AA551" s="51">
        <v>-0.81200000000000006</v>
      </c>
      <c r="AB551" s="51">
        <v>12.1584</v>
      </c>
      <c r="AC551" s="51">
        <v>12.777900000000001</v>
      </c>
      <c r="AD551" s="51">
        <v>12.4078</v>
      </c>
      <c r="AE551" s="90">
        <v>5.8912000000000004</v>
      </c>
      <c r="AF551" s="30">
        <v>100</v>
      </c>
      <c r="AG551" s="30">
        <v>100</v>
      </c>
      <c r="AH551" s="51">
        <v>18</v>
      </c>
      <c r="AI551" s="51">
        <f t="shared" si="105"/>
        <v>148.39615076182892</v>
      </c>
      <c r="AJ551" s="51"/>
      <c r="AK551" s="51"/>
      <c r="AL551" s="51">
        <v>2020</v>
      </c>
      <c r="AM551" s="51" t="s">
        <v>1274</v>
      </c>
      <c r="AN551" s="79">
        <f t="shared" si="106"/>
        <v>-0.19208333333333336</v>
      </c>
      <c r="AO551" s="79">
        <f t="shared" si="107"/>
        <v>0.1965740740740741</v>
      </c>
      <c r="AP551" s="79">
        <f t="shared" si="108"/>
        <v>4.4907407407407396E-3</v>
      </c>
      <c r="AQ551" s="79">
        <f t="shared" si="109"/>
        <v>2.1990740740740478E-4</v>
      </c>
      <c r="AR551" s="79">
        <f t="shared" si="110"/>
        <v>0.1973148148148148</v>
      </c>
      <c r="AS551" s="79">
        <f t="shared" si="111"/>
        <v>5.2083333333330373E-4</v>
      </c>
    </row>
    <row r="552" spans="1:45" s="29" customFormat="1" x14ac:dyDescent="0.2">
      <c r="A552" s="30">
        <v>1.6</v>
      </c>
      <c r="B552" s="30">
        <v>8</v>
      </c>
      <c r="C552" s="30" t="s">
        <v>313</v>
      </c>
      <c r="D552" s="30" t="s">
        <v>36</v>
      </c>
      <c r="E552" s="31">
        <v>44138</v>
      </c>
      <c r="F552" s="30" t="s">
        <v>310</v>
      </c>
      <c r="G552" s="30"/>
      <c r="H552" s="30"/>
      <c r="I552" s="30">
        <v>21</v>
      </c>
      <c r="J552" s="30">
        <v>27</v>
      </c>
      <c r="K552" s="30"/>
      <c r="L552" s="92">
        <v>0.19489583333333335</v>
      </c>
      <c r="M552" s="30">
        <v>240.6</v>
      </c>
      <c r="N552" s="30">
        <v>205.6</v>
      </c>
      <c r="O552" s="92">
        <v>0.19565972222222219</v>
      </c>
      <c r="P552" s="92">
        <v>0.19568287037037035</v>
      </c>
      <c r="Q552" s="32">
        <v>1</v>
      </c>
      <c r="R552" s="32">
        <v>1</v>
      </c>
      <c r="S552" s="30">
        <v>225.8</v>
      </c>
      <c r="T552" s="30">
        <v>194.7</v>
      </c>
      <c r="U552" s="92">
        <v>0.19576388888888888</v>
      </c>
      <c r="V552" s="92">
        <v>0.19599537037037038</v>
      </c>
      <c r="W552" s="30">
        <v>383.4</v>
      </c>
      <c r="X552" s="30">
        <v>290.2</v>
      </c>
      <c r="Y552" s="92">
        <v>0.19631944444444446</v>
      </c>
      <c r="Z552" s="30"/>
      <c r="AA552" s="30">
        <v>-3.99</v>
      </c>
      <c r="AB552" s="30">
        <v>7.2426000000000004</v>
      </c>
      <c r="AC552" s="30">
        <v>7.6729000000000003</v>
      </c>
      <c r="AD552" s="30">
        <v>7.4691999999999998</v>
      </c>
      <c r="AE552" s="30"/>
      <c r="AF552" s="30">
        <v>100</v>
      </c>
      <c r="AG552" s="30">
        <v>100</v>
      </c>
      <c r="AH552" s="85"/>
      <c r="AI552" s="51">
        <f t="shared" si="105"/>
        <v>89.894086496028649</v>
      </c>
      <c r="AJ552" s="30"/>
      <c r="AK552" s="30"/>
      <c r="AL552" s="51">
        <v>2020</v>
      </c>
      <c r="AM552" s="51" t="s">
        <v>1274</v>
      </c>
      <c r="AN552" s="79">
        <f t="shared" si="106"/>
        <v>7.6388888888884177E-4</v>
      </c>
      <c r="AO552" s="79">
        <f t="shared" si="107"/>
        <v>2.3148148148161019E-5</v>
      </c>
      <c r="AP552" s="79">
        <f t="shared" si="108"/>
        <v>7.8703703703700278E-4</v>
      </c>
      <c r="AQ552" s="79">
        <f t="shared" si="109"/>
        <v>3.1250000000002109E-4</v>
      </c>
      <c r="AR552" s="79">
        <f t="shared" si="110"/>
        <v>6.5972222222226984E-4</v>
      </c>
      <c r="AS552" s="79">
        <f t="shared" si="111"/>
        <v>3.2407407407408773E-4</v>
      </c>
    </row>
    <row r="553" spans="1:45" s="29" customFormat="1" x14ac:dyDescent="0.2">
      <c r="A553" s="30">
        <v>1.7</v>
      </c>
      <c r="B553" s="30">
        <v>8</v>
      </c>
      <c r="C553" s="30" t="s">
        <v>174</v>
      </c>
      <c r="D553" s="30" t="s">
        <v>36</v>
      </c>
      <c r="E553" s="31">
        <v>44138</v>
      </c>
      <c r="F553" s="30" t="s">
        <v>311</v>
      </c>
      <c r="G553" s="30"/>
      <c r="H553" s="30"/>
      <c r="I553" s="30">
        <v>21</v>
      </c>
      <c r="J553" s="30">
        <v>27</v>
      </c>
      <c r="K553" s="30"/>
      <c r="L553" s="92">
        <v>0.19747685185185185</v>
      </c>
      <c r="M553" s="30">
        <v>234.7</v>
      </c>
      <c r="N553" s="30">
        <v>202.1</v>
      </c>
      <c r="O553" s="92">
        <v>0.19824074074074075</v>
      </c>
      <c r="P553" s="92">
        <v>0.19835648148148147</v>
      </c>
      <c r="Q553" s="32">
        <v>1</v>
      </c>
      <c r="R553" s="32">
        <v>1</v>
      </c>
      <c r="S553" s="30">
        <v>234.2</v>
      </c>
      <c r="T553" s="30">
        <v>207.8</v>
      </c>
      <c r="U553" s="92">
        <v>0.19835648148148147</v>
      </c>
      <c r="V553" s="92">
        <v>0.19872685185185182</v>
      </c>
      <c r="W553" s="30">
        <v>249.1</v>
      </c>
      <c r="X553" s="30">
        <v>267.10000000000002</v>
      </c>
      <c r="Y553" s="92">
        <v>0.20052083333333334</v>
      </c>
      <c r="Z553" s="30"/>
      <c r="AA553" s="30">
        <v>-3.6680000000000001</v>
      </c>
      <c r="AB553" s="30">
        <v>7.2563000000000004</v>
      </c>
      <c r="AC553" s="30">
        <v>7.9371999999999998</v>
      </c>
      <c r="AD553" s="30">
        <v>7.5894000000000004</v>
      </c>
      <c r="AE553" s="30">
        <v>7.0327999999999999</v>
      </c>
      <c r="AF553" s="30">
        <v>100</v>
      </c>
      <c r="AG553" s="30">
        <v>100</v>
      </c>
      <c r="AH553" s="30">
        <v>9</v>
      </c>
      <c r="AI553" s="51">
        <f t="shared" si="105"/>
        <v>104.41308916241354</v>
      </c>
      <c r="AJ553" s="30"/>
      <c r="AK553" s="30"/>
      <c r="AL553" s="51">
        <v>2020</v>
      </c>
      <c r="AM553" s="51" t="s">
        <v>1274</v>
      </c>
      <c r="AN553" s="79">
        <f t="shared" si="106"/>
        <v>7.6388888888889728E-4</v>
      </c>
      <c r="AO553" s="79">
        <f t="shared" si="107"/>
        <v>1.1574074074072183E-4</v>
      </c>
      <c r="AP553" s="79">
        <f t="shared" si="108"/>
        <v>8.796296296296191E-4</v>
      </c>
      <c r="AQ553" s="79">
        <f t="shared" si="109"/>
        <v>3.7037037037035425E-4</v>
      </c>
      <c r="AR553" s="79">
        <f t="shared" si="110"/>
        <v>2.2800925925925974E-3</v>
      </c>
      <c r="AS553" s="79">
        <f t="shared" si="111"/>
        <v>1.7939814814815214E-3</v>
      </c>
    </row>
    <row r="554" spans="1:45" s="29" customFormat="1" x14ac:dyDescent="0.2">
      <c r="A554" s="51">
        <v>1.5</v>
      </c>
      <c r="B554" s="51">
        <v>2</v>
      </c>
      <c r="C554" s="51" t="s">
        <v>174</v>
      </c>
      <c r="D554" s="51" t="s">
        <v>36</v>
      </c>
      <c r="E554" s="77">
        <v>44138</v>
      </c>
      <c r="F554" s="51"/>
      <c r="G554" s="51" t="s">
        <v>518</v>
      </c>
      <c r="H554" s="51"/>
      <c r="I554" s="51">
        <v>22</v>
      </c>
      <c r="J554" s="51"/>
      <c r="K554" s="51">
        <v>49</v>
      </c>
      <c r="L554" s="78">
        <v>0.19840277777777779</v>
      </c>
      <c r="M554" s="51">
        <v>272.8</v>
      </c>
      <c r="N554" s="51">
        <v>210.1</v>
      </c>
      <c r="O554" s="51"/>
      <c r="P554" s="78">
        <v>0.19972222222222222</v>
      </c>
      <c r="Q554" s="76">
        <v>1</v>
      </c>
      <c r="R554" s="76">
        <v>0</v>
      </c>
      <c r="S554" s="51">
        <v>294.8</v>
      </c>
      <c r="T554" s="51">
        <v>211.2</v>
      </c>
      <c r="U554" s="78">
        <v>0.19981481481481481</v>
      </c>
      <c r="V554" s="78">
        <v>0.19988425925925926</v>
      </c>
      <c r="W554" s="51">
        <v>363.9</v>
      </c>
      <c r="X554" s="51">
        <v>243</v>
      </c>
      <c r="Y554" s="78">
        <v>0.20070601851851852</v>
      </c>
      <c r="Z554" s="51"/>
      <c r="AA554" s="29">
        <v>-0.91200000000000003</v>
      </c>
      <c r="AB554" s="29">
        <v>12.2464</v>
      </c>
      <c r="AC554" s="29">
        <v>12.851900000000001</v>
      </c>
      <c r="AD554" s="29">
        <v>12.4871</v>
      </c>
      <c r="AE554" s="51">
        <v>8.9801000000000002</v>
      </c>
      <c r="AF554" s="30">
        <v>100</v>
      </c>
      <c r="AG554" s="30">
        <v>100</v>
      </c>
      <c r="AH554" s="29">
        <v>14</v>
      </c>
      <c r="AI554" s="51">
        <f t="shared" si="105"/>
        <v>151.55795596177822</v>
      </c>
      <c r="AJ554" s="51"/>
      <c r="AK554" s="51"/>
      <c r="AL554" s="51">
        <v>2020</v>
      </c>
      <c r="AM554" s="51" t="s">
        <v>1274</v>
      </c>
      <c r="AN554" s="79">
        <f t="shared" si="106"/>
        <v>-0.19840277777777779</v>
      </c>
      <c r="AO554" s="79">
        <f t="shared" si="107"/>
        <v>0.19972222222222222</v>
      </c>
      <c r="AP554" s="79">
        <f t="shared" si="108"/>
        <v>1.3194444444444287E-3</v>
      </c>
      <c r="AQ554" s="79">
        <f t="shared" si="109"/>
        <v>1.6203703703704386E-4</v>
      </c>
      <c r="AR554" s="79">
        <f t="shared" si="110"/>
        <v>0.20070601851851852</v>
      </c>
      <c r="AS554" s="79">
        <f t="shared" si="111"/>
        <v>8.2175925925925819E-4</v>
      </c>
    </row>
    <row r="555" spans="1:45" s="29" customFormat="1" x14ac:dyDescent="0.2">
      <c r="A555" s="30">
        <v>1.8</v>
      </c>
      <c r="B555" s="30">
        <v>8</v>
      </c>
      <c r="C555" s="30" t="s">
        <v>174</v>
      </c>
      <c r="D555" s="30" t="s">
        <v>36</v>
      </c>
      <c r="E555" s="31">
        <v>44138</v>
      </c>
      <c r="F555" s="30" t="s">
        <v>314</v>
      </c>
      <c r="G555" s="30"/>
      <c r="H555" s="30"/>
      <c r="I555" s="30">
        <v>21</v>
      </c>
      <c r="J555" s="30">
        <v>26</v>
      </c>
      <c r="K555" s="30"/>
      <c r="L555" s="92">
        <v>0.20079861111111111</v>
      </c>
      <c r="M555" s="30">
        <v>239.3</v>
      </c>
      <c r="N555" s="30">
        <v>209.9</v>
      </c>
      <c r="O555" s="30"/>
      <c r="P555" s="92">
        <v>0.20163194444444443</v>
      </c>
      <c r="Q555" s="32">
        <v>1</v>
      </c>
      <c r="R555" s="32">
        <v>0</v>
      </c>
      <c r="S555" s="30">
        <v>233.4</v>
      </c>
      <c r="T555" s="30">
        <v>206.1</v>
      </c>
      <c r="U555" s="92">
        <v>0.20173611111111112</v>
      </c>
      <c r="V555" s="92">
        <v>0.20194444444444445</v>
      </c>
      <c r="W555" s="30">
        <v>252.7</v>
      </c>
      <c r="X555" s="30">
        <v>246.8</v>
      </c>
      <c r="Y555" s="92">
        <v>0.20256944444444444</v>
      </c>
      <c r="Z555" s="30"/>
      <c r="AA555" s="30">
        <v>-2.4889999999999999</v>
      </c>
      <c r="AB555" s="30">
        <v>7.1828000000000003</v>
      </c>
      <c r="AC555" s="30">
        <v>7.8573000000000004</v>
      </c>
      <c r="AD555" s="30">
        <v>7.4866000000000001</v>
      </c>
      <c r="AE555" s="30">
        <v>3.9533999999999998</v>
      </c>
      <c r="AF555" s="30">
        <v>100</v>
      </c>
      <c r="AG555" s="30">
        <v>100</v>
      </c>
      <c r="AH555" s="30">
        <v>14</v>
      </c>
      <c r="AI555" s="51">
        <f t="shared" si="105"/>
        <v>122.02106649111273</v>
      </c>
      <c r="AJ555" s="30"/>
      <c r="AK555" s="30"/>
      <c r="AL555" s="51">
        <v>2020</v>
      </c>
      <c r="AM555" s="51" t="s">
        <v>1274</v>
      </c>
      <c r="AN555" s="79">
        <f t="shared" si="106"/>
        <v>-0.20079861111111111</v>
      </c>
      <c r="AO555" s="79">
        <f t="shared" si="107"/>
        <v>0.20163194444444443</v>
      </c>
      <c r="AP555" s="79">
        <f t="shared" si="108"/>
        <v>8.3333333333332482E-4</v>
      </c>
      <c r="AQ555" s="79">
        <f t="shared" si="109"/>
        <v>3.1250000000002109E-4</v>
      </c>
      <c r="AR555" s="79">
        <f t="shared" si="110"/>
        <v>0.20256944444444444</v>
      </c>
      <c r="AS555" s="79">
        <f t="shared" si="111"/>
        <v>6.2499999999998668E-4</v>
      </c>
    </row>
    <row r="556" spans="1:45" s="29" customFormat="1" x14ac:dyDescent="0.2">
      <c r="A556" s="51">
        <v>1.6</v>
      </c>
      <c r="B556" s="51">
        <v>2</v>
      </c>
      <c r="C556" s="51" t="s">
        <v>174</v>
      </c>
      <c r="D556" s="51" t="s">
        <v>36</v>
      </c>
      <c r="E556" s="77">
        <v>44138</v>
      </c>
      <c r="F556" s="51"/>
      <c r="G556" s="51" t="s">
        <v>519</v>
      </c>
      <c r="H556" s="51"/>
      <c r="I556" s="51">
        <v>22</v>
      </c>
      <c r="J556" s="51"/>
      <c r="K556" s="51">
        <v>49</v>
      </c>
      <c r="L556" s="78">
        <v>0.201875</v>
      </c>
      <c r="M556" s="51">
        <v>268.39999999999998</v>
      </c>
      <c r="N556" s="51">
        <v>199.8</v>
      </c>
      <c r="O556" s="51"/>
      <c r="P556" s="78">
        <v>0.20638888888888887</v>
      </c>
      <c r="Q556" s="76" t="s">
        <v>69</v>
      </c>
      <c r="R556" s="76">
        <v>0</v>
      </c>
      <c r="S556" s="51">
        <v>313</v>
      </c>
      <c r="T556" s="51">
        <v>202.1</v>
      </c>
      <c r="U556" s="78">
        <v>0.20649305555555555</v>
      </c>
      <c r="V556" s="78">
        <v>0.20656249999999998</v>
      </c>
      <c r="W556" s="51">
        <v>471.3</v>
      </c>
      <c r="X556" s="51">
        <v>266.3</v>
      </c>
      <c r="Y556" s="78">
        <v>0.20688657407407407</v>
      </c>
      <c r="Z556" s="51"/>
      <c r="AA556" s="29">
        <v>-1.089</v>
      </c>
      <c r="AB556" s="29">
        <v>12.2455</v>
      </c>
      <c r="AC556" s="29">
        <v>13.2493</v>
      </c>
      <c r="AD556" s="29">
        <v>12.6265</v>
      </c>
      <c r="AE556" s="51" t="s">
        <v>218</v>
      </c>
      <c r="AF556" s="30">
        <v>100</v>
      </c>
      <c r="AG556" s="30">
        <v>100</v>
      </c>
      <c r="AH556" s="29">
        <v>20</v>
      </c>
      <c r="AI556" s="51">
        <f t="shared" si="105"/>
        <v>163.46456692913372</v>
      </c>
      <c r="AJ556" s="51"/>
      <c r="AK556" s="51"/>
      <c r="AL556" s="51">
        <v>2020</v>
      </c>
      <c r="AM556" s="51" t="s">
        <v>1274</v>
      </c>
      <c r="AN556" s="79">
        <f t="shared" si="106"/>
        <v>-0.201875</v>
      </c>
      <c r="AO556" s="79">
        <f t="shared" si="107"/>
        <v>0.20638888888888887</v>
      </c>
      <c r="AP556" s="79">
        <f t="shared" si="108"/>
        <v>4.5138888888888729E-3</v>
      </c>
      <c r="AQ556" s="79">
        <f t="shared" si="109"/>
        <v>1.7361111111111049E-4</v>
      </c>
      <c r="AR556" s="79">
        <f t="shared" si="110"/>
        <v>0.20688657407407407</v>
      </c>
      <c r="AS556" s="79">
        <f t="shared" si="111"/>
        <v>3.2407407407408773E-4</v>
      </c>
    </row>
    <row r="557" spans="1:45" s="86" customFormat="1" x14ac:dyDescent="0.2">
      <c r="A557" s="30">
        <v>1.9</v>
      </c>
      <c r="B557" s="30">
        <v>8</v>
      </c>
      <c r="C557" s="30" t="s">
        <v>174</v>
      </c>
      <c r="D557" s="30" t="s">
        <v>36</v>
      </c>
      <c r="E557" s="31">
        <v>44138</v>
      </c>
      <c r="F557" s="30" t="s">
        <v>315</v>
      </c>
      <c r="G557" s="30"/>
      <c r="H557" s="30"/>
      <c r="I557" s="30">
        <v>21</v>
      </c>
      <c r="J557" s="30">
        <v>27</v>
      </c>
      <c r="K557" s="30"/>
      <c r="L557" s="92">
        <v>0.20291666666666666</v>
      </c>
      <c r="M557" s="30">
        <v>241.5</v>
      </c>
      <c r="N557" s="30">
        <v>209.7</v>
      </c>
      <c r="O557" s="92">
        <v>0.20371527777777776</v>
      </c>
      <c r="P557" s="92">
        <v>0.20373842592592592</v>
      </c>
      <c r="Q557" s="32">
        <v>1</v>
      </c>
      <c r="R557" s="32">
        <v>1</v>
      </c>
      <c r="S557" s="30">
        <v>232.4</v>
      </c>
      <c r="T557" s="30">
        <v>197.5</v>
      </c>
      <c r="U557" s="92">
        <v>0.20377314814814815</v>
      </c>
      <c r="V557" s="92">
        <v>0.20394675925925929</v>
      </c>
      <c r="W557" s="30">
        <v>279.39999999999998</v>
      </c>
      <c r="X557" s="30">
        <v>215.8</v>
      </c>
      <c r="Y557" s="92">
        <v>0.20475694444444445</v>
      </c>
      <c r="Z557" s="30"/>
      <c r="AA557" s="30">
        <v>-2.891</v>
      </c>
      <c r="AB557" s="30">
        <v>7.3352000000000004</v>
      </c>
      <c r="AC557" s="30">
        <v>7.7995000000000001</v>
      </c>
      <c r="AD557" s="30">
        <v>7.5454999999999997</v>
      </c>
      <c r="AE557" s="30">
        <v>3.1432000000000002</v>
      </c>
      <c r="AF557" s="30">
        <v>100</v>
      </c>
      <c r="AG557" s="30">
        <v>100</v>
      </c>
      <c r="AH557" s="30">
        <v>18</v>
      </c>
      <c r="AI557" s="51">
        <f t="shared" ref="AI557:AI591" si="112">((AC557-AD557)/(AD557-AB557))*100</f>
        <v>120.7798383262013</v>
      </c>
      <c r="AJ557" s="30"/>
      <c r="AK557" s="30"/>
      <c r="AL557" s="51">
        <v>2020</v>
      </c>
      <c r="AM557" s="51" t="s">
        <v>1274</v>
      </c>
      <c r="AN557" s="79">
        <f t="shared" ref="AN557:AN591" si="113">O557-L557</f>
        <v>7.9861111111109717E-4</v>
      </c>
      <c r="AO557" s="79">
        <f t="shared" ref="AO557:AO591" si="114">P557-O557</f>
        <v>2.3148148148161019E-5</v>
      </c>
      <c r="AP557" s="79">
        <f t="shared" ref="AP557:AP591" si="115">P557-L557</f>
        <v>8.2175925925925819E-4</v>
      </c>
      <c r="AQ557" s="79">
        <f t="shared" ref="AQ557:AQ591" si="116">V557-P557</f>
        <v>2.083333333333659E-4</v>
      </c>
      <c r="AR557" s="79">
        <f t="shared" ref="AR557:AR591" si="117">Y557-O557</f>
        <v>1.0416666666666907E-3</v>
      </c>
      <c r="AS557" s="79">
        <f t="shared" ref="AS557:AS591" si="118">Y557-V557</f>
        <v>8.101851851851638E-4</v>
      </c>
    </row>
    <row r="558" spans="1:45" s="29" customFormat="1" x14ac:dyDescent="0.2">
      <c r="A558" s="30">
        <v>1.2</v>
      </c>
      <c r="B558" s="30">
        <v>8</v>
      </c>
      <c r="C558" s="30" t="s">
        <v>274</v>
      </c>
      <c r="D558" s="30" t="s">
        <v>36</v>
      </c>
      <c r="E558" s="31">
        <v>44138</v>
      </c>
      <c r="F558" s="30" t="s">
        <v>316</v>
      </c>
      <c r="G558" s="30"/>
      <c r="H558" s="30"/>
      <c r="I558" s="30">
        <v>21</v>
      </c>
      <c r="J558" s="30">
        <v>27</v>
      </c>
      <c r="K558" s="30"/>
      <c r="L558" s="92">
        <v>0.20559027777777775</v>
      </c>
      <c r="M558" s="30">
        <v>245.3</v>
      </c>
      <c r="N558" s="30">
        <v>206.5</v>
      </c>
      <c r="O558" s="92">
        <v>0.20597222222222222</v>
      </c>
      <c r="P558" s="92">
        <v>0.20633101851851854</v>
      </c>
      <c r="Q558" s="32">
        <v>1</v>
      </c>
      <c r="R558" s="32">
        <v>1</v>
      </c>
      <c r="S558" s="30">
        <v>235.9</v>
      </c>
      <c r="T558" s="30">
        <v>197.9</v>
      </c>
      <c r="U558" s="92">
        <v>0.20704861111111109</v>
      </c>
      <c r="V558" s="92">
        <v>0.20668981481481483</v>
      </c>
      <c r="W558" s="30">
        <v>249.8</v>
      </c>
      <c r="X558" s="30">
        <v>231.8</v>
      </c>
      <c r="Y558" s="92">
        <v>0.2074884259259259</v>
      </c>
      <c r="Z558" s="30"/>
      <c r="AA558" s="30">
        <v>-2.8210000000000002</v>
      </c>
      <c r="AB558" s="30">
        <v>12.0646</v>
      </c>
      <c r="AC558" s="85" t="s">
        <v>759</v>
      </c>
      <c r="AD558" s="30" t="s">
        <v>759</v>
      </c>
      <c r="AE558" s="30">
        <v>2.8691</v>
      </c>
      <c r="AF558" s="30"/>
      <c r="AG558" s="30"/>
      <c r="AH558" s="30"/>
      <c r="AI558" s="51" t="e">
        <f t="shared" si="112"/>
        <v>#VALUE!</v>
      </c>
      <c r="AJ558" s="30"/>
      <c r="AK558" s="30"/>
      <c r="AL558" s="50">
        <v>2020</v>
      </c>
      <c r="AM558" s="50" t="s">
        <v>1274</v>
      </c>
      <c r="AN558" s="79">
        <f t="shared" si="113"/>
        <v>3.8194444444447639E-4</v>
      </c>
      <c r="AO558" s="79">
        <f t="shared" si="114"/>
        <v>3.5879629629631538E-4</v>
      </c>
      <c r="AP558" s="79">
        <f t="shared" si="115"/>
        <v>7.4074074074079177E-4</v>
      </c>
      <c r="AQ558" s="79">
        <f t="shared" si="116"/>
        <v>3.5879629629628762E-4</v>
      </c>
      <c r="AR558" s="79">
        <f t="shared" si="117"/>
        <v>1.5162037037036724E-3</v>
      </c>
      <c r="AS558" s="79">
        <f t="shared" si="118"/>
        <v>7.9861111111106942E-4</v>
      </c>
    </row>
    <row r="559" spans="1:45" s="29" customFormat="1" x14ac:dyDescent="0.2">
      <c r="A559" s="51">
        <v>1.7</v>
      </c>
      <c r="B559" s="51">
        <v>2</v>
      </c>
      <c r="C559" s="51" t="s">
        <v>174</v>
      </c>
      <c r="D559" s="51" t="s">
        <v>36</v>
      </c>
      <c r="E559" s="77">
        <v>44138</v>
      </c>
      <c r="F559" s="51"/>
      <c r="G559" s="51" t="s">
        <v>520</v>
      </c>
      <c r="H559" s="51"/>
      <c r="I559" s="51">
        <v>23</v>
      </c>
      <c r="J559" s="51"/>
      <c r="K559" s="51">
        <v>43</v>
      </c>
      <c r="L559" s="78">
        <v>0.20788194444444444</v>
      </c>
      <c r="M559" s="51">
        <v>270.10000000000002</v>
      </c>
      <c r="N559" s="51">
        <v>203.6</v>
      </c>
      <c r="O559" s="78">
        <v>0.20979166666666668</v>
      </c>
      <c r="P559" s="78">
        <v>0.21190972222222224</v>
      </c>
      <c r="Q559" s="76" t="s">
        <v>69</v>
      </c>
      <c r="R559" s="76">
        <v>1</v>
      </c>
      <c r="S559" s="51">
        <v>284.8</v>
      </c>
      <c r="T559" s="51">
        <v>209.9</v>
      </c>
      <c r="U559" s="78">
        <v>0.2119675925925926</v>
      </c>
      <c r="V559" s="78">
        <v>0.21209490740740741</v>
      </c>
      <c r="W559" s="51">
        <v>311.89999999999998</v>
      </c>
      <c r="X559" s="51">
        <v>232</v>
      </c>
      <c r="Y559" s="51"/>
      <c r="Z559" s="51"/>
      <c r="AA559" s="29">
        <v>-2.0099999999999998</v>
      </c>
      <c r="AB559" s="29">
        <v>12.106</v>
      </c>
      <c r="AC559" s="29">
        <v>12.7759</v>
      </c>
      <c r="AD559" s="29">
        <v>12.384499999999999</v>
      </c>
      <c r="AE559" s="51">
        <v>4.8756000000000004</v>
      </c>
      <c r="AF559" s="30">
        <v>100</v>
      </c>
      <c r="AG559" s="30">
        <v>100</v>
      </c>
      <c r="AH559" s="29">
        <v>14</v>
      </c>
      <c r="AI559" s="51">
        <f t="shared" si="112"/>
        <v>140.53859964093422</v>
      </c>
      <c r="AJ559" s="51"/>
      <c r="AK559" s="51"/>
      <c r="AL559" s="50">
        <v>2020</v>
      </c>
      <c r="AM559" s="50" t="s">
        <v>1274</v>
      </c>
      <c r="AN559" s="79">
        <f t="shared" si="113"/>
        <v>1.9097222222222432E-3</v>
      </c>
      <c r="AO559" s="79">
        <f t="shared" si="114"/>
        <v>2.1180555555555536E-3</v>
      </c>
      <c r="AP559" s="79">
        <f t="shared" si="115"/>
        <v>4.0277777777777968E-3</v>
      </c>
      <c r="AQ559" s="79">
        <f t="shared" si="116"/>
        <v>1.8518518518517713E-4</v>
      </c>
      <c r="AR559" s="79">
        <f t="shared" si="117"/>
        <v>-0.20979166666666668</v>
      </c>
      <c r="AS559" s="79">
        <f t="shared" si="118"/>
        <v>-0.21209490740740741</v>
      </c>
    </row>
    <row r="560" spans="1:45" s="29" customFormat="1" x14ac:dyDescent="0.2">
      <c r="A560" s="30">
        <v>1.3</v>
      </c>
      <c r="B560" s="30">
        <v>8</v>
      </c>
      <c r="C560" s="30" t="s">
        <v>274</v>
      </c>
      <c r="D560" s="30" t="s">
        <v>36</v>
      </c>
      <c r="E560" s="31">
        <v>44138</v>
      </c>
      <c r="F560" s="30" t="s">
        <v>317</v>
      </c>
      <c r="G560" s="30"/>
      <c r="H560" s="30"/>
      <c r="I560" s="30">
        <v>21</v>
      </c>
      <c r="J560" s="30">
        <v>27</v>
      </c>
      <c r="K560" s="30"/>
      <c r="L560" s="92">
        <v>0.20853009259259259</v>
      </c>
      <c r="M560" s="30">
        <v>236.9</v>
      </c>
      <c r="N560" s="30">
        <v>208.5</v>
      </c>
      <c r="O560" s="92">
        <v>0.20894675925925923</v>
      </c>
      <c r="P560" s="92">
        <v>0.20928240740740742</v>
      </c>
      <c r="Q560" s="32">
        <v>1</v>
      </c>
      <c r="R560" s="32">
        <v>1</v>
      </c>
      <c r="S560" s="30">
        <v>231</v>
      </c>
      <c r="T560" s="30">
        <v>197.9</v>
      </c>
      <c r="U560" s="92">
        <v>0.20931712962962964</v>
      </c>
      <c r="V560" s="92">
        <v>0.20946759259259259</v>
      </c>
      <c r="W560" s="30">
        <v>251.9</v>
      </c>
      <c r="X560" s="30">
        <v>287.5</v>
      </c>
      <c r="Y560" s="92">
        <v>0.21047453703703703</v>
      </c>
      <c r="Z560" s="30"/>
      <c r="AA560" s="30">
        <v>-3.528</v>
      </c>
      <c r="AB560" s="30">
        <v>12.201599999999999</v>
      </c>
      <c r="AC560" s="30">
        <v>13.6198</v>
      </c>
      <c r="AD560" s="30">
        <v>12.903600000000001</v>
      </c>
      <c r="AE560" s="30">
        <v>3</v>
      </c>
      <c r="AF560" s="30"/>
      <c r="AG560" s="30"/>
      <c r="AH560" s="30"/>
      <c r="AI560" s="51">
        <f t="shared" si="112"/>
        <v>102.02279202279161</v>
      </c>
      <c r="AJ560" s="30"/>
      <c r="AK560" s="30"/>
      <c r="AL560" s="51">
        <v>2020</v>
      </c>
      <c r="AM560" s="51" t="s">
        <v>1274</v>
      </c>
      <c r="AN560" s="79">
        <f t="shared" si="113"/>
        <v>4.1666666666664853E-4</v>
      </c>
      <c r="AO560" s="79">
        <f t="shared" si="114"/>
        <v>3.3564814814818211E-4</v>
      </c>
      <c r="AP560" s="79">
        <f t="shared" si="115"/>
        <v>7.5231481481483065E-4</v>
      </c>
      <c r="AQ560" s="79">
        <f t="shared" si="116"/>
        <v>1.8518518518517713E-4</v>
      </c>
      <c r="AR560" s="79">
        <f t="shared" si="117"/>
        <v>1.5277777777777946E-3</v>
      </c>
      <c r="AS560" s="79">
        <f t="shared" si="118"/>
        <v>1.0069444444444353E-3</v>
      </c>
    </row>
    <row r="561" spans="1:45" s="29" customFormat="1" x14ac:dyDescent="0.2">
      <c r="A561" s="30">
        <v>1.6</v>
      </c>
      <c r="B561" s="30">
        <v>8</v>
      </c>
      <c r="C561" s="30" t="s">
        <v>274</v>
      </c>
      <c r="D561" s="30" t="s">
        <v>36</v>
      </c>
      <c r="E561" s="31">
        <v>44138</v>
      </c>
      <c r="F561" s="30" t="s">
        <v>318</v>
      </c>
      <c r="G561" s="30"/>
      <c r="H561" s="30"/>
      <c r="I561" s="30">
        <v>21</v>
      </c>
      <c r="J561" s="30">
        <v>27</v>
      </c>
      <c r="K561" s="30"/>
      <c r="L561" s="92">
        <v>0.21116898148148147</v>
      </c>
      <c r="M561" s="30">
        <v>227.4</v>
      </c>
      <c r="N561" s="30">
        <v>203.1</v>
      </c>
      <c r="O561" s="92">
        <v>0.21178240740740739</v>
      </c>
      <c r="P561" s="92">
        <v>0.21195601851851853</v>
      </c>
      <c r="Q561" s="32">
        <v>1</v>
      </c>
      <c r="R561" s="32">
        <v>1</v>
      </c>
      <c r="S561" s="30">
        <v>224.2</v>
      </c>
      <c r="T561" s="30">
        <v>197.4</v>
      </c>
      <c r="U561" s="92">
        <v>0.21199074074074076</v>
      </c>
      <c r="V561" s="92">
        <v>0.21223379629629632</v>
      </c>
      <c r="W561" s="30">
        <v>240.3</v>
      </c>
      <c r="X561" s="30">
        <v>250.2</v>
      </c>
      <c r="Y561" s="92">
        <v>0.21274305555555553</v>
      </c>
      <c r="Z561" s="30"/>
      <c r="AA561" s="30">
        <v>-2.9489999999999998</v>
      </c>
      <c r="AB561" s="30">
        <v>12.188700000000001</v>
      </c>
      <c r="AC561" s="30">
        <v>13.9343</v>
      </c>
      <c r="AD561" s="30">
        <v>13.0661</v>
      </c>
      <c r="AE561" s="30">
        <v>3.1947999999999999</v>
      </c>
      <c r="AF561" s="30"/>
      <c r="AG561" s="30"/>
      <c r="AH561" s="30"/>
      <c r="AI561" s="51">
        <f t="shared" si="112"/>
        <v>98.951447458399826</v>
      </c>
      <c r="AJ561" s="30"/>
      <c r="AK561" s="30"/>
      <c r="AL561" s="51">
        <v>2020</v>
      </c>
      <c r="AM561" s="51" t="s">
        <v>1274</v>
      </c>
      <c r="AN561" s="79">
        <f t="shared" si="113"/>
        <v>6.1342592592592005E-4</v>
      </c>
      <c r="AO561" s="79">
        <f t="shared" si="114"/>
        <v>1.7361111111113825E-4</v>
      </c>
      <c r="AP561" s="79">
        <f t="shared" si="115"/>
        <v>7.870370370370583E-4</v>
      </c>
      <c r="AQ561" s="79">
        <f t="shared" si="116"/>
        <v>2.7777777777779344E-4</v>
      </c>
      <c r="AR561" s="79">
        <f t="shared" si="117"/>
        <v>9.6064814814814103E-4</v>
      </c>
      <c r="AS561" s="79">
        <f t="shared" si="118"/>
        <v>5.0925925925920934E-4</v>
      </c>
    </row>
    <row r="562" spans="1:45" s="29" customFormat="1" x14ac:dyDescent="0.2">
      <c r="A562" s="51">
        <v>1.8</v>
      </c>
      <c r="B562" s="51">
        <v>2</v>
      </c>
      <c r="C562" s="51" t="s">
        <v>174</v>
      </c>
      <c r="D562" s="51" t="s">
        <v>36</v>
      </c>
      <c r="E562" s="77">
        <v>44138</v>
      </c>
      <c r="F562" s="51"/>
      <c r="G562" s="51" t="s">
        <v>521</v>
      </c>
      <c r="H562" s="51"/>
      <c r="I562" s="51">
        <v>23</v>
      </c>
      <c r="J562" s="51"/>
      <c r="K562" s="51">
        <v>44</v>
      </c>
      <c r="L562" s="78">
        <v>0.21371527777777777</v>
      </c>
      <c r="M562" s="51">
        <v>286.5</v>
      </c>
      <c r="N562" s="51">
        <v>223.8</v>
      </c>
      <c r="O562" s="51"/>
      <c r="P562" s="78">
        <v>0.21461805555555555</v>
      </c>
      <c r="Q562" s="76">
        <v>1</v>
      </c>
      <c r="R562" s="76">
        <v>0</v>
      </c>
      <c r="S562" s="51">
        <v>288.2</v>
      </c>
      <c r="T562" s="51">
        <v>207.4</v>
      </c>
      <c r="U562" s="78">
        <v>0.21466435185185184</v>
      </c>
      <c r="V562" s="78">
        <v>0.21506944444444445</v>
      </c>
      <c r="W562" s="51">
        <v>372.4</v>
      </c>
      <c r="X562" s="51">
        <v>238</v>
      </c>
      <c r="Y562" s="78">
        <v>0.21542824074074074</v>
      </c>
      <c r="Z562" s="51" t="s">
        <v>525</v>
      </c>
      <c r="AA562" s="29">
        <v>-1.0940000000000001</v>
      </c>
      <c r="AB562" s="29">
        <v>12.2477</v>
      </c>
      <c r="AC562" s="29">
        <v>12.994400000000001</v>
      </c>
      <c r="AD562" s="29">
        <v>12.5471</v>
      </c>
      <c r="AE562" s="51">
        <v>7.11</v>
      </c>
      <c r="AF562" s="30">
        <v>100</v>
      </c>
      <c r="AG562" s="30">
        <v>100</v>
      </c>
      <c r="AH562" s="29">
        <v>17</v>
      </c>
      <c r="AI562" s="51">
        <f t="shared" si="112"/>
        <v>149.3987975951903</v>
      </c>
      <c r="AJ562" s="51"/>
      <c r="AK562" s="51"/>
      <c r="AL562" s="51">
        <v>2020</v>
      </c>
      <c r="AM562" s="51" t="s">
        <v>1274</v>
      </c>
      <c r="AN562" s="79">
        <f t="shared" si="113"/>
        <v>-0.21371527777777777</v>
      </c>
      <c r="AO562" s="79">
        <f t="shared" si="114"/>
        <v>0.21461805555555555</v>
      </c>
      <c r="AP562" s="79">
        <f t="shared" si="115"/>
        <v>9.0277777777778012E-4</v>
      </c>
      <c r="AQ562" s="79">
        <f t="shared" si="116"/>
        <v>4.5138888888890394E-4</v>
      </c>
      <c r="AR562" s="79">
        <f t="shared" si="117"/>
        <v>0.21542824074074074</v>
      </c>
      <c r="AS562" s="79">
        <f t="shared" si="118"/>
        <v>3.5879629629628762E-4</v>
      </c>
    </row>
    <row r="563" spans="1:45" s="29" customFormat="1" x14ac:dyDescent="0.2">
      <c r="A563" s="30">
        <v>2.1</v>
      </c>
      <c r="B563" s="30">
        <v>8</v>
      </c>
      <c r="C563" s="30" t="s">
        <v>274</v>
      </c>
      <c r="D563" s="30" t="s">
        <v>36</v>
      </c>
      <c r="E563" s="31">
        <v>44138</v>
      </c>
      <c r="F563" s="30" t="s">
        <v>319</v>
      </c>
      <c r="G563" s="30"/>
      <c r="H563" s="30"/>
      <c r="I563" s="30">
        <v>21</v>
      </c>
      <c r="J563" s="30">
        <v>27</v>
      </c>
      <c r="K563" s="30"/>
      <c r="L563" s="92">
        <v>0.21479166666666669</v>
      </c>
      <c r="M563" s="30">
        <v>230.1</v>
      </c>
      <c r="N563" s="30">
        <v>200.7</v>
      </c>
      <c r="O563" s="92"/>
      <c r="P563" s="92">
        <v>0.21542824074074074</v>
      </c>
      <c r="Q563" s="32">
        <v>1</v>
      </c>
      <c r="R563" s="32">
        <v>0</v>
      </c>
      <c r="S563" s="30">
        <v>228.9</v>
      </c>
      <c r="T563" s="30">
        <v>195.3</v>
      </c>
      <c r="U563" s="92">
        <v>0.2154513888888889</v>
      </c>
      <c r="V563" s="92">
        <v>0.21554398148148149</v>
      </c>
      <c r="W563" s="30">
        <v>246.9</v>
      </c>
      <c r="X563" s="30">
        <v>251.5</v>
      </c>
      <c r="Y563" s="92">
        <v>0.21653935185185183</v>
      </c>
      <c r="Z563" s="30"/>
      <c r="AA563" s="30">
        <v>-4.1710000000000003</v>
      </c>
      <c r="AB563" s="30">
        <v>12.122400000000001</v>
      </c>
      <c r="AC563" s="30">
        <v>13.442399999999999</v>
      </c>
      <c r="AD563" s="30">
        <v>12.795199999999999</v>
      </c>
      <c r="AE563" s="30">
        <v>2.2259000000000002</v>
      </c>
      <c r="AF563" s="30"/>
      <c r="AG563" s="30"/>
      <c r="AH563" s="30"/>
      <c r="AI563" s="51">
        <f t="shared" si="112"/>
        <v>96.195005945303365</v>
      </c>
      <c r="AJ563" s="30"/>
      <c r="AK563" s="30"/>
      <c r="AL563" s="51">
        <v>2020</v>
      </c>
      <c r="AM563" s="51" t="s">
        <v>1274</v>
      </c>
      <c r="AN563" s="79">
        <f t="shared" si="113"/>
        <v>-0.21479166666666669</v>
      </c>
      <c r="AO563" s="79">
        <f t="shared" si="114"/>
        <v>0.21542824074074074</v>
      </c>
      <c r="AP563" s="79">
        <f t="shared" si="115"/>
        <v>6.3657407407405331E-4</v>
      </c>
      <c r="AQ563" s="79">
        <f t="shared" si="116"/>
        <v>1.1574074074074958E-4</v>
      </c>
      <c r="AR563" s="79">
        <f t="shared" si="117"/>
        <v>0.21653935185185183</v>
      </c>
      <c r="AS563" s="79">
        <f t="shared" si="118"/>
        <v>9.9537037037034093E-4</v>
      </c>
    </row>
    <row r="564" spans="1:45" s="29" customFormat="1" x14ac:dyDescent="0.2">
      <c r="A564" s="51">
        <v>1.9</v>
      </c>
      <c r="B564" s="51">
        <v>2</v>
      </c>
      <c r="C564" s="51" t="s">
        <v>174</v>
      </c>
      <c r="D564" s="51" t="s">
        <v>36</v>
      </c>
      <c r="E564" s="77">
        <v>44138</v>
      </c>
      <c r="F564" s="51"/>
      <c r="G564" s="51" t="s">
        <v>522</v>
      </c>
      <c r="H564" s="51"/>
      <c r="I564" s="51">
        <v>23</v>
      </c>
      <c r="J564" s="51"/>
      <c r="K564" s="51">
        <v>45</v>
      </c>
      <c r="L564" s="78">
        <v>0.21649305555555556</v>
      </c>
      <c r="M564" s="51">
        <v>278.7</v>
      </c>
      <c r="N564" s="51">
        <v>218.8</v>
      </c>
      <c r="O564" s="51"/>
      <c r="P564" s="78">
        <v>0.21752314814814813</v>
      </c>
      <c r="Q564" s="76">
        <v>1</v>
      </c>
      <c r="R564" s="76">
        <v>1</v>
      </c>
      <c r="S564" s="51">
        <v>273.3</v>
      </c>
      <c r="T564" s="51">
        <v>210.5</v>
      </c>
      <c r="U564" s="78">
        <v>0.21754629629629629</v>
      </c>
      <c r="V564" s="78">
        <v>0.21767361111111114</v>
      </c>
      <c r="W564" s="51">
        <v>352.7</v>
      </c>
      <c r="X564" s="51">
        <v>257.8</v>
      </c>
      <c r="Y564" s="78">
        <v>0.17663194444444444</v>
      </c>
      <c r="Z564" s="51"/>
      <c r="AA564" s="29">
        <v>-0.74399999999999999</v>
      </c>
      <c r="AB564" s="29">
        <v>12.123900000000001</v>
      </c>
      <c r="AC564" s="29">
        <v>12.711399999999999</v>
      </c>
      <c r="AD564" s="29">
        <v>12.3416</v>
      </c>
      <c r="AE564" s="51">
        <v>5.3308999999999997</v>
      </c>
      <c r="AF564" s="30">
        <v>100</v>
      </c>
      <c r="AG564" s="30">
        <v>100</v>
      </c>
      <c r="AH564" s="29" t="s">
        <v>759</v>
      </c>
      <c r="AI564" s="51">
        <f t="shared" si="112"/>
        <v>169.86678915939436</v>
      </c>
      <c r="AJ564" s="51"/>
      <c r="AK564" s="51"/>
      <c r="AL564" s="51">
        <v>2020</v>
      </c>
      <c r="AM564" s="51" t="s">
        <v>1274</v>
      </c>
      <c r="AN564" s="79">
        <f t="shared" si="113"/>
        <v>-0.21649305555555556</v>
      </c>
      <c r="AO564" s="79">
        <f t="shared" si="114"/>
        <v>0.21752314814814813</v>
      </c>
      <c r="AP564" s="79">
        <f t="shared" si="115"/>
        <v>1.0300925925925686E-3</v>
      </c>
      <c r="AQ564" s="79">
        <f t="shared" si="116"/>
        <v>1.5046296296300499E-4</v>
      </c>
      <c r="AR564" s="79">
        <f t="shared" si="117"/>
        <v>0.17663194444444444</v>
      </c>
      <c r="AS564" s="79">
        <f t="shared" si="118"/>
        <v>-4.1041666666666698E-2</v>
      </c>
    </row>
    <row r="565" spans="1:45" s="29" customFormat="1" x14ac:dyDescent="0.2">
      <c r="A565" s="30">
        <v>2.2000000000000002</v>
      </c>
      <c r="B565" s="30">
        <v>8</v>
      </c>
      <c r="C565" s="30" t="s">
        <v>274</v>
      </c>
      <c r="D565" s="30" t="s">
        <v>36</v>
      </c>
      <c r="E565" s="31">
        <v>44138</v>
      </c>
      <c r="F565" s="30" t="s">
        <v>320</v>
      </c>
      <c r="G565" s="30"/>
      <c r="H565" s="30"/>
      <c r="I565" s="30">
        <v>21</v>
      </c>
      <c r="J565" s="30">
        <v>26</v>
      </c>
      <c r="K565" s="30"/>
      <c r="L565" s="92">
        <v>0.21725694444444443</v>
      </c>
      <c r="M565" s="30">
        <v>233.1</v>
      </c>
      <c r="N565" s="30">
        <v>205.8</v>
      </c>
      <c r="O565" s="92">
        <v>0.21740740740740741</v>
      </c>
      <c r="P565" s="92">
        <v>0.21797453703703704</v>
      </c>
      <c r="Q565" s="32">
        <v>1</v>
      </c>
      <c r="R565" s="32">
        <v>1</v>
      </c>
      <c r="S565" s="30">
        <v>223.5</v>
      </c>
      <c r="T565" s="30">
        <v>201</v>
      </c>
      <c r="U565" s="92">
        <v>0.2179861111111111</v>
      </c>
      <c r="V565" s="92">
        <v>0.21812500000000001</v>
      </c>
      <c r="W565" s="30">
        <v>235</v>
      </c>
      <c r="X565" s="30">
        <v>228.5</v>
      </c>
      <c r="Y565" s="92">
        <v>0.2192361111111111</v>
      </c>
      <c r="Z565" s="30"/>
      <c r="AA565" s="30">
        <v>-0.998</v>
      </c>
      <c r="AB565" s="30">
        <v>12.0159</v>
      </c>
      <c r="AC565" s="30">
        <v>13.440899999999999</v>
      </c>
      <c r="AD565" s="30">
        <v>12.690799999999999</v>
      </c>
      <c r="AE565" s="30">
        <v>2.5114999999999998</v>
      </c>
      <c r="AF565" s="30"/>
      <c r="AG565" s="30"/>
      <c r="AH565" s="30"/>
      <c r="AI565" s="51">
        <f t="shared" si="112"/>
        <v>111.1423914654024</v>
      </c>
      <c r="AJ565" s="30"/>
      <c r="AK565" s="30"/>
      <c r="AL565" s="51">
        <v>2020</v>
      </c>
      <c r="AM565" s="51" t="s">
        <v>1274</v>
      </c>
      <c r="AN565" s="79">
        <f t="shared" si="113"/>
        <v>1.5046296296297723E-4</v>
      </c>
      <c r="AO565" s="79">
        <f t="shared" si="114"/>
        <v>5.6712962962962576E-4</v>
      </c>
      <c r="AP565" s="79">
        <f t="shared" si="115"/>
        <v>7.17592592592603E-4</v>
      </c>
      <c r="AQ565" s="79">
        <f t="shared" si="116"/>
        <v>1.5046296296297723E-4</v>
      </c>
      <c r="AR565" s="79">
        <f t="shared" si="117"/>
        <v>1.8287037037036935E-3</v>
      </c>
      <c r="AS565" s="79">
        <f t="shared" si="118"/>
        <v>1.1111111111110905E-3</v>
      </c>
    </row>
    <row r="566" spans="1:45" s="29" customFormat="1" x14ac:dyDescent="0.2">
      <c r="A566" s="51">
        <v>1.4</v>
      </c>
      <c r="B566" s="51">
        <v>2</v>
      </c>
      <c r="C566" s="51" t="s">
        <v>174</v>
      </c>
      <c r="D566" s="51" t="s">
        <v>36</v>
      </c>
      <c r="E566" s="77">
        <v>44138</v>
      </c>
      <c r="F566" s="51"/>
      <c r="G566" s="51" t="s">
        <v>527</v>
      </c>
      <c r="H566" s="51"/>
      <c r="I566" s="51">
        <v>23</v>
      </c>
      <c r="J566" s="51"/>
      <c r="K566" s="51">
        <v>37</v>
      </c>
      <c r="L566" s="78">
        <v>0.2222685185185185</v>
      </c>
      <c r="M566" s="51">
        <v>299.3</v>
      </c>
      <c r="N566" s="51">
        <v>221</v>
      </c>
      <c r="O566" s="78">
        <v>0.22339120370370369</v>
      </c>
      <c r="P566" s="78">
        <v>0.22686342592592593</v>
      </c>
      <c r="Q566" s="76" t="s">
        <v>69</v>
      </c>
      <c r="R566" s="76">
        <v>1</v>
      </c>
      <c r="S566" s="51">
        <v>279.7</v>
      </c>
      <c r="T566" s="51">
        <v>218.6</v>
      </c>
      <c r="U566" s="78">
        <v>0.22693287037037035</v>
      </c>
      <c r="V566" s="78">
        <v>0.22719907407407405</v>
      </c>
      <c r="W566" s="51">
        <v>311.3</v>
      </c>
      <c r="X566" s="51">
        <v>239.1</v>
      </c>
      <c r="Y566" s="78">
        <v>0.22767361111111109</v>
      </c>
      <c r="Z566" s="51"/>
      <c r="AA566" s="29">
        <v>-0.53800000000000003</v>
      </c>
      <c r="AB566" s="29">
        <v>12.045400000000001</v>
      </c>
      <c r="AC566" s="29">
        <v>12.698</v>
      </c>
      <c r="AD566" s="29">
        <v>12.296099999999999</v>
      </c>
      <c r="AE566" s="51">
        <v>4.8456000000000001</v>
      </c>
      <c r="AF566" s="30">
        <v>100</v>
      </c>
      <c r="AG566" s="30">
        <v>100</v>
      </c>
      <c r="AI566" s="51">
        <f t="shared" si="112"/>
        <v>160.31112883925164</v>
      </c>
      <c r="AJ566" s="51"/>
      <c r="AK566" s="51"/>
      <c r="AL566" s="51">
        <v>2020</v>
      </c>
      <c r="AM566" s="51" t="s">
        <v>1274</v>
      </c>
      <c r="AN566" s="79">
        <f t="shared" si="113"/>
        <v>1.1226851851851849E-3</v>
      </c>
      <c r="AO566" s="79">
        <f t="shared" si="114"/>
        <v>3.4722222222222376E-3</v>
      </c>
      <c r="AP566" s="79">
        <f t="shared" si="115"/>
        <v>4.5949074074074225E-3</v>
      </c>
      <c r="AQ566" s="79">
        <f t="shared" si="116"/>
        <v>3.356481481481266E-4</v>
      </c>
      <c r="AR566" s="79">
        <f t="shared" si="117"/>
        <v>4.2824074074074014E-3</v>
      </c>
      <c r="AS566" s="79">
        <f t="shared" si="118"/>
        <v>4.745370370370372E-4</v>
      </c>
    </row>
    <row r="567" spans="1:45" s="29" customFormat="1" x14ac:dyDescent="0.2">
      <c r="A567" s="51">
        <v>1.1000000000000001</v>
      </c>
      <c r="B567" s="51">
        <v>3</v>
      </c>
      <c r="C567" s="51" t="s">
        <v>174</v>
      </c>
      <c r="D567" s="51" t="s">
        <v>36</v>
      </c>
      <c r="E567" s="77">
        <v>44138</v>
      </c>
      <c r="F567" s="51"/>
      <c r="G567" s="51" t="s">
        <v>528</v>
      </c>
      <c r="H567" s="51"/>
      <c r="I567" s="51">
        <v>24</v>
      </c>
      <c r="J567" s="51"/>
      <c r="K567" s="51">
        <v>41</v>
      </c>
      <c r="L567" s="78">
        <v>0.22899305555555557</v>
      </c>
      <c r="M567" s="51">
        <v>279.7</v>
      </c>
      <c r="N567" s="51">
        <v>222.6</v>
      </c>
      <c r="O567" s="51"/>
      <c r="P567" s="78">
        <v>0.22996527777777778</v>
      </c>
      <c r="Q567" s="76">
        <v>1</v>
      </c>
      <c r="R567" s="76">
        <v>0</v>
      </c>
      <c r="S567" s="51">
        <v>292.10000000000002</v>
      </c>
      <c r="T567" s="51">
        <v>211.7</v>
      </c>
      <c r="U567" s="78">
        <v>0.23005787037037037</v>
      </c>
      <c r="V567" s="78">
        <v>0.23028935185185184</v>
      </c>
      <c r="W567" s="51">
        <v>337.8</v>
      </c>
      <c r="X567" s="51">
        <v>245.6</v>
      </c>
      <c r="Y567" s="78">
        <v>0.23082175925925927</v>
      </c>
      <c r="Z567" s="51"/>
      <c r="AA567" s="29">
        <v>-2.0390000000000001</v>
      </c>
      <c r="AB567" s="29">
        <v>12.2547</v>
      </c>
      <c r="AC567" s="29">
        <v>12.8749</v>
      </c>
      <c r="AD567" s="29">
        <v>12.503399999999999</v>
      </c>
      <c r="AE567" s="51">
        <v>7.4028999999999998</v>
      </c>
      <c r="AF567" s="30">
        <v>100</v>
      </c>
      <c r="AG567" s="30">
        <v>100</v>
      </c>
      <c r="AH567" s="29">
        <v>16</v>
      </c>
      <c r="AI567" s="51">
        <f t="shared" si="112"/>
        <v>149.37675914756809</v>
      </c>
      <c r="AJ567" s="51"/>
      <c r="AK567" s="51"/>
      <c r="AL567" s="51">
        <v>2020</v>
      </c>
      <c r="AM567" s="51" t="s">
        <v>1274</v>
      </c>
      <c r="AN567" s="79">
        <f t="shared" si="113"/>
        <v>-0.22899305555555557</v>
      </c>
      <c r="AO567" s="79">
        <f t="shared" si="114"/>
        <v>0.22996527777777778</v>
      </c>
      <c r="AP567" s="79">
        <f t="shared" si="115"/>
        <v>9.7222222222220767E-4</v>
      </c>
      <c r="AQ567" s="79">
        <f t="shared" si="116"/>
        <v>3.2407407407405997E-4</v>
      </c>
      <c r="AR567" s="79">
        <f t="shared" si="117"/>
        <v>0.23082175925925927</v>
      </c>
      <c r="AS567" s="79">
        <f t="shared" si="118"/>
        <v>5.3240740740742587E-4</v>
      </c>
    </row>
    <row r="568" spans="1:45" s="29" customFormat="1" x14ac:dyDescent="0.2">
      <c r="A568" s="51">
        <v>1.3</v>
      </c>
      <c r="B568" s="51">
        <v>3</v>
      </c>
      <c r="C568" s="51" t="s">
        <v>174</v>
      </c>
      <c r="D568" s="51" t="s">
        <v>36</v>
      </c>
      <c r="E568" s="77">
        <v>44138</v>
      </c>
      <c r="F568" s="51"/>
      <c r="G568" s="51" t="s">
        <v>529</v>
      </c>
      <c r="H568" s="51"/>
      <c r="I568" s="51">
        <v>24</v>
      </c>
      <c r="J568" s="51"/>
      <c r="K568" s="51">
        <v>41</v>
      </c>
      <c r="L568" s="78">
        <v>0.23418981481481482</v>
      </c>
      <c r="M568" s="51">
        <v>295.3</v>
      </c>
      <c r="N568" s="51">
        <v>235.7</v>
      </c>
      <c r="O568" s="51"/>
      <c r="P568" s="78">
        <v>0.23512731481481483</v>
      </c>
      <c r="Q568" s="76">
        <v>1</v>
      </c>
      <c r="R568" s="76">
        <v>0</v>
      </c>
      <c r="S568" s="51">
        <v>310.5</v>
      </c>
      <c r="T568" s="51">
        <v>227.2</v>
      </c>
      <c r="U568" s="78">
        <v>0.23521990740740742</v>
      </c>
      <c r="V568" s="78">
        <v>0.23549768518518518</v>
      </c>
      <c r="W568" s="51">
        <v>367.3</v>
      </c>
      <c r="X568" s="51">
        <v>249</v>
      </c>
      <c r="Y568" s="78">
        <v>0.23744212962962963</v>
      </c>
      <c r="Z568" s="51"/>
      <c r="AA568" s="29">
        <v>-1.68</v>
      </c>
      <c r="AB568" s="29">
        <v>12.2042</v>
      </c>
      <c r="AC568" s="29">
        <v>12.8718</v>
      </c>
      <c r="AD568" s="29">
        <v>12.475099999999999</v>
      </c>
      <c r="AE568" s="51">
        <v>8.4222000000000001</v>
      </c>
      <c r="AF568" s="30">
        <v>100</v>
      </c>
      <c r="AG568" s="30">
        <v>100</v>
      </c>
      <c r="AH568" s="90">
        <v>16</v>
      </c>
      <c r="AI568" s="51">
        <f t="shared" si="112"/>
        <v>146.43779992617277</v>
      </c>
      <c r="AJ568" s="51"/>
      <c r="AK568" s="51"/>
      <c r="AL568" s="50">
        <v>2020</v>
      </c>
      <c r="AM568" s="50" t="s">
        <v>1274</v>
      </c>
      <c r="AN568" s="79">
        <f t="shared" si="113"/>
        <v>-0.23418981481481482</v>
      </c>
      <c r="AO568" s="79">
        <f t="shared" si="114"/>
        <v>0.23512731481481483</v>
      </c>
      <c r="AP568" s="79">
        <f t="shared" si="115"/>
        <v>9.3750000000000777E-4</v>
      </c>
      <c r="AQ568" s="79">
        <f t="shared" si="116"/>
        <v>3.7037037037035425E-4</v>
      </c>
      <c r="AR568" s="79">
        <f t="shared" si="117"/>
        <v>0.23744212962962963</v>
      </c>
      <c r="AS568" s="79">
        <f t="shared" si="118"/>
        <v>1.9444444444444431E-3</v>
      </c>
    </row>
    <row r="569" spans="1:45" s="29" customFormat="1" x14ac:dyDescent="0.2">
      <c r="A569" s="51">
        <v>1.5</v>
      </c>
      <c r="B569" s="51">
        <v>3</v>
      </c>
      <c r="C569" s="51" t="s">
        <v>174</v>
      </c>
      <c r="D569" s="51" t="s">
        <v>36</v>
      </c>
      <c r="E569" s="77">
        <v>44138</v>
      </c>
      <c r="F569" s="51"/>
      <c r="G569" s="51" t="s">
        <v>530</v>
      </c>
      <c r="H569" s="51" t="s">
        <v>531</v>
      </c>
      <c r="I569" s="51">
        <v>21</v>
      </c>
      <c r="J569" s="51"/>
      <c r="K569" s="51">
        <v>42</v>
      </c>
      <c r="L569" s="78">
        <v>0.33309027777777778</v>
      </c>
      <c r="M569" s="51">
        <v>216.8</v>
      </c>
      <c r="N569" s="51">
        <v>153</v>
      </c>
      <c r="O569" s="51"/>
      <c r="P569" s="78">
        <v>0.33681712962962962</v>
      </c>
      <c r="Q569" s="76" t="s">
        <v>69</v>
      </c>
      <c r="R569" s="76">
        <v>0</v>
      </c>
      <c r="S569" s="51">
        <v>274.10000000000002</v>
      </c>
      <c r="T569" s="51">
        <v>178.6</v>
      </c>
      <c r="U569" s="78">
        <v>0.33689814814814811</v>
      </c>
      <c r="V569" s="78">
        <v>0.33702546296296299</v>
      </c>
      <c r="W569" s="51">
        <v>374.1</v>
      </c>
      <c r="X569" s="51">
        <v>333.6</v>
      </c>
      <c r="Y569" s="78">
        <v>0.33747685185185183</v>
      </c>
      <c r="Z569" s="51"/>
      <c r="AA569" s="29">
        <v>-2.6520000000000001</v>
      </c>
      <c r="AB569" s="29">
        <v>12.1181</v>
      </c>
      <c r="AC569" s="29">
        <v>12.884</v>
      </c>
      <c r="AD569" s="29">
        <v>12.438599999999999</v>
      </c>
      <c r="AE569" s="51">
        <v>5.7576999999999998</v>
      </c>
      <c r="AF569" s="30">
        <v>100</v>
      </c>
      <c r="AG569" s="30">
        <v>100</v>
      </c>
      <c r="AH569" s="29">
        <v>16</v>
      </c>
      <c r="AI569" s="51">
        <f t="shared" si="112"/>
        <v>138.97035881435332</v>
      </c>
      <c r="AJ569" s="51"/>
      <c r="AK569" s="51"/>
      <c r="AL569" s="51">
        <v>2020</v>
      </c>
      <c r="AM569" s="51" t="s">
        <v>1274</v>
      </c>
      <c r="AN569" s="79">
        <f t="shared" si="113"/>
        <v>-0.33309027777777778</v>
      </c>
      <c r="AO569" s="79">
        <f t="shared" si="114"/>
        <v>0.33681712962962962</v>
      </c>
      <c r="AP569" s="79">
        <f t="shared" si="115"/>
        <v>3.7268518518518423E-3</v>
      </c>
      <c r="AQ569" s="79">
        <f t="shared" si="116"/>
        <v>2.083333333333659E-4</v>
      </c>
      <c r="AR569" s="79">
        <f t="shared" si="117"/>
        <v>0.33747685185185183</v>
      </c>
      <c r="AS569" s="79">
        <f t="shared" si="118"/>
        <v>4.5138888888884843E-4</v>
      </c>
    </row>
    <row r="570" spans="1:45" s="29" customFormat="1" x14ac:dyDescent="0.2">
      <c r="A570" s="51">
        <v>1.6</v>
      </c>
      <c r="B570" s="51">
        <v>3</v>
      </c>
      <c r="C570" s="51" t="s">
        <v>174</v>
      </c>
      <c r="D570" s="51" t="s">
        <v>36</v>
      </c>
      <c r="E570" s="77">
        <v>44138</v>
      </c>
      <c r="F570" s="51"/>
      <c r="G570" s="51" t="s">
        <v>532</v>
      </c>
      <c r="H570" s="51"/>
      <c r="I570" s="51">
        <v>22</v>
      </c>
      <c r="J570" s="51"/>
      <c r="K570" s="51">
        <v>41</v>
      </c>
      <c r="L570" s="78">
        <v>0.3402662037037037</v>
      </c>
      <c r="M570" s="51">
        <v>270.7</v>
      </c>
      <c r="N570" s="51">
        <v>198.2</v>
      </c>
      <c r="O570" s="78">
        <v>0.34133101851851855</v>
      </c>
      <c r="P570" s="78">
        <v>0.34143518518518517</v>
      </c>
      <c r="Q570" s="76">
        <v>1</v>
      </c>
      <c r="R570" s="76">
        <v>1</v>
      </c>
      <c r="S570" s="51">
        <v>262.7</v>
      </c>
      <c r="T570" s="51">
        <v>187.6</v>
      </c>
      <c r="U570" s="78">
        <v>0.34197916666666667</v>
      </c>
      <c r="V570" s="78">
        <v>0.34209490740740739</v>
      </c>
      <c r="W570" s="51">
        <v>291.7</v>
      </c>
      <c r="X570" s="51">
        <v>213.2</v>
      </c>
      <c r="Y570" s="78">
        <v>0.34239583333333329</v>
      </c>
      <c r="Z570" s="51" t="s">
        <v>533</v>
      </c>
      <c r="AA570" s="29">
        <v>-3.468</v>
      </c>
      <c r="AB570" s="29">
        <v>12.168200000000001</v>
      </c>
      <c r="AC570" s="29">
        <v>13.180199999999999</v>
      </c>
      <c r="AD570" s="29">
        <v>12.6516</v>
      </c>
      <c r="AE570" s="51">
        <v>7.6776999999999997</v>
      </c>
      <c r="AF570" s="30">
        <v>100</v>
      </c>
      <c r="AG570" s="30">
        <v>100</v>
      </c>
      <c r="AH570" s="29" t="s">
        <v>759</v>
      </c>
      <c r="AI570" s="51">
        <f t="shared" si="112"/>
        <v>109.35043442283812</v>
      </c>
      <c r="AJ570" s="51"/>
      <c r="AK570" s="51"/>
      <c r="AL570" s="51">
        <v>2020</v>
      </c>
      <c r="AM570" s="51" t="s">
        <v>1274</v>
      </c>
      <c r="AN570" s="79">
        <f t="shared" si="113"/>
        <v>1.0648148148148517E-3</v>
      </c>
      <c r="AO570" s="79">
        <f t="shared" si="114"/>
        <v>1.0416666666662744E-4</v>
      </c>
      <c r="AP570" s="79">
        <f t="shared" si="115"/>
        <v>1.1689814814814792E-3</v>
      </c>
      <c r="AQ570" s="79">
        <f t="shared" si="116"/>
        <v>6.5972222222221433E-4</v>
      </c>
      <c r="AR570" s="79">
        <f t="shared" si="117"/>
        <v>1.0648148148147407E-3</v>
      </c>
      <c r="AS570" s="79">
        <f t="shared" si="118"/>
        <v>3.0092592592589895E-4</v>
      </c>
    </row>
    <row r="571" spans="1:45" s="86" customFormat="1" x14ac:dyDescent="0.2">
      <c r="A571" s="30">
        <v>1.3</v>
      </c>
      <c r="B571" s="30">
        <v>8</v>
      </c>
      <c r="C571" s="30" t="s">
        <v>78</v>
      </c>
      <c r="D571" s="30" t="s">
        <v>36</v>
      </c>
      <c r="E571" s="31">
        <v>44138</v>
      </c>
      <c r="F571" s="30" t="s">
        <v>148</v>
      </c>
      <c r="G571" s="30"/>
      <c r="H571" s="30"/>
      <c r="I571" s="30">
        <v>21</v>
      </c>
      <c r="J571" s="30">
        <v>58</v>
      </c>
      <c r="K571" s="30"/>
      <c r="L571" s="92">
        <v>0.34381944444444446</v>
      </c>
      <c r="M571" s="30">
        <v>255.4</v>
      </c>
      <c r="N571" s="30">
        <v>194</v>
      </c>
      <c r="O571" s="30"/>
      <c r="P571" s="30"/>
      <c r="Q571" s="32">
        <v>0</v>
      </c>
      <c r="R571" s="32">
        <v>0</v>
      </c>
      <c r="S571" s="30"/>
      <c r="T571" s="30"/>
      <c r="U571" s="30"/>
      <c r="V571" s="30"/>
      <c r="W571" s="30"/>
      <c r="X571" s="30"/>
      <c r="Y571" s="92">
        <v>0.34783564814814816</v>
      </c>
      <c r="Z571" s="30" t="s">
        <v>170</v>
      </c>
      <c r="AA571" s="80">
        <v>-5.6680000000000001</v>
      </c>
      <c r="AB571" s="80">
        <v>7.2168000000000001</v>
      </c>
      <c r="AC571" s="80">
        <v>7.8274999999999997</v>
      </c>
      <c r="AD571" s="80">
        <v>7.5536000000000003</v>
      </c>
      <c r="AE571" s="30">
        <v>0.5</v>
      </c>
      <c r="AF571" s="30"/>
      <c r="AG571" s="30"/>
      <c r="AH571" s="30"/>
      <c r="AI571" s="51">
        <f t="shared" si="112"/>
        <v>81.324228028503313</v>
      </c>
      <c r="AJ571" s="30"/>
      <c r="AK571" s="30"/>
      <c r="AL571" s="51">
        <v>2020</v>
      </c>
      <c r="AM571" s="51" t="s">
        <v>1274</v>
      </c>
      <c r="AN571" s="79">
        <f t="shared" si="113"/>
        <v>-0.34381944444444446</v>
      </c>
      <c r="AO571" s="79">
        <f t="shared" si="114"/>
        <v>0</v>
      </c>
      <c r="AP571" s="79">
        <f t="shared" si="115"/>
        <v>-0.34381944444444446</v>
      </c>
      <c r="AQ571" s="79">
        <f t="shared" si="116"/>
        <v>0</v>
      </c>
      <c r="AR571" s="79">
        <f t="shared" si="117"/>
        <v>0.34783564814814816</v>
      </c>
      <c r="AS571" s="79">
        <f t="shared" si="118"/>
        <v>0.34783564814814816</v>
      </c>
    </row>
    <row r="572" spans="1:45" s="29" customFormat="1" x14ac:dyDescent="0.2">
      <c r="A572" s="30">
        <v>1.4</v>
      </c>
      <c r="B572" s="30">
        <v>8</v>
      </c>
      <c r="C572" s="30" t="s">
        <v>78</v>
      </c>
      <c r="D572" s="30" t="s">
        <v>36</v>
      </c>
      <c r="E572" s="31">
        <v>44138</v>
      </c>
      <c r="F572" s="30" t="s">
        <v>149</v>
      </c>
      <c r="G572" s="30"/>
      <c r="H572" s="30"/>
      <c r="I572" s="30">
        <v>22</v>
      </c>
      <c r="J572" s="30">
        <v>55</v>
      </c>
      <c r="K572" s="30">
        <v>40</v>
      </c>
      <c r="L572" s="92">
        <v>0.34822916666666665</v>
      </c>
      <c r="M572" s="30">
        <v>289</v>
      </c>
      <c r="N572" s="30">
        <v>213.4</v>
      </c>
      <c r="O572" s="30"/>
      <c r="P572" s="92">
        <v>0.34841435185185188</v>
      </c>
      <c r="Q572" s="32">
        <v>1</v>
      </c>
      <c r="R572" s="32">
        <v>0</v>
      </c>
      <c r="S572" s="30">
        <v>285</v>
      </c>
      <c r="T572" s="30">
        <v>202.8</v>
      </c>
      <c r="U572" s="30"/>
      <c r="V572" s="138">
        <v>0.3484606481481482</v>
      </c>
      <c r="W572" s="30">
        <v>303.8</v>
      </c>
      <c r="X572" s="30">
        <v>248.5</v>
      </c>
      <c r="Y572" s="92">
        <v>0.34937499999999999</v>
      </c>
      <c r="Z572" s="30"/>
      <c r="AA572" s="80">
        <v>-6.2549999999999999</v>
      </c>
      <c r="AB572" s="80">
        <v>7.1825000000000001</v>
      </c>
      <c r="AC572" s="80">
        <v>8.0045999999999999</v>
      </c>
      <c r="AD572" s="80">
        <v>7.6669</v>
      </c>
      <c r="AE572" s="30">
        <v>1.4988999999999999</v>
      </c>
      <c r="AF572" s="30"/>
      <c r="AG572" s="30"/>
      <c r="AH572" s="30">
        <v>15</v>
      </c>
      <c r="AI572" s="51">
        <f t="shared" si="112"/>
        <v>69.715111478117237</v>
      </c>
      <c r="AJ572" s="30"/>
      <c r="AK572" s="30"/>
      <c r="AL572" s="51">
        <v>2020</v>
      </c>
      <c r="AM572" s="51" t="s">
        <v>1274</v>
      </c>
      <c r="AN572" s="79">
        <f t="shared" si="113"/>
        <v>-0.34822916666666665</v>
      </c>
      <c r="AO572" s="79">
        <f t="shared" si="114"/>
        <v>0.34841435185185188</v>
      </c>
      <c r="AP572" s="79">
        <f t="shared" si="115"/>
        <v>1.8518518518523264E-4</v>
      </c>
      <c r="AQ572" s="79">
        <f t="shared" si="116"/>
        <v>4.6296296296322037E-5</v>
      </c>
      <c r="AR572" s="79">
        <f t="shared" si="117"/>
        <v>0.34937499999999999</v>
      </c>
      <c r="AS572" s="79">
        <f t="shared" si="118"/>
        <v>9.1435185185179124E-4</v>
      </c>
    </row>
    <row r="573" spans="1:45" s="29" customFormat="1" x14ac:dyDescent="0.2">
      <c r="A573" s="51">
        <v>1.8</v>
      </c>
      <c r="B573" s="51">
        <v>3</v>
      </c>
      <c r="C573" s="51" t="s">
        <v>174</v>
      </c>
      <c r="D573" s="51" t="s">
        <v>36</v>
      </c>
      <c r="E573" s="77">
        <v>44138</v>
      </c>
      <c r="F573" s="51"/>
      <c r="G573" s="51" t="s">
        <v>534</v>
      </c>
      <c r="H573" s="51"/>
      <c r="I573" s="51">
        <v>23</v>
      </c>
      <c r="J573" s="51"/>
      <c r="K573" s="51">
        <v>49</v>
      </c>
      <c r="L573" s="78">
        <v>0.34912037037037041</v>
      </c>
      <c r="M573" s="51">
        <v>278.39999999999998</v>
      </c>
      <c r="N573" s="51">
        <v>214.8</v>
      </c>
      <c r="O573" s="78">
        <v>0.35003472222222221</v>
      </c>
      <c r="P573" s="78">
        <v>0.35018518518518515</v>
      </c>
      <c r="Q573" s="76">
        <v>1</v>
      </c>
      <c r="R573" s="76">
        <v>1</v>
      </c>
      <c r="S573" s="51">
        <v>263.8</v>
      </c>
      <c r="T573" s="51">
        <v>191</v>
      </c>
      <c r="U573" s="78">
        <v>0.35041666666666665</v>
      </c>
      <c r="V573" s="78">
        <v>0.35042824074074069</v>
      </c>
      <c r="W573" s="51">
        <v>365.2</v>
      </c>
      <c r="X573" s="51">
        <v>229.6</v>
      </c>
      <c r="Y573" s="78">
        <v>0.3520138888888889</v>
      </c>
      <c r="Z573" s="51"/>
      <c r="AA573" s="29">
        <v>-3.089</v>
      </c>
      <c r="AB573" s="29">
        <v>12.1744</v>
      </c>
      <c r="AC573" s="29">
        <v>13.020899999999999</v>
      </c>
      <c r="AD573" s="29">
        <v>12.53</v>
      </c>
      <c r="AE573" s="51">
        <v>11.754099999999999</v>
      </c>
      <c r="AF573" s="30">
        <v>100</v>
      </c>
      <c r="AG573" s="30">
        <v>100</v>
      </c>
      <c r="AH573" s="29">
        <v>19</v>
      </c>
      <c r="AI573" s="51">
        <f t="shared" si="112"/>
        <v>138.04836895388109</v>
      </c>
      <c r="AJ573" s="51"/>
      <c r="AK573" s="51"/>
      <c r="AL573" s="51">
        <v>2020</v>
      </c>
      <c r="AM573" s="51" t="s">
        <v>1274</v>
      </c>
      <c r="AN573" s="79">
        <f t="shared" si="113"/>
        <v>9.1435185185179124E-4</v>
      </c>
      <c r="AO573" s="79">
        <f t="shared" si="114"/>
        <v>1.5046296296294948E-4</v>
      </c>
      <c r="AP573" s="79">
        <f t="shared" si="115"/>
        <v>1.0648148148147407E-3</v>
      </c>
      <c r="AQ573" s="79">
        <f t="shared" si="116"/>
        <v>2.4305555555553804E-4</v>
      </c>
      <c r="AR573" s="79">
        <f t="shared" si="117"/>
        <v>1.9791666666666985E-3</v>
      </c>
      <c r="AS573" s="79">
        <f t="shared" si="118"/>
        <v>1.585648148148211E-3</v>
      </c>
    </row>
    <row r="574" spans="1:45" s="29" customFormat="1" x14ac:dyDescent="0.2">
      <c r="A574" s="51">
        <v>1.9</v>
      </c>
      <c r="B574" s="51">
        <v>3</v>
      </c>
      <c r="C574" s="51" t="s">
        <v>174</v>
      </c>
      <c r="D574" s="51" t="s">
        <v>36</v>
      </c>
      <c r="E574" s="77">
        <v>44138</v>
      </c>
      <c r="F574" s="51"/>
      <c r="G574" s="51" t="s">
        <v>535</v>
      </c>
      <c r="H574" s="51"/>
      <c r="I574" s="51">
        <v>23</v>
      </c>
      <c r="J574" s="51"/>
      <c r="K574" s="51">
        <v>42</v>
      </c>
      <c r="L574" s="78">
        <v>0.35385416666666664</v>
      </c>
      <c r="M574" s="51">
        <v>270</v>
      </c>
      <c r="N574" s="51">
        <v>216.6</v>
      </c>
      <c r="O574" s="51"/>
      <c r="P574" s="78">
        <v>0.35478009259259258</v>
      </c>
      <c r="Q574" s="76">
        <v>1</v>
      </c>
      <c r="R574" s="76">
        <v>0</v>
      </c>
      <c r="S574" s="51">
        <v>274.39999999999998</v>
      </c>
      <c r="T574" s="51">
        <v>202.3</v>
      </c>
      <c r="U574" s="78">
        <v>0.35481481481481486</v>
      </c>
      <c r="V574" s="78">
        <v>0.3550578703703704</v>
      </c>
      <c r="W574" s="51">
        <v>346.1</v>
      </c>
      <c r="X574" s="51">
        <v>239.4</v>
      </c>
      <c r="Y574" s="78">
        <v>0.35574074074074075</v>
      </c>
      <c r="Z574" s="51"/>
      <c r="AA574" s="29">
        <v>-2.6840000000000002</v>
      </c>
      <c r="AB574" s="29">
        <v>12.188000000000001</v>
      </c>
      <c r="AC574" s="29">
        <v>13.1516</v>
      </c>
      <c r="AD574" s="29">
        <v>12.573700000000001</v>
      </c>
      <c r="AE574" s="51">
        <v>7.96</v>
      </c>
      <c r="AF574" s="30">
        <v>100</v>
      </c>
      <c r="AG574" s="30">
        <v>100</v>
      </c>
      <c r="AH574" s="29">
        <v>15</v>
      </c>
      <c r="AI574" s="51">
        <f t="shared" si="112"/>
        <v>149.83147523982362</v>
      </c>
      <c r="AJ574" s="51"/>
      <c r="AK574" s="51"/>
      <c r="AL574" s="50">
        <v>2020</v>
      </c>
      <c r="AM574" s="50" t="s">
        <v>1274</v>
      </c>
      <c r="AN574" s="79">
        <f t="shared" si="113"/>
        <v>-0.35385416666666664</v>
      </c>
      <c r="AO574" s="79">
        <f t="shared" si="114"/>
        <v>0.35478009259259258</v>
      </c>
      <c r="AP574" s="79">
        <f t="shared" si="115"/>
        <v>9.2592592592594114E-4</v>
      </c>
      <c r="AQ574" s="79">
        <f t="shared" si="116"/>
        <v>2.777777777778212E-4</v>
      </c>
      <c r="AR574" s="79">
        <f t="shared" si="117"/>
        <v>0.35574074074074075</v>
      </c>
      <c r="AS574" s="79">
        <f t="shared" si="118"/>
        <v>6.8287037037034759E-4</v>
      </c>
    </row>
    <row r="575" spans="1:45" s="29" customFormat="1" x14ac:dyDescent="0.2">
      <c r="A575" s="30">
        <v>1.6</v>
      </c>
      <c r="B575" s="30">
        <v>8</v>
      </c>
      <c r="C575" s="30" t="s">
        <v>78</v>
      </c>
      <c r="D575" s="30" t="s">
        <v>36</v>
      </c>
      <c r="E575" s="31">
        <v>44138</v>
      </c>
      <c r="F575" s="30" t="s">
        <v>150</v>
      </c>
      <c r="G575" s="30"/>
      <c r="H575" s="30"/>
      <c r="I575" s="30">
        <v>22</v>
      </c>
      <c r="J575" s="30">
        <v>52</v>
      </c>
      <c r="K575" s="30">
        <v>35</v>
      </c>
      <c r="L575" s="92">
        <v>0.35451388888888885</v>
      </c>
      <c r="M575" s="30">
        <v>285</v>
      </c>
      <c r="N575" s="30">
        <v>215.3</v>
      </c>
      <c r="O575" s="30"/>
      <c r="P575" s="92">
        <v>0.35473379629629626</v>
      </c>
      <c r="Q575" s="32">
        <v>1</v>
      </c>
      <c r="R575" s="32">
        <v>0</v>
      </c>
      <c r="S575" s="30">
        <v>275.2</v>
      </c>
      <c r="T575" s="30">
        <v>207.2</v>
      </c>
      <c r="U575" s="30"/>
      <c r="V575" s="92">
        <v>0.35480324074074071</v>
      </c>
      <c r="W575" s="30">
        <v>278.60000000000002</v>
      </c>
      <c r="X575" s="30">
        <v>210.8</v>
      </c>
      <c r="Y575" s="92">
        <v>0.35513888888888889</v>
      </c>
      <c r="Z575" s="30"/>
      <c r="AA575" s="80">
        <v>-4.7249999999999996</v>
      </c>
      <c r="AB575" s="29">
        <v>7.2076000000000002</v>
      </c>
      <c r="AC575" s="80">
        <v>7.6734999999999998</v>
      </c>
      <c r="AD575" s="80">
        <v>7.4401000000000002</v>
      </c>
      <c r="AE575" s="80">
        <v>0.55830000000000002</v>
      </c>
      <c r="AF575" s="30"/>
      <c r="AG575" s="30"/>
      <c r="AH575" s="30">
        <v>9</v>
      </c>
      <c r="AI575" s="51">
        <f t="shared" si="112"/>
        <v>100.38709677419342</v>
      </c>
      <c r="AJ575" s="30"/>
      <c r="AK575" s="30"/>
      <c r="AL575" s="51">
        <v>2020</v>
      </c>
      <c r="AM575" s="51" t="s">
        <v>1274</v>
      </c>
      <c r="AN575" s="79">
        <f t="shared" si="113"/>
        <v>-0.35451388888888885</v>
      </c>
      <c r="AO575" s="79">
        <f t="shared" si="114"/>
        <v>0.35473379629629626</v>
      </c>
      <c r="AP575" s="79">
        <f t="shared" si="115"/>
        <v>2.1990740740740478E-4</v>
      </c>
      <c r="AQ575" s="79">
        <f t="shared" si="116"/>
        <v>6.94444444444553E-5</v>
      </c>
      <c r="AR575" s="79">
        <f t="shared" si="117"/>
        <v>0.35513888888888889</v>
      </c>
      <c r="AS575" s="79">
        <f t="shared" si="118"/>
        <v>3.3564814814818211E-4</v>
      </c>
    </row>
    <row r="576" spans="1:45" s="86" customFormat="1" x14ac:dyDescent="0.2">
      <c r="A576" s="85"/>
      <c r="B576" s="85"/>
      <c r="C576" s="85" t="s">
        <v>174</v>
      </c>
      <c r="D576" s="85" t="s">
        <v>36</v>
      </c>
      <c r="E576" s="77">
        <v>44138</v>
      </c>
      <c r="F576" s="85"/>
      <c r="G576" s="85" t="s">
        <v>536</v>
      </c>
      <c r="H576" s="85"/>
      <c r="I576" s="85"/>
      <c r="J576" s="85"/>
      <c r="K576" s="85">
        <v>45</v>
      </c>
      <c r="L576" s="87">
        <v>0.35968749999999999</v>
      </c>
      <c r="M576" s="85">
        <v>277.3</v>
      </c>
      <c r="N576" s="85">
        <v>215.4</v>
      </c>
      <c r="O576" s="87">
        <v>0.3606712962962963</v>
      </c>
      <c r="P576" s="87">
        <v>0.36077546296296298</v>
      </c>
      <c r="Q576" s="82">
        <v>1</v>
      </c>
      <c r="R576" s="82">
        <v>1</v>
      </c>
      <c r="S576" s="85">
        <v>276.10000000000002</v>
      </c>
      <c r="T576" s="85">
        <v>194.9</v>
      </c>
      <c r="U576" s="87">
        <v>0.36092592592592593</v>
      </c>
      <c r="V576" s="87">
        <v>0.36105324074074074</v>
      </c>
      <c r="W576" s="85">
        <v>406.1</v>
      </c>
      <c r="X576" s="85">
        <v>247.5</v>
      </c>
      <c r="Y576" s="87">
        <v>0.36459490740740735</v>
      </c>
      <c r="Z576" s="85" t="s">
        <v>539</v>
      </c>
      <c r="AA576" s="85"/>
      <c r="AB576" s="85"/>
      <c r="AC576" s="85"/>
      <c r="AD576" s="85"/>
      <c r="AE576" s="85"/>
      <c r="AF576" s="85"/>
      <c r="AG576" s="85"/>
      <c r="AH576" s="30">
        <v>15</v>
      </c>
      <c r="AI576" s="51" t="e">
        <f t="shared" si="112"/>
        <v>#DIV/0!</v>
      </c>
      <c r="AJ576" s="85"/>
      <c r="AK576" s="85"/>
      <c r="AL576" s="85">
        <v>2020</v>
      </c>
      <c r="AM576" s="85" t="s">
        <v>1274</v>
      </c>
      <c r="AN576" s="88">
        <f t="shared" si="113"/>
        <v>9.8379629629630205E-4</v>
      </c>
      <c r="AO576" s="88">
        <f t="shared" si="114"/>
        <v>1.0416666666668295E-4</v>
      </c>
      <c r="AP576" s="88">
        <f t="shared" si="115"/>
        <v>1.087962962962985E-3</v>
      </c>
      <c r="AQ576" s="88">
        <f t="shared" si="116"/>
        <v>2.7777777777776569E-4</v>
      </c>
      <c r="AR576" s="88">
        <f t="shared" si="117"/>
        <v>3.9236111111110583E-3</v>
      </c>
      <c r="AS576" s="88">
        <f t="shared" si="118"/>
        <v>3.5416666666666097E-3</v>
      </c>
    </row>
    <row r="577" spans="1:45" s="29" customFormat="1" x14ac:dyDescent="0.2">
      <c r="A577" s="30">
        <v>1.7</v>
      </c>
      <c r="B577" s="30">
        <v>8</v>
      </c>
      <c r="C577" s="30" t="s">
        <v>78</v>
      </c>
      <c r="D577" s="30" t="s">
        <v>36</v>
      </c>
      <c r="E577" s="31">
        <v>44138</v>
      </c>
      <c r="F577" s="30" t="s">
        <v>151</v>
      </c>
      <c r="G577" s="30"/>
      <c r="H577" s="30"/>
      <c r="I577" s="30">
        <v>22</v>
      </c>
      <c r="J577" s="30">
        <v>49</v>
      </c>
      <c r="K577" s="30">
        <v>32</v>
      </c>
      <c r="L577" s="92">
        <v>0.36035879629629625</v>
      </c>
      <c r="M577" s="30">
        <v>275.8</v>
      </c>
      <c r="N577" s="30">
        <v>228.8</v>
      </c>
      <c r="O577" s="30"/>
      <c r="P577" s="92">
        <v>0.36048611111111112</v>
      </c>
      <c r="Q577" s="32">
        <v>1</v>
      </c>
      <c r="R577" s="32">
        <v>0</v>
      </c>
      <c r="S577" s="30">
        <v>271.3</v>
      </c>
      <c r="T577" s="30">
        <v>221.4</v>
      </c>
      <c r="U577" s="30"/>
      <c r="V577" s="92">
        <v>0.36056712962962961</v>
      </c>
      <c r="W577" s="30">
        <v>268.8</v>
      </c>
      <c r="X577" s="30">
        <v>218.7</v>
      </c>
      <c r="Y577" s="92">
        <v>0.36081018518518521</v>
      </c>
      <c r="Z577" s="30"/>
      <c r="AA577" s="80">
        <v>-5.016</v>
      </c>
      <c r="AB577" s="80">
        <v>7.2163000000000004</v>
      </c>
      <c r="AC577" s="80">
        <v>7.8592000000000004</v>
      </c>
      <c r="AD577" s="80">
        <v>7.5385</v>
      </c>
      <c r="AE577" s="30">
        <v>0.46820000000000001</v>
      </c>
      <c r="AF577" s="30"/>
      <c r="AG577" s="30"/>
      <c r="AH577" s="30"/>
      <c r="AI577" s="51">
        <f t="shared" si="112"/>
        <v>99.534450651769347</v>
      </c>
      <c r="AJ577" s="30"/>
      <c r="AK577" s="30"/>
      <c r="AL577" s="51">
        <v>2020</v>
      </c>
      <c r="AM577" s="51" t="s">
        <v>1274</v>
      </c>
      <c r="AN577" s="79">
        <f t="shared" si="113"/>
        <v>-0.36035879629629625</v>
      </c>
      <c r="AO577" s="79">
        <f t="shared" si="114"/>
        <v>0.36048611111111112</v>
      </c>
      <c r="AP577" s="79">
        <f t="shared" si="115"/>
        <v>1.2731481481487172E-4</v>
      </c>
      <c r="AQ577" s="79">
        <f t="shared" si="116"/>
        <v>8.1018518518494176E-5</v>
      </c>
      <c r="AR577" s="79">
        <f t="shared" si="117"/>
        <v>0.36081018518518521</v>
      </c>
      <c r="AS577" s="79">
        <f t="shared" si="118"/>
        <v>2.4305555555559355E-4</v>
      </c>
    </row>
    <row r="578" spans="1:45" s="29" customFormat="1" x14ac:dyDescent="0.2">
      <c r="A578" s="51">
        <v>1.3</v>
      </c>
      <c r="B578" s="51">
        <v>4</v>
      </c>
      <c r="C578" s="51" t="s">
        <v>174</v>
      </c>
      <c r="D578" s="51" t="s">
        <v>36</v>
      </c>
      <c r="E578" s="77">
        <v>44138</v>
      </c>
      <c r="F578" s="51"/>
      <c r="G578" s="51" t="s">
        <v>538</v>
      </c>
      <c r="H578" s="51"/>
      <c r="I578" s="51">
        <v>23</v>
      </c>
      <c r="J578" s="51"/>
      <c r="K578" s="51"/>
      <c r="L578" s="78">
        <v>0.36474537037037041</v>
      </c>
      <c r="M578" s="51">
        <v>293.10000000000002</v>
      </c>
      <c r="N578" s="51">
        <v>229.3</v>
      </c>
      <c r="O578" s="78">
        <v>0.36578703703703702</v>
      </c>
      <c r="P578" s="51"/>
      <c r="Q578" s="76">
        <v>0</v>
      </c>
      <c r="R578" s="76">
        <v>1</v>
      </c>
      <c r="S578" s="51"/>
      <c r="T578" s="51"/>
      <c r="U578" s="51"/>
      <c r="V578" s="51"/>
      <c r="W578" s="51"/>
      <c r="X578" s="51"/>
      <c r="Y578" s="78">
        <v>0.37003472222222222</v>
      </c>
      <c r="Z578" s="51"/>
      <c r="AA578" s="29">
        <v>-2.117</v>
      </c>
      <c r="AB578" s="29">
        <v>12.191000000000001</v>
      </c>
      <c r="AC578" s="29">
        <v>13.2974</v>
      </c>
      <c r="AD578" s="29">
        <v>12.691599999999999</v>
      </c>
      <c r="AE578" s="51">
        <v>3.5651999999999999</v>
      </c>
      <c r="AF578" s="30">
        <v>100</v>
      </c>
      <c r="AG578" s="30">
        <v>100</v>
      </c>
      <c r="AH578" s="29">
        <v>14</v>
      </c>
      <c r="AI578" s="51">
        <f t="shared" si="112"/>
        <v>121.01478226128685</v>
      </c>
      <c r="AJ578" s="51"/>
      <c r="AK578" s="51"/>
      <c r="AL578" s="51">
        <v>2020</v>
      </c>
      <c r="AM578" s="51" t="s">
        <v>1274</v>
      </c>
      <c r="AN578" s="79">
        <f t="shared" si="113"/>
        <v>1.0416666666666075E-3</v>
      </c>
      <c r="AO578" s="79">
        <f t="shared" si="114"/>
        <v>-0.36578703703703702</v>
      </c>
      <c r="AP578" s="79">
        <f t="shared" si="115"/>
        <v>-0.36474537037037041</v>
      </c>
      <c r="AQ578" s="79">
        <f t="shared" si="116"/>
        <v>0</v>
      </c>
      <c r="AR578" s="79">
        <f t="shared" si="117"/>
        <v>4.2476851851852016E-3</v>
      </c>
      <c r="AS578" s="79">
        <f t="shared" si="118"/>
        <v>0.37003472222222222</v>
      </c>
    </row>
    <row r="579" spans="1:45" s="29" customFormat="1" x14ac:dyDescent="0.2">
      <c r="A579" s="30">
        <v>1.1000000000000001</v>
      </c>
      <c r="B579" s="30">
        <v>8</v>
      </c>
      <c r="C579" s="30" t="s">
        <v>68</v>
      </c>
      <c r="D579" s="30" t="s">
        <v>36</v>
      </c>
      <c r="E579" s="31">
        <v>44138</v>
      </c>
      <c r="F579" s="30" t="s">
        <v>152</v>
      </c>
      <c r="G579" s="30"/>
      <c r="H579" s="30"/>
      <c r="I579" s="30">
        <v>23</v>
      </c>
      <c r="J579" s="30">
        <v>48</v>
      </c>
      <c r="K579" s="30">
        <v>29</v>
      </c>
      <c r="L579" s="92">
        <v>0.36662037037037037</v>
      </c>
      <c r="M579" s="30">
        <v>250.1</v>
      </c>
      <c r="N579" s="30">
        <v>210.8</v>
      </c>
      <c r="O579" s="30"/>
      <c r="P579" s="92">
        <v>0.36700231481481477</v>
      </c>
      <c r="Q579" s="32">
        <v>1</v>
      </c>
      <c r="R579" s="32">
        <v>0</v>
      </c>
      <c r="S579" s="30">
        <v>267.2</v>
      </c>
      <c r="T579" s="30">
        <v>206.8</v>
      </c>
      <c r="U579" s="30"/>
      <c r="V579" s="92">
        <v>0.36722222222222217</v>
      </c>
      <c r="W579" s="30">
        <v>340</v>
      </c>
      <c r="X579" s="30">
        <v>320.89999999999998</v>
      </c>
      <c r="Y579" s="92">
        <v>0.37001157407407409</v>
      </c>
      <c r="Z579" s="30"/>
      <c r="AA579" s="80">
        <v>-5.7610000000000001</v>
      </c>
      <c r="AB579" s="80">
        <v>7.1783000000000001</v>
      </c>
      <c r="AC579" s="80">
        <v>8.2073999999999998</v>
      </c>
      <c r="AD579" s="80">
        <v>7.7798999999999996</v>
      </c>
      <c r="AE579" s="30">
        <v>3.5604</v>
      </c>
      <c r="AF579" s="30"/>
      <c r="AG579" s="30"/>
      <c r="AH579" s="30"/>
      <c r="AI579" s="51">
        <f t="shared" si="112"/>
        <v>71.06050531914903</v>
      </c>
      <c r="AJ579" s="30"/>
      <c r="AK579" s="30"/>
      <c r="AL579" s="51">
        <v>2020</v>
      </c>
      <c r="AM579" s="51" t="s">
        <v>1274</v>
      </c>
      <c r="AN579" s="79">
        <f t="shared" si="113"/>
        <v>-0.36662037037037037</v>
      </c>
      <c r="AO579" s="79">
        <f t="shared" si="114"/>
        <v>0.36700231481481477</v>
      </c>
      <c r="AP579" s="79">
        <f t="shared" si="115"/>
        <v>3.8194444444439313E-4</v>
      </c>
      <c r="AQ579" s="79">
        <f t="shared" si="116"/>
        <v>2.1990740740740478E-4</v>
      </c>
      <c r="AR579" s="79">
        <f t="shared" si="117"/>
        <v>0.37001157407407409</v>
      </c>
      <c r="AS579" s="79">
        <f t="shared" si="118"/>
        <v>2.7893518518519178E-3</v>
      </c>
    </row>
    <row r="580" spans="1:45" s="29" customFormat="1" x14ac:dyDescent="0.2">
      <c r="A580" s="51">
        <v>1.6</v>
      </c>
      <c r="B580" s="51">
        <v>4</v>
      </c>
      <c r="C580" s="51" t="s">
        <v>174</v>
      </c>
      <c r="D580" s="51" t="s">
        <v>36</v>
      </c>
      <c r="E580" s="77">
        <v>44138</v>
      </c>
      <c r="F580" s="51"/>
      <c r="G580" s="51" t="s">
        <v>540</v>
      </c>
      <c r="H580" s="51"/>
      <c r="I580" s="51">
        <v>24</v>
      </c>
      <c r="J580" s="51"/>
      <c r="K580" s="51">
        <v>37</v>
      </c>
      <c r="L580" s="78">
        <v>0.37179398148148146</v>
      </c>
      <c r="M580" s="51">
        <v>283.60000000000002</v>
      </c>
      <c r="N580" s="51">
        <v>223.5</v>
      </c>
      <c r="O580" s="78">
        <v>0.37244212962962964</v>
      </c>
      <c r="P580" s="78">
        <v>0.37254629629629626</v>
      </c>
      <c r="Q580" s="76">
        <v>1</v>
      </c>
      <c r="R580" s="76">
        <v>1</v>
      </c>
      <c r="S580" s="51">
        <v>268.39999999999998</v>
      </c>
      <c r="T580" s="51">
        <v>208.6</v>
      </c>
      <c r="U580" s="78">
        <v>0.37261574074074072</v>
      </c>
      <c r="V580" s="78">
        <v>0.37282407407407409</v>
      </c>
      <c r="W580" s="51">
        <v>300.60000000000002</v>
      </c>
      <c r="X580" s="51">
        <v>226.7</v>
      </c>
      <c r="Y580" s="78">
        <v>0.3747800925925926</v>
      </c>
      <c r="Z580" s="51"/>
      <c r="AA580" s="29">
        <v>-4.0709999999999997</v>
      </c>
      <c r="AB580" s="29">
        <v>12.3131</v>
      </c>
      <c r="AC580" s="29">
        <v>13.216799999999999</v>
      </c>
      <c r="AD580" s="29">
        <v>12.756399999999999</v>
      </c>
      <c r="AE580" s="51">
        <v>4.5449999999999999</v>
      </c>
      <c r="AF580" s="30">
        <v>100</v>
      </c>
      <c r="AG580" s="30">
        <v>100</v>
      </c>
      <c r="AH580" s="29">
        <v>13</v>
      </c>
      <c r="AI580" s="51">
        <f t="shared" si="112"/>
        <v>103.85743288969118</v>
      </c>
      <c r="AJ580" s="51"/>
      <c r="AK580" s="51"/>
      <c r="AL580" s="51">
        <v>2020</v>
      </c>
      <c r="AM580" s="51" t="s">
        <v>1274</v>
      </c>
      <c r="AN580" s="79">
        <f t="shared" si="113"/>
        <v>6.4814814814817545E-4</v>
      </c>
      <c r="AO580" s="79">
        <f t="shared" si="114"/>
        <v>1.0416666666662744E-4</v>
      </c>
      <c r="AP580" s="79">
        <f t="shared" si="115"/>
        <v>7.5231481481480289E-4</v>
      </c>
      <c r="AQ580" s="79">
        <f t="shared" si="116"/>
        <v>2.777777777778212E-4</v>
      </c>
      <c r="AR580" s="79">
        <f t="shared" si="117"/>
        <v>2.3379629629629584E-3</v>
      </c>
      <c r="AS580" s="79">
        <f t="shared" si="118"/>
        <v>1.9560185185185097E-3</v>
      </c>
    </row>
    <row r="581" spans="1:45" s="29" customFormat="1" x14ac:dyDescent="0.2">
      <c r="A581" s="30">
        <v>1.2</v>
      </c>
      <c r="B581" s="30">
        <v>8</v>
      </c>
      <c r="C581" s="30" t="s">
        <v>68</v>
      </c>
      <c r="D581" s="30" t="s">
        <v>36</v>
      </c>
      <c r="E581" s="31">
        <v>44138</v>
      </c>
      <c r="F581" s="30" t="s">
        <v>153</v>
      </c>
      <c r="G581" s="30"/>
      <c r="H581" s="30"/>
      <c r="I581" s="30">
        <v>23</v>
      </c>
      <c r="J581" s="30">
        <v>47</v>
      </c>
      <c r="K581" s="30">
        <v>30</v>
      </c>
      <c r="L581" s="92">
        <v>0.37216435185185182</v>
      </c>
      <c r="M581" s="30">
        <v>276.7</v>
      </c>
      <c r="N581" s="30">
        <v>221.4</v>
      </c>
      <c r="O581" s="30"/>
      <c r="P581" s="92">
        <v>0.37248842592592596</v>
      </c>
      <c r="Q581" s="32">
        <v>1</v>
      </c>
      <c r="R581" s="32">
        <v>0</v>
      </c>
      <c r="S581" s="30">
        <v>262.60000000000002</v>
      </c>
      <c r="T581" s="30">
        <v>211.3</v>
      </c>
      <c r="U581" s="30"/>
      <c r="V581" s="92">
        <v>0.37268518518518517</v>
      </c>
      <c r="W581" s="30">
        <v>302</v>
      </c>
      <c r="X581" s="30">
        <v>248.6</v>
      </c>
      <c r="Y581" s="92">
        <v>0.37391203703703701</v>
      </c>
      <c r="Z581" s="30"/>
      <c r="AA581" s="80">
        <v>-5.8019999999999996</v>
      </c>
      <c r="AB581" s="80">
        <v>7.2267000000000001</v>
      </c>
      <c r="AC581" s="80">
        <v>8.1915999999999993</v>
      </c>
      <c r="AD581" s="80">
        <v>7.7854999999999999</v>
      </c>
      <c r="AE581" s="30">
        <v>2.7185000000000001</v>
      </c>
      <c r="AF581" s="30"/>
      <c r="AG581" s="30"/>
      <c r="AH581" s="30"/>
      <c r="AI581" s="51">
        <f t="shared" si="112"/>
        <v>72.673586256263363</v>
      </c>
      <c r="AJ581" s="30"/>
      <c r="AK581" s="30"/>
      <c r="AL581" s="51">
        <v>2020</v>
      </c>
      <c r="AM581" s="51" t="s">
        <v>1274</v>
      </c>
      <c r="AN581" s="79">
        <f t="shared" si="113"/>
        <v>-0.37216435185185182</v>
      </c>
      <c r="AO581" s="79">
        <f t="shared" si="114"/>
        <v>0.37248842592592596</v>
      </c>
      <c r="AP581" s="79">
        <f t="shared" si="115"/>
        <v>3.2407407407414324E-4</v>
      </c>
      <c r="AQ581" s="79">
        <f t="shared" si="116"/>
        <v>1.96759259259216E-4</v>
      </c>
      <c r="AR581" s="79">
        <f t="shared" si="117"/>
        <v>0.37391203703703701</v>
      </c>
      <c r="AS581" s="79">
        <f t="shared" si="118"/>
        <v>1.2268518518518401E-3</v>
      </c>
    </row>
    <row r="582" spans="1:45" s="29" customFormat="1" x14ac:dyDescent="0.2">
      <c r="A582" s="85">
        <v>1.3</v>
      </c>
      <c r="B582" s="85">
        <v>8</v>
      </c>
      <c r="C582" s="85" t="s">
        <v>68</v>
      </c>
      <c r="D582" s="85" t="s">
        <v>36</v>
      </c>
      <c r="E582" s="84">
        <v>44138</v>
      </c>
      <c r="F582" s="85" t="s">
        <v>154</v>
      </c>
      <c r="G582" s="85"/>
      <c r="H582" s="85"/>
      <c r="I582" s="85">
        <v>23</v>
      </c>
      <c r="J582" s="85">
        <v>46</v>
      </c>
      <c r="K582" s="85">
        <v>0</v>
      </c>
      <c r="L582" s="87">
        <v>0.37586805555555558</v>
      </c>
      <c r="M582" s="85">
        <v>249.2</v>
      </c>
      <c r="N582" s="85">
        <v>219.7</v>
      </c>
      <c r="O582" s="87">
        <v>0.37666666666666665</v>
      </c>
      <c r="P582" s="85"/>
      <c r="Q582" s="82">
        <v>0</v>
      </c>
      <c r="R582" s="82">
        <v>1</v>
      </c>
      <c r="S582" s="85"/>
      <c r="T582" s="85"/>
      <c r="U582" s="85"/>
      <c r="V582" s="85"/>
      <c r="W582" s="85"/>
      <c r="X582" s="85"/>
      <c r="Y582" s="87">
        <v>0.37937500000000002</v>
      </c>
      <c r="Z582" s="85"/>
      <c r="AA582" s="85"/>
      <c r="AB582" s="85"/>
      <c r="AC582" s="85"/>
      <c r="AD582" s="85"/>
      <c r="AE582" s="85"/>
      <c r="AF582" s="85"/>
      <c r="AG582" s="85"/>
      <c r="AH582" s="85"/>
      <c r="AI582" s="51" t="e">
        <f t="shared" si="112"/>
        <v>#DIV/0!</v>
      </c>
      <c r="AJ582" s="85"/>
      <c r="AK582" s="85"/>
      <c r="AL582" s="51">
        <v>2020</v>
      </c>
      <c r="AM582" s="51" t="s">
        <v>1274</v>
      </c>
      <c r="AN582" s="79">
        <f t="shared" si="113"/>
        <v>7.9861111111106942E-4</v>
      </c>
      <c r="AO582" s="79">
        <f t="shared" si="114"/>
        <v>-0.37666666666666665</v>
      </c>
      <c r="AP582" s="79">
        <f t="shared" si="115"/>
        <v>-0.37586805555555558</v>
      </c>
      <c r="AQ582" s="79">
        <f t="shared" si="116"/>
        <v>0</v>
      </c>
      <c r="AR582" s="79">
        <f t="shared" si="117"/>
        <v>2.7083333333333681E-3</v>
      </c>
      <c r="AS582" s="79">
        <f t="shared" si="118"/>
        <v>0.37937500000000002</v>
      </c>
    </row>
    <row r="583" spans="1:45" s="29" customFormat="1" x14ac:dyDescent="0.2">
      <c r="A583" s="51">
        <v>1.8</v>
      </c>
      <c r="B583" s="51">
        <v>4</v>
      </c>
      <c r="C583" s="51" t="s">
        <v>174</v>
      </c>
      <c r="D583" s="51" t="s">
        <v>36</v>
      </c>
      <c r="E583" s="77">
        <v>44138</v>
      </c>
      <c r="F583" s="51"/>
      <c r="G583" s="51" t="s">
        <v>541</v>
      </c>
      <c r="H583" s="51"/>
      <c r="I583" s="51">
        <v>24</v>
      </c>
      <c r="J583" s="51"/>
      <c r="K583" s="51"/>
      <c r="L583" s="78">
        <v>0.37644675925925924</v>
      </c>
      <c r="M583" s="51">
        <v>277</v>
      </c>
      <c r="N583" s="51">
        <v>215.5</v>
      </c>
      <c r="O583" s="78">
        <v>0.37721064814814814</v>
      </c>
      <c r="P583" s="78">
        <v>0.37723379629629633</v>
      </c>
      <c r="Q583" s="76">
        <v>1</v>
      </c>
      <c r="R583" s="76">
        <v>1</v>
      </c>
      <c r="S583" s="51">
        <v>278.7</v>
      </c>
      <c r="T583" s="51">
        <v>203.9</v>
      </c>
      <c r="U583" s="78">
        <v>0.37731481481481483</v>
      </c>
      <c r="V583" s="78">
        <v>0.37752314814814819</v>
      </c>
      <c r="W583" s="51">
        <v>362.9</v>
      </c>
      <c r="X583" s="51">
        <v>344.7</v>
      </c>
      <c r="Y583" s="78">
        <v>0.37781250000000005</v>
      </c>
      <c r="Z583" s="51"/>
      <c r="AA583" s="29">
        <v>-4.468</v>
      </c>
      <c r="AB583" s="29">
        <v>12.26</v>
      </c>
      <c r="AC583" s="29">
        <v>13.1343</v>
      </c>
      <c r="AD583" s="29">
        <v>12.6417</v>
      </c>
      <c r="AE583" s="51">
        <v>6.9798</v>
      </c>
      <c r="AF583" s="30">
        <v>100</v>
      </c>
      <c r="AG583" s="30">
        <v>100</v>
      </c>
      <c r="AI583" s="51">
        <f t="shared" si="112"/>
        <v>129.05423107152188</v>
      </c>
      <c r="AJ583" s="51"/>
      <c r="AK583" s="51"/>
      <c r="AL583" s="51">
        <v>2020</v>
      </c>
      <c r="AM583" s="51" t="s">
        <v>1274</v>
      </c>
      <c r="AN583" s="79">
        <f t="shared" si="113"/>
        <v>7.6388888888889728E-4</v>
      </c>
      <c r="AO583" s="79">
        <f t="shared" si="114"/>
        <v>2.3148148148188774E-5</v>
      </c>
      <c r="AP583" s="79">
        <f t="shared" si="115"/>
        <v>7.8703703703708605E-4</v>
      </c>
      <c r="AQ583" s="79">
        <f t="shared" si="116"/>
        <v>2.8935185185186008E-4</v>
      </c>
      <c r="AR583" s="79">
        <f t="shared" si="117"/>
        <v>6.0185185185190893E-4</v>
      </c>
      <c r="AS583" s="79">
        <f t="shared" si="118"/>
        <v>2.8935185185186008E-4</v>
      </c>
    </row>
    <row r="584" spans="1:45" s="29" customFormat="1" x14ac:dyDescent="0.2">
      <c r="A584" s="85">
        <v>1.4</v>
      </c>
      <c r="B584" s="85">
        <v>8</v>
      </c>
      <c r="C584" s="85" t="s">
        <v>68</v>
      </c>
      <c r="D584" s="85" t="s">
        <v>36</v>
      </c>
      <c r="E584" s="84">
        <v>44138</v>
      </c>
      <c r="F584" s="85" t="s">
        <v>155</v>
      </c>
      <c r="G584" s="85"/>
      <c r="H584" s="85"/>
      <c r="I584" s="85">
        <v>23</v>
      </c>
      <c r="J584" s="85">
        <v>45</v>
      </c>
      <c r="K584" s="85">
        <v>36</v>
      </c>
      <c r="L584" s="87">
        <v>0.37958333333333333</v>
      </c>
      <c r="M584" s="85">
        <v>240.8</v>
      </c>
      <c r="N584" s="85">
        <v>209.5</v>
      </c>
      <c r="O584" s="85"/>
      <c r="P584" s="87">
        <v>0.38008101851851855</v>
      </c>
      <c r="Q584" s="82">
        <v>1</v>
      </c>
      <c r="R584" s="82">
        <v>0</v>
      </c>
      <c r="S584" s="85">
        <v>241.5</v>
      </c>
      <c r="T584" s="85">
        <v>203.4</v>
      </c>
      <c r="U584" s="85"/>
      <c r="V584" s="87">
        <v>0.38019675925925928</v>
      </c>
      <c r="W584" s="85">
        <v>275.5</v>
      </c>
      <c r="X584" s="85">
        <v>237.6</v>
      </c>
      <c r="Y584" s="87">
        <v>0.38321759259259264</v>
      </c>
      <c r="Z584" s="85"/>
      <c r="AA584" s="85"/>
      <c r="AB584" s="85"/>
      <c r="AC584" s="85"/>
      <c r="AD584" s="85"/>
      <c r="AE584" s="85"/>
      <c r="AF584" s="85"/>
      <c r="AG584" s="85"/>
      <c r="AH584" s="85"/>
      <c r="AI584" s="51" t="e">
        <f t="shared" si="112"/>
        <v>#DIV/0!</v>
      </c>
      <c r="AJ584" s="85"/>
      <c r="AK584" s="85"/>
      <c r="AL584" s="51">
        <v>2020</v>
      </c>
      <c r="AM584" s="51" t="s">
        <v>1274</v>
      </c>
      <c r="AN584" s="79">
        <f t="shared" si="113"/>
        <v>-0.37958333333333333</v>
      </c>
      <c r="AO584" s="79">
        <f t="shared" si="114"/>
        <v>0.38008101851851855</v>
      </c>
      <c r="AP584" s="79">
        <f t="shared" si="115"/>
        <v>4.9768518518522598E-4</v>
      </c>
      <c r="AQ584" s="79">
        <f t="shared" si="116"/>
        <v>1.1574074074072183E-4</v>
      </c>
      <c r="AR584" s="79">
        <f t="shared" si="117"/>
        <v>0.38321759259259264</v>
      </c>
      <c r="AS584" s="79">
        <f t="shared" si="118"/>
        <v>3.0208333333333615E-3</v>
      </c>
    </row>
    <row r="585" spans="1:45" s="29" customFormat="1" x14ac:dyDescent="0.2">
      <c r="A585" s="30">
        <v>2.2999999999999998</v>
      </c>
      <c r="B585" s="30">
        <v>8</v>
      </c>
      <c r="C585" s="30" t="s">
        <v>68</v>
      </c>
      <c r="D585" s="30" t="s">
        <v>36</v>
      </c>
      <c r="E585" s="31">
        <v>44138</v>
      </c>
      <c r="F585" s="30" t="s">
        <v>157</v>
      </c>
      <c r="G585" s="30"/>
      <c r="H585" s="30"/>
      <c r="I585" s="30">
        <v>23</v>
      </c>
      <c r="J585" s="30">
        <v>44</v>
      </c>
      <c r="K585" s="30"/>
      <c r="L585" s="92">
        <v>0.38771990740740742</v>
      </c>
      <c r="M585" s="30">
        <v>249.5</v>
      </c>
      <c r="N585" s="30">
        <v>219.6</v>
      </c>
      <c r="O585" s="92">
        <v>0.38839120370370367</v>
      </c>
      <c r="P585" s="92">
        <v>0.38879629629629631</v>
      </c>
      <c r="Q585" s="32">
        <v>1</v>
      </c>
      <c r="R585" s="32">
        <v>0</v>
      </c>
      <c r="S585" s="30">
        <v>243.7</v>
      </c>
      <c r="T585" s="30">
        <v>222.9</v>
      </c>
      <c r="U585" s="30"/>
      <c r="V585" s="92">
        <v>0.38886574074074076</v>
      </c>
      <c r="W585" s="30">
        <v>251.8</v>
      </c>
      <c r="X585" s="30">
        <v>237.6</v>
      </c>
      <c r="Y585" s="92">
        <v>0.39021990740740736</v>
      </c>
      <c r="Z585" s="30"/>
      <c r="AA585" s="80">
        <v>-7.407</v>
      </c>
      <c r="AB585" s="80">
        <v>12.2784</v>
      </c>
      <c r="AC585" s="80">
        <v>13.1913</v>
      </c>
      <c r="AD585" s="80" t="s">
        <v>759</v>
      </c>
      <c r="AE585" s="30">
        <v>3.2584</v>
      </c>
      <c r="AF585" s="30"/>
      <c r="AG585" s="30"/>
      <c r="AH585" s="30"/>
      <c r="AI585" s="51" t="e">
        <f t="shared" si="112"/>
        <v>#VALUE!</v>
      </c>
      <c r="AJ585" s="30"/>
      <c r="AK585" s="30"/>
      <c r="AL585" s="50">
        <v>2020</v>
      </c>
      <c r="AM585" s="50" t="s">
        <v>1274</v>
      </c>
      <c r="AN585" s="79">
        <f t="shared" si="113"/>
        <v>6.712962962962532E-4</v>
      </c>
      <c r="AO585" s="79">
        <f t="shared" si="114"/>
        <v>4.0509259259263741E-4</v>
      </c>
      <c r="AP585" s="79">
        <f t="shared" si="115"/>
        <v>1.0763888888888906E-3</v>
      </c>
      <c r="AQ585" s="79">
        <f t="shared" si="116"/>
        <v>6.94444444444553E-5</v>
      </c>
      <c r="AR585" s="79">
        <f t="shared" si="117"/>
        <v>1.8287037037036935E-3</v>
      </c>
      <c r="AS585" s="79">
        <f t="shared" si="118"/>
        <v>1.3541666666666008E-3</v>
      </c>
    </row>
    <row r="586" spans="1:45" s="29" customFormat="1" x14ac:dyDescent="0.2">
      <c r="A586" s="30">
        <v>2.4</v>
      </c>
      <c r="B586" s="30">
        <v>8</v>
      </c>
      <c r="C586" s="30" t="s">
        <v>68</v>
      </c>
      <c r="D586" s="30" t="s">
        <v>36</v>
      </c>
      <c r="E586" s="31">
        <v>44138</v>
      </c>
      <c r="F586" s="30" t="s">
        <v>158</v>
      </c>
      <c r="G586" s="30"/>
      <c r="H586" s="30"/>
      <c r="I586" s="30">
        <v>23</v>
      </c>
      <c r="J586" s="30">
        <v>43</v>
      </c>
      <c r="K586" s="30">
        <v>42</v>
      </c>
      <c r="L586" s="92">
        <v>0.39217592592592593</v>
      </c>
      <c r="M586" s="30">
        <v>253.2</v>
      </c>
      <c r="N586" s="30">
        <v>218.4</v>
      </c>
      <c r="O586" s="92">
        <v>0.39250000000000002</v>
      </c>
      <c r="P586" s="92">
        <v>0.39266203703703706</v>
      </c>
      <c r="Q586" s="32">
        <v>1</v>
      </c>
      <c r="R586" s="32">
        <v>0</v>
      </c>
      <c r="S586" s="30">
        <v>247.4</v>
      </c>
      <c r="T586" s="30">
        <v>210.3</v>
      </c>
      <c r="U586" s="30"/>
      <c r="V586" s="92">
        <v>0.39287037037037037</v>
      </c>
      <c r="W586" s="30">
        <v>264.8</v>
      </c>
      <c r="X586" s="30">
        <v>226.5</v>
      </c>
      <c r="Y586" s="92">
        <v>0.39444444444444443</v>
      </c>
      <c r="Z586" s="30"/>
      <c r="AA586" s="80">
        <v>-6.5780000000000003</v>
      </c>
      <c r="AB586" s="30">
        <v>7.1395</v>
      </c>
      <c r="AC586" s="80">
        <v>7.5709</v>
      </c>
      <c r="AD586" s="80">
        <v>7.415</v>
      </c>
      <c r="AE586" s="30">
        <v>2.9024000000000001</v>
      </c>
      <c r="AF586" s="30"/>
      <c r="AG586" s="30"/>
      <c r="AH586" s="30"/>
      <c r="AI586" s="51">
        <f t="shared" si="112"/>
        <v>56.588021778584348</v>
      </c>
      <c r="AJ586" s="30"/>
      <c r="AK586" s="30"/>
      <c r="AL586" s="51">
        <v>2020</v>
      </c>
      <c r="AM586" s="51" t="s">
        <v>1274</v>
      </c>
      <c r="AN586" s="79">
        <f t="shared" si="113"/>
        <v>3.2407407407408773E-4</v>
      </c>
      <c r="AO586" s="79">
        <f t="shared" si="114"/>
        <v>1.6203703703704386E-4</v>
      </c>
      <c r="AP586" s="79">
        <f t="shared" si="115"/>
        <v>4.8611111111113159E-4</v>
      </c>
      <c r="AQ586" s="79">
        <f t="shared" si="116"/>
        <v>2.0833333333331039E-4</v>
      </c>
      <c r="AR586" s="79">
        <f t="shared" si="117"/>
        <v>1.9444444444444153E-3</v>
      </c>
      <c r="AS586" s="79">
        <f t="shared" si="118"/>
        <v>1.5740740740740611E-3</v>
      </c>
    </row>
    <row r="587" spans="1:45" s="29" customFormat="1" x14ac:dyDescent="0.2">
      <c r="A587" s="30">
        <v>2.2999999999999998</v>
      </c>
      <c r="B587" s="30">
        <v>7</v>
      </c>
      <c r="C587" s="30" t="s">
        <v>35</v>
      </c>
      <c r="D587" s="30" t="s">
        <v>36</v>
      </c>
      <c r="E587" s="31">
        <v>44138</v>
      </c>
      <c r="F587" s="30" t="s">
        <v>159</v>
      </c>
      <c r="G587" s="30"/>
      <c r="H587" s="30"/>
      <c r="I587" s="30">
        <v>23</v>
      </c>
      <c r="J587" s="30">
        <v>43</v>
      </c>
      <c r="K587" s="30">
        <v>0</v>
      </c>
      <c r="L587" s="92">
        <v>0.39626157407407409</v>
      </c>
      <c r="M587" s="30">
        <v>246.5</v>
      </c>
      <c r="N587" s="30">
        <v>215.4</v>
      </c>
      <c r="O587" s="92">
        <v>0.39679398148148143</v>
      </c>
      <c r="P587" s="30"/>
      <c r="Q587" s="32">
        <v>0</v>
      </c>
      <c r="R587" s="32">
        <v>1</v>
      </c>
      <c r="S587" s="30"/>
      <c r="T587" s="30"/>
      <c r="U587" s="30"/>
      <c r="V587" s="30"/>
      <c r="W587" s="30"/>
      <c r="X587" s="30"/>
      <c r="Y587" s="92">
        <v>0.40427083333333336</v>
      </c>
      <c r="Z587" s="30"/>
      <c r="AA587" s="80">
        <v>-5.94</v>
      </c>
      <c r="AB587" s="80">
        <v>11.9724</v>
      </c>
      <c r="AC587" s="80">
        <v>12.584099999999999</v>
      </c>
      <c r="AD587" s="80">
        <v>12.364599999999999</v>
      </c>
      <c r="AE587" s="30">
        <v>1.2819</v>
      </c>
      <c r="AF587" s="30"/>
      <c r="AG587" s="30"/>
      <c r="AH587" s="30"/>
      <c r="AI587" s="51">
        <f t="shared" si="112"/>
        <v>55.966343702192908</v>
      </c>
      <c r="AJ587" s="30"/>
      <c r="AK587" s="30"/>
      <c r="AL587" s="51">
        <v>2020</v>
      </c>
      <c r="AM587" s="51" t="s">
        <v>1274</v>
      </c>
      <c r="AN587" s="79">
        <f t="shared" si="113"/>
        <v>5.324074074073426E-4</v>
      </c>
      <c r="AO587" s="79">
        <f t="shared" si="114"/>
        <v>-0.39679398148148143</v>
      </c>
      <c r="AP587" s="79">
        <f t="shared" si="115"/>
        <v>-0.39626157407407409</v>
      </c>
      <c r="AQ587" s="79">
        <f t="shared" si="116"/>
        <v>0</v>
      </c>
      <c r="AR587" s="79">
        <f t="shared" si="117"/>
        <v>7.4768518518519289E-3</v>
      </c>
      <c r="AS587" s="79">
        <f t="shared" si="118"/>
        <v>0.40427083333333336</v>
      </c>
    </row>
    <row r="588" spans="1:45" s="29" customFormat="1" x14ac:dyDescent="0.2">
      <c r="A588" s="30">
        <v>1.4</v>
      </c>
      <c r="B588" s="30">
        <v>9</v>
      </c>
      <c r="C588" s="30" t="s">
        <v>78</v>
      </c>
      <c r="D588" s="30" t="s">
        <v>36</v>
      </c>
      <c r="E588" s="31">
        <v>44138</v>
      </c>
      <c r="F588" s="30" t="s">
        <v>160</v>
      </c>
      <c r="G588" s="30"/>
      <c r="H588" s="30"/>
      <c r="I588" s="30">
        <v>24</v>
      </c>
      <c r="J588" s="30">
        <v>43</v>
      </c>
      <c r="K588" s="30">
        <v>38</v>
      </c>
      <c r="L588" s="92">
        <v>0.40574074074074074</v>
      </c>
      <c r="M588" s="30">
        <v>251.6</v>
      </c>
      <c r="N588" s="30">
        <v>220.4</v>
      </c>
      <c r="O588" s="92">
        <v>0.40586805555555555</v>
      </c>
      <c r="P588" s="92">
        <v>0.40590277777777778</v>
      </c>
      <c r="Q588" s="32">
        <v>1</v>
      </c>
      <c r="R588" s="32">
        <v>1</v>
      </c>
      <c r="S588" s="30">
        <v>250.1</v>
      </c>
      <c r="T588" s="30">
        <v>216.9</v>
      </c>
      <c r="U588" s="30"/>
      <c r="V588" s="92">
        <v>0.40592592592592597</v>
      </c>
      <c r="W588" s="30">
        <v>251.1</v>
      </c>
      <c r="X588" s="30">
        <v>218.4</v>
      </c>
      <c r="Y588" s="92">
        <v>0.40620370370370368</v>
      </c>
      <c r="Z588" s="30"/>
      <c r="AA588" s="80">
        <v>-7.2220000000000004</v>
      </c>
      <c r="AB588" s="80">
        <v>12.1312</v>
      </c>
      <c r="AC588" s="80">
        <v>12.8668</v>
      </c>
      <c r="AD588" s="80">
        <v>12.5747</v>
      </c>
      <c r="AE588" s="30">
        <v>0.69399999999999995</v>
      </c>
      <c r="AF588" s="30"/>
      <c r="AG588" s="30"/>
      <c r="AH588" s="30"/>
      <c r="AI588" s="51">
        <f t="shared" si="112"/>
        <v>65.862457722660523</v>
      </c>
      <c r="AJ588" s="30"/>
      <c r="AK588" s="30"/>
      <c r="AL588" s="51">
        <v>2020</v>
      </c>
      <c r="AM588" s="51" t="s">
        <v>1274</v>
      </c>
      <c r="AN588" s="79">
        <f t="shared" si="113"/>
        <v>1.2731481481481621E-4</v>
      </c>
      <c r="AO588" s="79">
        <f t="shared" si="114"/>
        <v>3.472222222222765E-5</v>
      </c>
      <c r="AP588" s="79">
        <f t="shared" si="115"/>
        <v>1.6203703703704386E-4</v>
      </c>
      <c r="AQ588" s="79">
        <f t="shared" si="116"/>
        <v>2.3148148148188774E-5</v>
      </c>
      <c r="AR588" s="79">
        <f t="shared" si="117"/>
        <v>3.356481481481266E-4</v>
      </c>
      <c r="AS588" s="79">
        <f t="shared" si="118"/>
        <v>2.7777777777771018E-4</v>
      </c>
    </row>
    <row r="589" spans="1:45" s="29" customFormat="1" x14ac:dyDescent="0.2">
      <c r="A589" s="51">
        <v>1.4</v>
      </c>
      <c r="B589" s="51">
        <v>3</v>
      </c>
      <c r="C589" s="51" t="s">
        <v>174</v>
      </c>
      <c r="D589" s="51" t="s">
        <v>36</v>
      </c>
      <c r="E589" s="77">
        <v>44138</v>
      </c>
      <c r="F589" s="51"/>
      <c r="G589" s="51" t="s">
        <v>537</v>
      </c>
      <c r="H589" s="51"/>
      <c r="I589" s="51">
        <v>23</v>
      </c>
      <c r="J589" s="51"/>
      <c r="K589" s="51"/>
      <c r="L589" s="51"/>
      <c r="M589" s="51"/>
      <c r="N589" s="51"/>
      <c r="O589" s="51"/>
      <c r="P589" s="51"/>
      <c r="Q589" s="76"/>
      <c r="R589" s="76"/>
      <c r="S589" s="51"/>
      <c r="T589" s="51"/>
      <c r="U589" s="51"/>
      <c r="V589" s="51"/>
      <c r="W589" s="51"/>
      <c r="X589" s="51"/>
      <c r="Y589" s="51"/>
      <c r="Z589" s="51"/>
      <c r="AA589" s="29">
        <v>-2.2909999999999999</v>
      </c>
      <c r="AB589" s="29">
        <v>12.057600000000001</v>
      </c>
      <c r="AC589" s="29">
        <v>12.966100000000001</v>
      </c>
      <c r="AD589" s="29">
        <v>12.433199999999999</v>
      </c>
      <c r="AE589" s="29">
        <v>12.214</v>
      </c>
      <c r="AF589" s="30">
        <v>100</v>
      </c>
      <c r="AG589" s="30">
        <v>100</v>
      </c>
      <c r="AH589" s="29">
        <v>18</v>
      </c>
      <c r="AI589" s="51">
        <f t="shared" si="112"/>
        <v>141.8796592119285</v>
      </c>
      <c r="AJ589" s="51"/>
      <c r="AK589" s="51"/>
      <c r="AL589" s="51">
        <v>2020</v>
      </c>
      <c r="AM589" s="51" t="s">
        <v>1274</v>
      </c>
      <c r="AN589" s="79">
        <f t="shared" si="113"/>
        <v>0</v>
      </c>
      <c r="AO589" s="79">
        <f t="shared" si="114"/>
        <v>0</v>
      </c>
      <c r="AP589" s="79">
        <f t="shared" si="115"/>
        <v>0</v>
      </c>
      <c r="AQ589" s="79">
        <f t="shared" si="116"/>
        <v>0</v>
      </c>
      <c r="AR589" s="79">
        <f t="shared" si="117"/>
        <v>0</v>
      </c>
      <c r="AS589" s="79">
        <f t="shared" si="118"/>
        <v>0</v>
      </c>
    </row>
    <row r="590" spans="1:45" s="29" customFormat="1" x14ac:dyDescent="0.2">
      <c r="A590" s="30">
        <v>1.6</v>
      </c>
      <c r="B590" s="30">
        <v>8</v>
      </c>
      <c r="C590" s="30"/>
      <c r="D590" s="30" t="s">
        <v>36</v>
      </c>
      <c r="E590" s="31">
        <v>44138</v>
      </c>
      <c r="F590" s="30" t="s">
        <v>156</v>
      </c>
      <c r="G590" s="30" t="s">
        <v>172</v>
      </c>
      <c r="H590" s="30"/>
      <c r="I590" s="30"/>
      <c r="J590" s="30"/>
      <c r="K590" s="30"/>
      <c r="L590" s="30"/>
      <c r="M590" s="30"/>
      <c r="N590" s="30"/>
      <c r="O590" s="30"/>
      <c r="P590" s="30"/>
      <c r="Q590" s="32"/>
      <c r="R590" s="32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51" t="e">
        <f t="shared" si="112"/>
        <v>#DIV/0!</v>
      </c>
      <c r="AJ590" s="30"/>
      <c r="AK590" s="30"/>
      <c r="AL590" s="51">
        <v>2020</v>
      </c>
      <c r="AM590" s="51" t="s">
        <v>1274</v>
      </c>
      <c r="AN590" s="79">
        <f t="shared" si="113"/>
        <v>0</v>
      </c>
      <c r="AO590" s="79">
        <f t="shared" si="114"/>
        <v>0</v>
      </c>
      <c r="AP590" s="79">
        <f t="shared" si="115"/>
        <v>0</v>
      </c>
      <c r="AQ590" s="79">
        <f t="shared" si="116"/>
        <v>0</v>
      </c>
      <c r="AR590" s="79">
        <f t="shared" si="117"/>
        <v>0</v>
      </c>
      <c r="AS590" s="79">
        <f t="shared" si="118"/>
        <v>0</v>
      </c>
    </row>
    <row r="591" spans="1:45" s="29" customFormat="1" x14ac:dyDescent="0.2">
      <c r="A591" s="51"/>
      <c r="B591" s="51"/>
      <c r="C591" s="51"/>
      <c r="D591" s="51" t="s">
        <v>36</v>
      </c>
      <c r="E591" s="77">
        <v>44138</v>
      </c>
      <c r="F591" s="51"/>
      <c r="G591" s="51" t="s">
        <v>523</v>
      </c>
      <c r="H591" s="51" t="s">
        <v>526</v>
      </c>
      <c r="I591" s="51"/>
      <c r="J591" s="51"/>
      <c r="K591" s="51"/>
      <c r="L591" s="51"/>
      <c r="M591" s="51"/>
      <c r="N591" s="51"/>
      <c r="O591" s="51"/>
      <c r="P591" s="51"/>
      <c r="Q591" s="76"/>
      <c r="R591" s="76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 t="e">
        <f t="shared" si="112"/>
        <v>#DIV/0!</v>
      </c>
      <c r="AJ591" s="51"/>
      <c r="AK591" s="51"/>
      <c r="AL591" s="51">
        <v>2020</v>
      </c>
      <c r="AM591" s="51" t="s">
        <v>1274</v>
      </c>
      <c r="AN591" s="79">
        <f t="shared" si="113"/>
        <v>0</v>
      </c>
      <c r="AO591" s="79">
        <f t="shared" si="114"/>
        <v>0</v>
      </c>
      <c r="AP591" s="79">
        <f t="shared" si="115"/>
        <v>0</v>
      </c>
      <c r="AQ591" s="79">
        <f t="shared" si="116"/>
        <v>0</v>
      </c>
      <c r="AR591" s="79">
        <f t="shared" si="117"/>
        <v>0</v>
      </c>
      <c r="AS591" s="79">
        <f t="shared" si="118"/>
        <v>0</v>
      </c>
    </row>
    <row r="592" spans="1:45" s="29" customFormat="1" x14ac:dyDescent="0.2">
      <c r="A592" s="91"/>
      <c r="B592" s="91"/>
      <c r="C592" s="30"/>
      <c r="D592" s="30"/>
      <c r="E592" s="31">
        <v>44138</v>
      </c>
      <c r="F592" s="30" t="s">
        <v>137</v>
      </c>
      <c r="G592" s="30"/>
      <c r="H592" s="30" t="s">
        <v>169</v>
      </c>
      <c r="I592" s="30"/>
      <c r="J592" s="30"/>
      <c r="K592" s="30"/>
      <c r="L592" s="30"/>
      <c r="M592" s="30"/>
      <c r="N592" s="30"/>
      <c r="O592" s="30"/>
      <c r="P592" s="30"/>
      <c r="Q592" s="32"/>
      <c r="R592" s="32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</row>
    <row r="593" spans="1:45" s="29" customFormat="1" x14ac:dyDescent="0.2">
      <c r="A593" s="30"/>
      <c r="B593" s="30"/>
      <c r="C593" s="30"/>
      <c r="D593" s="30"/>
      <c r="E593" s="31">
        <v>44138</v>
      </c>
      <c r="F593" s="30" t="s">
        <v>147</v>
      </c>
      <c r="G593" s="30" t="s">
        <v>171</v>
      </c>
      <c r="H593" s="30"/>
      <c r="I593" s="30"/>
      <c r="J593" s="30"/>
      <c r="K593" s="30"/>
      <c r="L593" s="30"/>
      <c r="M593" s="30"/>
      <c r="N593" s="30"/>
      <c r="O593" s="30"/>
      <c r="P593" s="30"/>
      <c r="Q593" s="32"/>
      <c r="R593" s="32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</row>
    <row r="594" spans="1:45" s="29" customFormat="1" x14ac:dyDescent="0.2">
      <c r="A594" s="30"/>
      <c r="B594" s="30"/>
      <c r="C594" s="30"/>
      <c r="D594" s="30"/>
      <c r="E594" s="31">
        <v>44138</v>
      </c>
      <c r="F594" s="30" t="s">
        <v>161</v>
      </c>
      <c r="G594" s="30"/>
      <c r="H594" s="30" t="s">
        <v>173</v>
      </c>
      <c r="I594" s="30"/>
      <c r="J594" s="30"/>
      <c r="K594" s="30"/>
      <c r="L594" s="30"/>
      <c r="M594" s="30"/>
      <c r="N594" s="30"/>
      <c r="O594" s="30"/>
      <c r="P594" s="30"/>
      <c r="Q594" s="32"/>
      <c r="R594" s="32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</row>
    <row r="595" spans="1:45" s="29" customFormat="1" x14ac:dyDescent="0.2">
      <c r="A595" s="30"/>
      <c r="B595" s="30"/>
      <c r="C595" s="30"/>
      <c r="D595" s="30"/>
      <c r="E595" s="31">
        <v>44138</v>
      </c>
      <c r="F595" s="30" t="s">
        <v>162</v>
      </c>
      <c r="G595" s="30"/>
      <c r="H595" s="30" t="s">
        <v>173</v>
      </c>
      <c r="I595" s="30"/>
      <c r="J595" s="30"/>
      <c r="K595" s="30"/>
      <c r="L595" s="30"/>
      <c r="M595" s="30"/>
      <c r="N595" s="30"/>
      <c r="O595" s="30"/>
      <c r="P595" s="30"/>
      <c r="Q595" s="32"/>
      <c r="R595" s="32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</row>
    <row r="596" spans="1:45" s="29" customFormat="1" x14ac:dyDescent="0.2">
      <c r="A596" s="51">
        <v>2.5</v>
      </c>
      <c r="B596" s="51">
        <v>1</v>
      </c>
      <c r="C596" s="51" t="s">
        <v>215</v>
      </c>
      <c r="D596" s="51" t="s">
        <v>37</v>
      </c>
      <c r="E596" s="84">
        <v>44139</v>
      </c>
      <c r="F596" s="51" t="s">
        <v>554</v>
      </c>
      <c r="G596" s="29" t="s">
        <v>1118</v>
      </c>
      <c r="H596" s="51"/>
      <c r="I596" s="51">
        <v>47</v>
      </c>
      <c r="J596" s="51">
        <v>22</v>
      </c>
      <c r="K596" s="51">
        <v>0</v>
      </c>
      <c r="L596" s="78">
        <v>3.4722222222222224E-4</v>
      </c>
      <c r="M596" s="51">
        <v>317.5</v>
      </c>
      <c r="N596" s="51">
        <v>181.1</v>
      </c>
      <c r="O596" s="78">
        <v>5.4398148148148144E-4</v>
      </c>
      <c r="P596" s="51"/>
      <c r="Q596" s="76">
        <v>0</v>
      </c>
      <c r="R596" s="76">
        <v>1</v>
      </c>
      <c r="S596" s="51"/>
      <c r="T596" s="51"/>
      <c r="U596" s="51"/>
      <c r="V596" s="51"/>
      <c r="W596" s="51"/>
      <c r="X596" s="51"/>
      <c r="Y596" s="78">
        <v>1.6087962962962963E-3</v>
      </c>
      <c r="Z596" s="51"/>
      <c r="AA596" s="51">
        <v>-0.152</v>
      </c>
      <c r="AB596" s="51">
        <v>7.2843</v>
      </c>
      <c r="AC596" s="51">
        <v>8.7934999999999999</v>
      </c>
      <c r="AD596" s="51">
        <v>7.8691000000000004</v>
      </c>
      <c r="AE596" s="51">
        <v>0.52849999999999997</v>
      </c>
      <c r="AF596" s="51">
        <v>100</v>
      </c>
      <c r="AG596" s="51">
        <v>50</v>
      </c>
      <c r="AH596" s="51"/>
      <c r="AI596" s="51">
        <f t="shared" ref="AI596:AI627" si="119">((AC596-AD596)/(AD596-AB596))*100</f>
        <v>158.07113543091634</v>
      </c>
      <c r="AJ596" s="51"/>
      <c r="AK596" s="51"/>
      <c r="AL596" s="51">
        <v>2020</v>
      </c>
      <c r="AM596" s="51" t="s">
        <v>1274</v>
      </c>
      <c r="AN596" s="79">
        <f t="shared" ref="AN596:AN627" si="120">O596-L596</f>
        <v>1.9675925925925921E-4</v>
      </c>
      <c r="AO596" s="79">
        <f t="shared" ref="AO596:AO627" si="121">P596-O596</f>
        <v>-5.4398148148148144E-4</v>
      </c>
      <c r="AP596" s="79">
        <f t="shared" ref="AP596:AP627" si="122">P596-L596</f>
        <v>-3.4722222222222224E-4</v>
      </c>
      <c r="AQ596" s="79">
        <f t="shared" ref="AQ596:AQ627" si="123">V596-P596</f>
        <v>0</v>
      </c>
      <c r="AR596" s="79">
        <f t="shared" ref="AR596:AR627" si="124">Y596-O596</f>
        <v>1.0648148148148149E-3</v>
      </c>
      <c r="AS596" s="79">
        <f t="shared" ref="AS596:AS627" si="125">Y596-V596</f>
        <v>1.6087962962962963E-3</v>
      </c>
    </row>
    <row r="597" spans="1:45" s="29" customFormat="1" x14ac:dyDescent="0.2">
      <c r="A597" s="85">
        <v>1.3</v>
      </c>
      <c r="B597" s="85">
        <v>1</v>
      </c>
      <c r="C597" s="85" t="s">
        <v>215</v>
      </c>
      <c r="D597" s="85" t="s">
        <v>37</v>
      </c>
      <c r="E597" s="84">
        <v>44139</v>
      </c>
      <c r="F597" s="85" t="s">
        <v>542</v>
      </c>
      <c r="G597" s="86" t="s">
        <v>1106</v>
      </c>
      <c r="H597" s="85"/>
      <c r="I597" s="85">
        <v>43</v>
      </c>
      <c r="J597" s="85">
        <v>21</v>
      </c>
      <c r="K597" s="85"/>
      <c r="L597" s="87">
        <v>7.7719907407407404E-2</v>
      </c>
      <c r="M597" s="85">
        <v>264.8</v>
      </c>
      <c r="N597" s="85">
        <v>165.5</v>
      </c>
      <c r="O597" s="87">
        <v>7.7986111111111103E-2</v>
      </c>
      <c r="P597" s="85"/>
      <c r="Q597" s="82">
        <v>0</v>
      </c>
      <c r="R597" s="82">
        <v>1</v>
      </c>
      <c r="S597" s="85"/>
      <c r="T597" s="85"/>
      <c r="U597" s="85"/>
      <c r="V597" s="85"/>
      <c r="W597" s="85"/>
      <c r="X597" s="85"/>
      <c r="Y597" s="85"/>
      <c r="Z597" s="85"/>
      <c r="AA597" s="85">
        <v>-0.112</v>
      </c>
      <c r="AB597" s="85">
        <v>7.1390000000000002</v>
      </c>
      <c r="AC597" s="85">
        <v>8.0189000000000004</v>
      </c>
      <c r="AD597" s="85">
        <v>7.4405000000000001</v>
      </c>
      <c r="AE597" s="85">
        <v>0.46510000000000001</v>
      </c>
      <c r="AF597" s="85">
        <v>80</v>
      </c>
      <c r="AG597" s="85">
        <v>100</v>
      </c>
      <c r="AH597" s="85"/>
      <c r="AI597" s="85">
        <f t="shared" si="119"/>
        <v>191.84079601990064</v>
      </c>
      <c r="AJ597" s="85"/>
      <c r="AK597" s="85"/>
      <c r="AL597" s="85">
        <v>2020</v>
      </c>
      <c r="AM597" s="85" t="s">
        <v>1274</v>
      </c>
      <c r="AN597" s="88">
        <f t="shared" si="120"/>
        <v>2.6620370370369906E-4</v>
      </c>
      <c r="AO597" s="88">
        <f t="shared" si="121"/>
        <v>-7.7986111111111103E-2</v>
      </c>
      <c r="AP597" s="88">
        <f t="shared" si="122"/>
        <v>-7.7719907407407404E-2</v>
      </c>
      <c r="AQ597" s="88">
        <f t="shared" si="123"/>
        <v>0</v>
      </c>
      <c r="AR597" s="88">
        <f t="shared" si="124"/>
        <v>-7.7986111111111103E-2</v>
      </c>
      <c r="AS597" s="88">
        <f t="shared" si="125"/>
        <v>0</v>
      </c>
    </row>
    <row r="598" spans="1:45" s="29" customFormat="1" x14ac:dyDescent="0.2">
      <c r="A598" s="51">
        <v>1.1000000000000001</v>
      </c>
      <c r="B598" s="51">
        <v>1</v>
      </c>
      <c r="C598" s="51" t="s">
        <v>215</v>
      </c>
      <c r="D598" s="51" t="s">
        <v>37</v>
      </c>
      <c r="E598" s="84">
        <v>44139</v>
      </c>
      <c r="F598" s="51" t="s">
        <v>543</v>
      </c>
      <c r="G598" s="29" t="s">
        <v>1107</v>
      </c>
      <c r="H598" s="51"/>
      <c r="I598" s="51">
        <v>43</v>
      </c>
      <c r="J598" s="51">
        <v>21</v>
      </c>
      <c r="K598" s="51">
        <v>0</v>
      </c>
      <c r="L598" s="78">
        <v>8.2384259259259254E-2</v>
      </c>
      <c r="M598" s="51">
        <v>265.89999999999998</v>
      </c>
      <c r="N598" s="51">
        <v>174.7</v>
      </c>
      <c r="O598" s="78">
        <v>8.2731481481481475E-2</v>
      </c>
      <c r="P598" s="51"/>
      <c r="Q598" s="76">
        <v>0</v>
      </c>
      <c r="R598" s="76">
        <v>1</v>
      </c>
      <c r="S598" s="51"/>
      <c r="T598" s="51"/>
      <c r="U598" s="51"/>
      <c r="V598" s="51"/>
      <c r="W598" s="51"/>
      <c r="X598" s="51"/>
      <c r="Y598" s="78">
        <v>8.3842592592592594E-2</v>
      </c>
      <c r="Z598" s="51"/>
      <c r="AA598" s="51">
        <v>-0.20799999999999999</v>
      </c>
      <c r="AB598" s="51">
        <v>7.2103999999999999</v>
      </c>
      <c r="AC598" s="51">
        <v>8.4619999999999997</v>
      </c>
      <c r="AD598" s="51">
        <v>7.6459999999999999</v>
      </c>
      <c r="AE598" s="51">
        <v>0.57750000000000001</v>
      </c>
      <c r="AF598" s="51">
        <v>95</v>
      </c>
      <c r="AG598" s="51">
        <v>100</v>
      </c>
      <c r="AH598" s="51"/>
      <c r="AI598" s="51">
        <f t="shared" si="119"/>
        <v>187.32782369146003</v>
      </c>
      <c r="AJ598" s="51"/>
      <c r="AK598" s="51"/>
      <c r="AL598" s="51">
        <v>2020</v>
      </c>
      <c r="AM598" s="51" t="s">
        <v>1274</v>
      </c>
      <c r="AN598" s="79">
        <f t="shared" si="120"/>
        <v>3.4722222222222099E-4</v>
      </c>
      <c r="AO598" s="79">
        <f t="shared" si="121"/>
        <v>-8.2731481481481475E-2</v>
      </c>
      <c r="AP598" s="79">
        <f t="shared" si="122"/>
        <v>-8.2384259259259254E-2</v>
      </c>
      <c r="AQ598" s="79">
        <f t="shared" si="123"/>
        <v>0</v>
      </c>
      <c r="AR598" s="79">
        <f t="shared" si="124"/>
        <v>1.1111111111111183E-3</v>
      </c>
      <c r="AS598" s="79">
        <f t="shared" si="125"/>
        <v>8.3842592592592594E-2</v>
      </c>
    </row>
    <row r="599" spans="1:45" s="29" customFormat="1" x14ac:dyDescent="0.2">
      <c r="A599" s="51">
        <v>1.2</v>
      </c>
      <c r="B599" s="51">
        <v>1</v>
      </c>
      <c r="C599" s="51" t="s">
        <v>215</v>
      </c>
      <c r="D599" s="51" t="s">
        <v>37</v>
      </c>
      <c r="E599" s="84">
        <v>44139</v>
      </c>
      <c r="F599" s="51" t="s">
        <v>544</v>
      </c>
      <c r="G599" s="29" t="s">
        <v>1108</v>
      </c>
      <c r="H599" s="51"/>
      <c r="I599" s="51">
        <v>44</v>
      </c>
      <c r="J599" s="51">
        <v>25</v>
      </c>
      <c r="K599" s="51">
        <v>0</v>
      </c>
      <c r="L599" s="78">
        <v>8.6944444444444449E-2</v>
      </c>
      <c r="M599" s="51">
        <v>268.5</v>
      </c>
      <c r="N599" s="51">
        <v>180.3</v>
      </c>
      <c r="O599" s="78">
        <v>8.7175925925925934E-2</v>
      </c>
      <c r="P599" s="51"/>
      <c r="Q599" s="76">
        <v>0</v>
      </c>
      <c r="R599" s="76">
        <v>1</v>
      </c>
      <c r="S599" s="51"/>
      <c r="T599" s="51"/>
      <c r="U599" s="51"/>
      <c r="V599" s="51"/>
      <c r="W599" s="51"/>
      <c r="X599" s="51"/>
      <c r="Y599" s="78">
        <v>8.8020833333333326E-2</v>
      </c>
      <c r="Z599" s="51"/>
      <c r="AA599" s="51">
        <v>-0.26100000000000001</v>
      </c>
      <c r="AB599" s="51">
        <v>7.2088000000000001</v>
      </c>
      <c r="AC599" s="51">
        <v>7.6420000000000003</v>
      </c>
      <c r="AD599" s="51">
        <v>7.3531000000000004</v>
      </c>
      <c r="AE599" s="51">
        <v>0.53979999999999995</v>
      </c>
      <c r="AF599" s="51">
        <v>80</v>
      </c>
      <c r="AG599" s="51">
        <v>100</v>
      </c>
      <c r="AH599" s="51"/>
      <c r="AI599" s="51">
        <f t="shared" si="119"/>
        <v>200.20790020789971</v>
      </c>
      <c r="AJ599" s="51"/>
      <c r="AK599" s="51"/>
      <c r="AL599" s="51">
        <v>2020</v>
      </c>
      <c r="AM599" s="51" t="s">
        <v>1274</v>
      </c>
      <c r="AN599" s="79">
        <f t="shared" si="120"/>
        <v>2.3148148148148529E-4</v>
      </c>
      <c r="AO599" s="79">
        <f t="shared" si="121"/>
        <v>-8.7175925925925934E-2</v>
      </c>
      <c r="AP599" s="79">
        <f t="shared" si="122"/>
        <v>-8.6944444444444449E-2</v>
      </c>
      <c r="AQ599" s="79">
        <f t="shared" si="123"/>
        <v>0</v>
      </c>
      <c r="AR599" s="79">
        <f t="shared" si="124"/>
        <v>8.4490740740739145E-4</v>
      </c>
      <c r="AS599" s="79">
        <f t="shared" si="125"/>
        <v>8.8020833333333326E-2</v>
      </c>
    </row>
    <row r="600" spans="1:45" s="29" customFormat="1" x14ac:dyDescent="0.2">
      <c r="A600" s="51">
        <v>1.4</v>
      </c>
      <c r="B600" s="51">
        <v>1</v>
      </c>
      <c r="C600" s="51" t="s">
        <v>215</v>
      </c>
      <c r="D600" s="51" t="s">
        <v>37</v>
      </c>
      <c r="E600" s="84">
        <v>44139</v>
      </c>
      <c r="F600" s="51" t="s">
        <v>545</v>
      </c>
      <c r="G600" s="29" t="s">
        <v>1109</v>
      </c>
      <c r="H600" s="51"/>
      <c r="I600" s="51">
        <v>45</v>
      </c>
      <c r="J600" s="51">
        <v>23</v>
      </c>
      <c r="K600" s="51">
        <v>5.5</v>
      </c>
      <c r="L600" s="78">
        <v>9.3043981481481478E-2</v>
      </c>
      <c r="M600" s="51">
        <v>262.8</v>
      </c>
      <c r="N600" s="51">
        <v>183.3</v>
      </c>
      <c r="O600" s="78">
        <v>9.3182870370370374E-2</v>
      </c>
      <c r="P600" s="78">
        <v>9.3333333333333338E-2</v>
      </c>
      <c r="Q600" s="76">
        <v>1</v>
      </c>
      <c r="R600" s="76">
        <v>1</v>
      </c>
      <c r="S600" s="51">
        <v>294.39999999999998</v>
      </c>
      <c r="T600" s="51">
        <v>184.8</v>
      </c>
      <c r="U600" s="51"/>
      <c r="V600" s="78">
        <v>9.3391203703703699E-2</v>
      </c>
      <c r="W600" s="51">
        <v>232.4</v>
      </c>
      <c r="X600" s="51">
        <v>185.9</v>
      </c>
      <c r="Y600" s="78">
        <v>9.3935185185185177E-2</v>
      </c>
      <c r="Z600" s="51"/>
      <c r="AA600" s="51">
        <v>-0.312</v>
      </c>
      <c r="AB600" s="51">
        <v>7.1980000000000004</v>
      </c>
      <c r="AC600" s="51">
        <v>7.9775</v>
      </c>
      <c r="AD600" s="51">
        <v>7.5349000000000004</v>
      </c>
      <c r="AE600" s="51">
        <v>0.51429999999999998</v>
      </c>
      <c r="AF600" s="51">
        <v>90</v>
      </c>
      <c r="AG600" s="51">
        <v>0</v>
      </c>
      <c r="AH600" s="51"/>
      <c r="AI600" s="51">
        <f t="shared" si="119"/>
        <v>131.37429504303938</v>
      </c>
      <c r="AJ600" s="51"/>
      <c r="AK600" s="51"/>
      <c r="AL600" s="51">
        <v>2020</v>
      </c>
      <c r="AM600" s="51" t="s">
        <v>1274</v>
      </c>
      <c r="AN600" s="79">
        <f t="shared" si="120"/>
        <v>1.3888888888889672E-4</v>
      </c>
      <c r="AO600" s="79">
        <f t="shared" si="121"/>
        <v>1.5046296296296335E-4</v>
      </c>
      <c r="AP600" s="79">
        <f t="shared" si="122"/>
        <v>2.8935185185186008E-4</v>
      </c>
      <c r="AQ600" s="79">
        <f t="shared" si="123"/>
        <v>5.7870370370360913E-5</v>
      </c>
      <c r="AR600" s="79">
        <f t="shared" si="124"/>
        <v>7.5231481481480289E-4</v>
      </c>
      <c r="AS600" s="79">
        <f t="shared" si="125"/>
        <v>5.4398148148147862E-4</v>
      </c>
    </row>
    <row r="601" spans="1:45" s="29" customFormat="1" x14ac:dyDescent="0.2">
      <c r="A601" s="51">
        <v>1.5</v>
      </c>
      <c r="B601" s="51">
        <v>1</v>
      </c>
      <c r="C601" s="51" t="s">
        <v>215</v>
      </c>
      <c r="D601" s="51" t="s">
        <v>37</v>
      </c>
      <c r="E601" s="84">
        <v>44139</v>
      </c>
      <c r="F601" s="51" t="s">
        <v>546</v>
      </c>
      <c r="G601" s="29" t="s">
        <v>1110</v>
      </c>
      <c r="H601" s="51"/>
      <c r="I601" s="51">
        <v>45</v>
      </c>
      <c r="J601" s="51">
        <v>23</v>
      </c>
      <c r="K601" s="51">
        <v>0</v>
      </c>
      <c r="L601" s="78">
        <v>9.795138888888888E-2</v>
      </c>
      <c r="M601" s="51">
        <v>266.10000000000002</v>
      </c>
      <c r="N601" s="51">
        <v>177.2</v>
      </c>
      <c r="O601" s="78">
        <v>9.807870370370371E-2</v>
      </c>
      <c r="P601" s="51"/>
      <c r="Q601" s="76">
        <v>0</v>
      </c>
      <c r="R601" s="76">
        <v>1</v>
      </c>
      <c r="S601" s="51"/>
      <c r="T601" s="51"/>
      <c r="U601" s="51"/>
      <c r="V601" s="51"/>
      <c r="W601" s="51"/>
      <c r="X601" s="51"/>
      <c r="Y601" s="78">
        <v>9.857638888888888E-2</v>
      </c>
      <c r="Z601" s="51"/>
      <c r="AA601" s="51">
        <v>-0.17899999999999999</v>
      </c>
      <c r="AB601" s="51">
        <v>7.2118000000000002</v>
      </c>
      <c r="AC601" s="51">
        <v>8.0561000000000007</v>
      </c>
      <c r="AD601" s="51">
        <v>7.5121000000000002</v>
      </c>
      <c r="AE601" s="51">
        <v>0.49640000000000001</v>
      </c>
      <c r="AF601" s="51">
        <v>95</v>
      </c>
      <c r="AG601" s="51">
        <v>100</v>
      </c>
      <c r="AH601" s="51"/>
      <c r="AI601" s="51">
        <f t="shared" si="119"/>
        <v>181.1521811521813</v>
      </c>
      <c r="AJ601" s="51"/>
      <c r="AK601" s="51"/>
      <c r="AL601" s="51">
        <v>2020</v>
      </c>
      <c r="AM601" s="51" t="s">
        <v>1274</v>
      </c>
      <c r="AN601" s="79">
        <f t="shared" si="120"/>
        <v>1.2731481481483009E-4</v>
      </c>
      <c r="AO601" s="79">
        <f t="shared" si="121"/>
        <v>-9.807870370370371E-2</v>
      </c>
      <c r="AP601" s="79">
        <f t="shared" si="122"/>
        <v>-9.795138888888888E-2</v>
      </c>
      <c r="AQ601" s="79">
        <f t="shared" si="123"/>
        <v>0</v>
      </c>
      <c r="AR601" s="79">
        <f t="shared" si="124"/>
        <v>4.9768518518517046E-4</v>
      </c>
      <c r="AS601" s="79">
        <f t="shared" si="125"/>
        <v>9.857638888888888E-2</v>
      </c>
    </row>
    <row r="602" spans="1:45" s="29" customFormat="1" x14ac:dyDescent="0.2">
      <c r="A602" s="51">
        <v>1.6</v>
      </c>
      <c r="B602" s="51">
        <v>1</v>
      </c>
      <c r="C602" s="51" t="s">
        <v>215</v>
      </c>
      <c r="D602" s="51" t="s">
        <v>37</v>
      </c>
      <c r="E602" s="84">
        <v>44139</v>
      </c>
      <c r="F602" s="51" t="s">
        <v>547</v>
      </c>
      <c r="G602" s="29" t="s">
        <v>1111</v>
      </c>
      <c r="H602" s="51"/>
      <c r="I602" s="51">
        <v>45</v>
      </c>
      <c r="J602" s="51">
        <v>22</v>
      </c>
      <c r="K602" s="51">
        <v>0</v>
      </c>
      <c r="L602" s="78">
        <v>0.10590277777777778</v>
      </c>
      <c r="M602" s="51">
        <v>269.39999999999998</v>
      </c>
      <c r="N602" s="51">
        <v>172</v>
      </c>
      <c r="O602" s="78">
        <v>0.10609953703703705</v>
      </c>
      <c r="P602" s="51"/>
      <c r="Q602" s="76">
        <v>0</v>
      </c>
      <c r="R602" s="76">
        <v>1</v>
      </c>
      <c r="S602" s="51"/>
      <c r="T602" s="51"/>
      <c r="U602" s="51"/>
      <c r="V602" s="51"/>
      <c r="W602" s="51"/>
      <c r="X602" s="51"/>
      <c r="Y602" s="78">
        <v>0.10678240740740741</v>
      </c>
      <c r="Z602" s="51"/>
      <c r="AA602" s="51">
        <v>-0.106</v>
      </c>
      <c r="AB602" s="51">
        <v>7.1913</v>
      </c>
      <c r="AC602" s="51">
        <v>7.9587000000000003</v>
      </c>
      <c r="AD602" s="51">
        <v>7.5061999999999998</v>
      </c>
      <c r="AE602" s="51">
        <v>0.50609999999999999</v>
      </c>
      <c r="AF602" s="51"/>
      <c r="AG602" s="51"/>
      <c r="AH602" s="51"/>
      <c r="AI602" s="51">
        <f t="shared" si="119"/>
        <v>143.69641155922545</v>
      </c>
      <c r="AJ602" s="51"/>
      <c r="AK602" s="51"/>
      <c r="AL602" s="50">
        <v>2020</v>
      </c>
      <c r="AM602" s="50" t="s">
        <v>1274</v>
      </c>
      <c r="AN602" s="79">
        <f t="shared" si="120"/>
        <v>1.9675925925927151E-4</v>
      </c>
      <c r="AO602" s="79">
        <f t="shared" si="121"/>
        <v>-0.10609953703703705</v>
      </c>
      <c r="AP602" s="79">
        <f t="shared" si="122"/>
        <v>-0.10590277777777778</v>
      </c>
      <c r="AQ602" s="79">
        <f t="shared" si="123"/>
        <v>0</v>
      </c>
      <c r="AR602" s="79">
        <f t="shared" si="124"/>
        <v>6.8287037037036147E-4</v>
      </c>
      <c r="AS602" s="79">
        <f t="shared" si="125"/>
        <v>0.10678240740740741</v>
      </c>
    </row>
    <row r="603" spans="1:45" s="29" customFormat="1" x14ac:dyDescent="0.2">
      <c r="A603" s="51">
        <v>2.1</v>
      </c>
      <c r="B603" s="51">
        <v>1</v>
      </c>
      <c r="C603" s="51" t="s">
        <v>215</v>
      </c>
      <c r="D603" s="51" t="s">
        <v>37</v>
      </c>
      <c r="E603" s="84">
        <v>44139</v>
      </c>
      <c r="F603" s="51" t="s">
        <v>548</v>
      </c>
      <c r="G603" s="29" t="s">
        <v>1112</v>
      </c>
      <c r="H603" s="51"/>
      <c r="I603" s="51">
        <v>45</v>
      </c>
      <c r="J603" s="51">
        <v>21</v>
      </c>
      <c r="K603" s="51">
        <v>0</v>
      </c>
      <c r="L603" s="78">
        <v>0.10924768518518518</v>
      </c>
      <c r="M603" s="51">
        <v>269.7</v>
      </c>
      <c r="N603" s="51">
        <v>173.8</v>
      </c>
      <c r="O603" s="78">
        <v>0.109375</v>
      </c>
      <c r="P603" s="51"/>
      <c r="Q603" s="76">
        <v>0</v>
      </c>
      <c r="R603" s="76">
        <v>1</v>
      </c>
      <c r="S603" s="51"/>
      <c r="T603" s="51"/>
      <c r="U603" s="51"/>
      <c r="V603" s="51"/>
      <c r="W603" s="51"/>
      <c r="X603" s="51"/>
      <c r="Y603" s="78">
        <v>0.10979166666666666</v>
      </c>
      <c r="Z603" s="51"/>
      <c r="AA603" s="51">
        <v>-0.155</v>
      </c>
      <c r="AB603" s="51">
        <v>7.14</v>
      </c>
      <c r="AC603" s="51">
        <v>7.7786</v>
      </c>
      <c r="AD603" s="51">
        <v>7.3724999999999996</v>
      </c>
      <c r="AE603" s="51">
        <v>0.46110000000000001</v>
      </c>
      <c r="AF603" s="51"/>
      <c r="AG603" s="51"/>
      <c r="AH603" s="51"/>
      <c r="AI603" s="51">
        <f t="shared" si="119"/>
        <v>174.66666666666688</v>
      </c>
      <c r="AJ603" s="51"/>
      <c r="AK603" s="51"/>
      <c r="AL603" s="51">
        <v>2020</v>
      </c>
      <c r="AM603" s="51" t="s">
        <v>1274</v>
      </c>
      <c r="AN603" s="79">
        <f t="shared" si="120"/>
        <v>1.2731481481481621E-4</v>
      </c>
      <c r="AO603" s="79">
        <f t="shared" si="121"/>
        <v>-0.109375</v>
      </c>
      <c r="AP603" s="79">
        <f t="shared" si="122"/>
        <v>-0.10924768518518518</v>
      </c>
      <c r="AQ603" s="79">
        <f t="shared" si="123"/>
        <v>0</v>
      </c>
      <c r="AR603" s="79">
        <f t="shared" si="124"/>
        <v>4.1666666666666241E-4</v>
      </c>
      <c r="AS603" s="79">
        <f t="shared" si="125"/>
        <v>0.10979166666666666</v>
      </c>
    </row>
    <row r="604" spans="1:45" s="29" customFormat="1" x14ac:dyDescent="0.2">
      <c r="A604" s="51">
        <v>2.2000000000000002</v>
      </c>
      <c r="B604" s="51">
        <v>1</v>
      </c>
      <c r="C604" s="51" t="s">
        <v>215</v>
      </c>
      <c r="D604" s="51" t="s">
        <v>37</v>
      </c>
      <c r="E604" s="84">
        <v>44139</v>
      </c>
      <c r="F604" s="51" t="s">
        <v>549</v>
      </c>
      <c r="G604" s="29" t="s">
        <v>1113</v>
      </c>
      <c r="H604" s="51"/>
      <c r="I604" s="51">
        <v>47</v>
      </c>
      <c r="J604" s="51">
        <v>22</v>
      </c>
      <c r="K604" s="51">
        <v>0</v>
      </c>
      <c r="L604" s="78">
        <v>0.11361111111111111</v>
      </c>
      <c r="M604" s="51">
        <v>270.60000000000002</v>
      </c>
      <c r="N604" s="51">
        <v>192.2</v>
      </c>
      <c r="O604" s="78">
        <v>0.11384259259259259</v>
      </c>
      <c r="P604" s="51"/>
      <c r="Q604" s="76">
        <v>0</v>
      </c>
      <c r="R604" s="76">
        <v>1</v>
      </c>
      <c r="S604" s="51"/>
      <c r="T604" s="51"/>
      <c r="U604" s="51"/>
      <c r="V604" s="51"/>
      <c r="W604" s="51"/>
      <c r="X604" s="51"/>
      <c r="Y604" s="78">
        <v>0.11502314814814814</v>
      </c>
      <c r="Z604" s="51"/>
      <c r="AA604" s="51">
        <v>-0.16400000000000001</v>
      </c>
      <c r="AB604" s="51">
        <v>7.2198000000000002</v>
      </c>
      <c r="AC604" s="51">
        <v>7.8750999999999998</v>
      </c>
      <c r="AD604" s="51">
        <v>7.4500999999999999</v>
      </c>
      <c r="AE604" s="51">
        <v>0.51570000000000005</v>
      </c>
      <c r="AF604" s="51"/>
      <c r="AG604" s="51"/>
      <c r="AH604" s="51"/>
      <c r="AI604" s="51">
        <f t="shared" si="119"/>
        <v>184.54190186712998</v>
      </c>
      <c r="AJ604" s="51"/>
      <c r="AK604" s="51"/>
      <c r="AL604" s="51">
        <v>2020</v>
      </c>
      <c r="AM604" s="51" t="s">
        <v>1274</v>
      </c>
      <c r="AN604" s="79">
        <f t="shared" si="120"/>
        <v>2.3148148148148529E-4</v>
      </c>
      <c r="AO604" s="79">
        <f t="shared" si="121"/>
        <v>-0.11384259259259259</v>
      </c>
      <c r="AP604" s="79">
        <f t="shared" si="122"/>
        <v>-0.11361111111111111</v>
      </c>
      <c r="AQ604" s="79">
        <f t="shared" si="123"/>
        <v>0</v>
      </c>
      <c r="AR604" s="79">
        <f t="shared" si="124"/>
        <v>1.1805555555555458E-3</v>
      </c>
      <c r="AS604" s="79">
        <f t="shared" si="125"/>
        <v>0.11502314814814814</v>
      </c>
    </row>
    <row r="605" spans="1:45" s="29" customFormat="1" x14ac:dyDescent="0.2">
      <c r="A605" s="51">
        <v>2.2999999999999998</v>
      </c>
      <c r="B605" s="51">
        <v>1</v>
      </c>
      <c r="C605" s="51" t="s">
        <v>215</v>
      </c>
      <c r="D605" s="51" t="s">
        <v>37</v>
      </c>
      <c r="E605" s="84">
        <v>44139</v>
      </c>
      <c r="F605" s="51" t="s">
        <v>550</v>
      </c>
      <c r="G605" s="29" t="s">
        <v>1114</v>
      </c>
      <c r="H605" s="51" t="s">
        <v>553</v>
      </c>
      <c r="I605" s="51">
        <v>47</v>
      </c>
      <c r="J605" s="51">
        <v>23</v>
      </c>
      <c r="K605" s="51">
        <v>0</v>
      </c>
      <c r="L605" s="78">
        <v>0.11761574074074073</v>
      </c>
      <c r="M605" s="51">
        <v>271.2</v>
      </c>
      <c r="N605" s="51">
        <v>146.19999999999999</v>
      </c>
      <c r="O605" s="78">
        <v>0.11778935185185185</v>
      </c>
      <c r="P605" s="51"/>
      <c r="Q605" s="76">
        <v>0</v>
      </c>
      <c r="R605" s="76">
        <v>1</v>
      </c>
      <c r="S605" s="51"/>
      <c r="T605" s="51"/>
      <c r="U605" s="51"/>
      <c r="V605" s="51"/>
      <c r="W605" s="51"/>
      <c r="X605" s="51"/>
      <c r="Y605" s="78">
        <v>0.11855324074074074</v>
      </c>
      <c r="Z605" s="51"/>
      <c r="AA605" s="51">
        <v>-0.192</v>
      </c>
      <c r="AB605" s="51">
        <v>7.2759999999999998</v>
      </c>
      <c r="AC605" s="51">
        <v>8.0256000000000007</v>
      </c>
      <c r="AD605" s="51">
        <v>7.5425000000000004</v>
      </c>
      <c r="AE605" s="51">
        <v>0.50949999999999995</v>
      </c>
      <c r="AF605" s="51"/>
      <c r="AG605" s="51"/>
      <c r="AH605" s="51"/>
      <c r="AI605" s="51">
        <f t="shared" si="119"/>
        <v>181.27579737335805</v>
      </c>
      <c r="AJ605" s="51"/>
      <c r="AK605" s="51"/>
      <c r="AL605" s="51">
        <v>2020</v>
      </c>
      <c r="AM605" s="51" t="s">
        <v>1274</v>
      </c>
      <c r="AN605" s="79">
        <f t="shared" si="120"/>
        <v>1.7361111111112437E-4</v>
      </c>
      <c r="AO605" s="79">
        <f t="shared" si="121"/>
        <v>-0.11778935185185185</v>
      </c>
      <c r="AP605" s="79">
        <f t="shared" si="122"/>
        <v>-0.11761574074074073</v>
      </c>
      <c r="AQ605" s="79">
        <f t="shared" si="123"/>
        <v>0</v>
      </c>
      <c r="AR605" s="79">
        <f t="shared" si="124"/>
        <v>7.638888888888834E-4</v>
      </c>
      <c r="AS605" s="79">
        <f t="shared" si="125"/>
        <v>0.11855324074074074</v>
      </c>
    </row>
    <row r="606" spans="1:45" s="29" customFormat="1" x14ac:dyDescent="0.2">
      <c r="A606" s="51">
        <v>2.4</v>
      </c>
      <c r="B606" s="51">
        <v>1</v>
      </c>
      <c r="C606" s="51" t="s">
        <v>215</v>
      </c>
      <c r="D606" s="51" t="s">
        <v>37</v>
      </c>
      <c r="E606" s="84">
        <v>44139</v>
      </c>
      <c r="F606" s="51" t="s">
        <v>551</v>
      </c>
      <c r="G606" s="29" t="s">
        <v>1116</v>
      </c>
      <c r="H606" s="51" t="s">
        <v>552</v>
      </c>
      <c r="I606" s="51">
        <v>47</v>
      </c>
      <c r="J606" s="51">
        <v>21</v>
      </c>
      <c r="K606" s="51">
        <v>0</v>
      </c>
      <c r="L606" s="78">
        <v>0.12178240740740741</v>
      </c>
      <c r="M606" s="51">
        <v>266.8</v>
      </c>
      <c r="N606" s="51">
        <v>184.2</v>
      </c>
      <c r="O606" s="78">
        <v>0.11444444444444445</v>
      </c>
      <c r="P606" s="51"/>
      <c r="Q606" s="76">
        <v>0</v>
      </c>
      <c r="R606" s="76">
        <v>1</v>
      </c>
      <c r="S606" s="51"/>
      <c r="T606" s="51"/>
      <c r="U606" s="51"/>
      <c r="V606" s="51"/>
      <c r="W606" s="51"/>
      <c r="X606" s="51"/>
      <c r="Y606" s="78">
        <v>0.12282407407407407</v>
      </c>
      <c r="Z606" s="51"/>
      <c r="AA606" s="51">
        <v>-0.192</v>
      </c>
      <c r="AB606" s="51">
        <v>7.2390999999999996</v>
      </c>
      <c r="AC606" s="51">
        <v>8.0371000000000006</v>
      </c>
      <c r="AD606" s="51">
        <v>7.5076000000000001</v>
      </c>
      <c r="AE606" s="51">
        <v>0.5423</v>
      </c>
      <c r="AF606" s="51"/>
      <c r="AG606" s="51"/>
      <c r="AH606" s="51"/>
      <c r="AI606" s="51">
        <f t="shared" si="119"/>
        <v>197.20670391061444</v>
      </c>
      <c r="AJ606" s="51"/>
      <c r="AK606" s="51"/>
      <c r="AL606" s="51">
        <v>2020</v>
      </c>
      <c r="AM606" s="51" t="s">
        <v>1274</v>
      </c>
      <c r="AN606" s="79">
        <f t="shared" si="120"/>
        <v>-7.3379629629629628E-3</v>
      </c>
      <c r="AO606" s="79">
        <f t="shared" si="121"/>
        <v>-0.11444444444444445</v>
      </c>
      <c r="AP606" s="79">
        <f t="shared" si="122"/>
        <v>-0.12178240740740741</v>
      </c>
      <c r="AQ606" s="79">
        <f t="shared" si="123"/>
        <v>0</v>
      </c>
      <c r="AR606" s="79">
        <f t="shared" si="124"/>
        <v>8.3796296296296258E-3</v>
      </c>
      <c r="AS606" s="79">
        <f t="shared" si="125"/>
        <v>0.12282407407407407</v>
      </c>
    </row>
    <row r="607" spans="1:45" s="29" customFormat="1" x14ac:dyDescent="0.2">
      <c r="A607" s="51">
        <v>1.1000000000000001</v>
      </c>
      <c r="B607" s="51">
        <v>2</v>
      </c>
      <c r="C607" s="51" t="s">
        <v>215</v>
      </c>
      <c r="D607" s="51" t="s">
        <v>37</v>
      </c>
      <c r="E607" s="84">
        <v>44139</v>
      </c>
      <c r="F607" s="51" t="s">
        <v>556</v>
      </c>
      <c r="G607" s="29" t="s">
        <v>1121</v>
      </c>
      <c r="H607" s="51"/>
      <c r="I607" s="51">
        <v>49</v>
      </c>
      <c r="J607" s="51">
        <v>19</v>
      </c>
      <c r="K607" s="51">
        <v>0</v>
      </c>
      <c r="L607" s="78">
        <v>0.14609953703703704</v>
      </c>
      <c r="M607" s="51">
        <v>294.39999999999998</v>
      </c>
      <c r="N607" s="51">
        <v>181.3</v>
      </c>
      <c r="O607" s="78">
        <v>0.15335648148148148</v>
      </c>
      <c r="P607" s="51"/>
      <c r="Q607" s="76">
        <v>0</v>
      </c>
      <c r="R607" s="76">
        <v>1</v>
      </c>
      <c r="S607" s="51"/>
      <c r="T607" s="51"/>
      <c r="U607" s="51"/>
      <c r="V607" s="51"/>
      <c r="W607" s="51"/>
      <c r="X607" s="51"/>
      <c r="Y607" s="78">
        <v>0.15458333333333332</v>
      </c>
      <c r="Z607" s="51"/>
      <c r="AA607" s="51">
        <v>-0.69799999999999995</v>
      </c>
      <c r="AB607" s="51">
        <v>7.2088999999999999</v>
      </c>
      <c r="AC607" s="51">
        <v>8.4924999999999997</v>
      </c>
      <c r="AD607" s="51">
        <v>7.6631</v>
      </c>
      <c r="AE607" s="51">
        <v>0.53769999999999996</v>
      </c>
      <c r="AF607" s="51"/>
      <c r="AG607" s="51"/>
      <c r="AH607" s="51"/>
      <c r="AI607" s="51">
        <f t="shared" si="119"/>
        <v>182.60678115367665</v>
      </c>
      <c r="AJ607" s="51"/>
      <c r="AK607" s="51"/>
      <c r="AL607" s="50">
        <v>2020</v>
      </c>
      <c r="AM607" s="50" t="s">
        <v>1274</v>
      </c>
      <c r="AN607" s="79">
        <f t="shared" si="120"/>
        <v>7.2569444444444409E-3</v>
      </c>
      <c r="AO607" s="79">
        <f t="shared" si="121"/>
        <v>-0.15335648148148148</v>
      </c>
      <c r="AP607" s="79">
        <f t="shared" si="122"/>
        <v>-0.14609953703703704</v>
      </c>
      <c r="AQ607" s="79">
        <f t="shared" si="123"/>
        <v>0</v>
      </c>
      <c r="AR607" s="79">
        <f t="shared" si="124"/>
        <v>1.2268518518518401E-3</v>
      </c>
      <c r="AS607" s="79">
        <f t="shared" si="125"/>
        <v>0.15458333333333332</v>
      </c>
    </row>
    <row r="608" spans="1:45" s="29" customFormat="1" x14ac:dyDescent="0.2">
      <c r="A608" s="51">
        <v>1.5</v>
      </c>
      <c r="B608" s="51">
        <v>4</v>
      </c>
      <c r="C608" s="51" t="s">
        <v>174</v>
      </c>
      <c r="D608" s="51" t="s">
        <v>37</v>
      </c>
      <c r="E608" s="84">
        <v>44139</v>
      </c>
      <c r="F608" s="51" t="s">
        <v>555</v>
      </c>
      <c r="G608" s="29" t="s">
        <v>1119</v>
      </c>
      <c r="H608" s="51"/>
      <c r="I608" s="51">
        <v>49</v>
      </c>
      <c r="J608" s="51">
        <v>20</v>
      </c>
      <c r="K608" s="51">
        <v>0</v>
      </c>
      <c r="L608" s="78">
        <v>0.14613425925925927</v>
      </c>
      <c r="M608" s="51">
        <v>319</v>
      </c>
      <c r="N608" s="51">
        <v>198.6</v>
      </c>
      <c r="O608" s="78">
        <v>0.14627314814814815</v>
      </c>
      <c r="P608" s="51"/>
      <c r="Q608" s="76">
        <v>0</v>
      </c>
      <c r="R608" s="76">
        <v>1</v>
      </c>
      <c r="S608" s="51"/>
      <c r="T608" s="51"/>
      <c r="U608" s="51"/>
      <c r="V608" s="51"/>
      <c r="W608" s="51"/>
      <c r="X608" s="51"/>
      <c r="Y608" s="78">
        <v>0.14702546296296296</v>
      </c>
      <c r="Z608" s="51"/>
      <c r="AA608" s="51">
        <v>-2.7890000000000001</v>
      </c>
      <c r="AB608" s="51">
        <v>12.089499999999999</v>
      </c>
      <c r="AC608" s="51">
        <v>14.9125</v>
      </c>
      <c r="AD608" s="51">
        <v>13.325100000000001</v>
      </c>
      <c r="AE608" s="51">
        <v>0.48870000000000002</v>
      </c>
      <c r="AF608" s="30">
        <v>100</v>
      </c>
      <c r="AG608" s="30">
        <v>100</v>
      </c>
      <c r="AH608" s="51"/>
      <c r="AI608" s="51">
        <f t="shared" si="119"/>
        <v>128.47199741016485</v>
      </c>
      <c r="AJ608" s="51"/>
      <c r="AK608" s="51"/>
      <c r="AL608" s="51">
        <v>2020</v>
      </c>
      <c r="AM608" s="51" t="s">
        <v>1274</v>
      </c>
      <c r="AN608" s="79">
        <f t="shared" si="120"/>
        <v>1.3888888888888284E-4</v>
      </c>
      <c r="AO608" s="79">
        <f t="shared" si="121"/>
        <v>-0.14627314814814815</v>
      </c>
      <c r="AP608" s="79">
        <f t="shared" si="122"/>
        <v>-0.14613425925925927</v>
      </c>
      <c r="AQ608" s="79">
        <f t="shared" si="123"/>
        <v>0</v>
      </c>
      <c r="AR608" s="79">
        <f t="shared" si="124"/>
        <v>7.5231481481480289E-4</v>
      </c>
      <c r="AS608" s="79">
        <f t="shared" si="125"/>
        <v>0.14702546296296296</v>
      </c>
    </row>
    <row r="609" spans="1:45" s="29" customFormat="1" x14ac:dyDescent="0.2">
      <c r="A609" s="51">
        <v>1.9</v>
      </c>
      <c r="B609" s="51">
        <v>4</v>
      </c>
      <c r="C609" s="51" t="s">
        <v>174</v>
      </c>
      <c r="D609" s="51" t="s">
        <v>37</v>
      </c>
      <c r="E609" s="84">
        <v>44139</v>
      </c>
      <c r="F609" s="51" t="s">
        <v>557</v>
      </c>
      <c r="G609" s="29" t="s">
        <v>1122</v>
      </c>
      <c r="H609" s="51"/>
      <c r="I609" s="51">
        <v>48</v>
      </c>
      <c r="J609" s="51">
        <v>19</v>
      </c>
      <c r="K609" s="29">
        <v>0</v>
      </c>
      <c r="L609" s="78">
        <v>0.16172453703703704</v>
      </c>
      <c r="M609" s="51">
        <v>301.7</v>
      </c>
      <c r="N609" s="51">
        <v>141.9</v>
      </c>
      <c r="O609" s="78">
        <v>0.1618287037037037</v>
      </c>
      <c r="P609" s="51"/>
      <c r="Q609" s="76">
        <v>0</v>
      </c>
      <c r="R609" s="76">
        <v>1</v>
      </c>
      <c r="S609" s="51"/>
      <c r="T609" s="51"/>
      <c r="U609" s="51"/>
      <c r="V609" s="51"/>
      <c r="W609" s="51"/>
      <c r="X609" s="51"/>
      <c r="Y609" s="78">
        <v>0.16275462962962964</v>
      </c>
      <c r="Z609" s="51"/>
      <c r="AA609" s="51">
        <v>-2.3759999999999999</v>
      </c>
      <c r="AB609" s="51">
        <v>12.1036</v>
      </c>
      <c r="AC609" s="51">
        <v>13.951599999999999</v>
      </c>
      <c r="AD609" s="51">
        <v>12.8673</v>
      </c>
      <c r="AE609" s="51">
        <v>0.51449999999999996</v>
      </c>
      <c r="AF609" s="30">
        <v>100</v>
      </c>
      <c r="AG609" s="30">
        <v>100</v>
      </c>
      <c r="AH609" s="51"/>
      <c r="AI609" s="51">
        <f t="shared" si="119"/>
        <v>141.9798350137487</v>
      </c>
      <c r="AJ609" s="51"/>
      <c r="AK609" s="51"/>
      <c r="AL609" s="51">
        <v>2020</v>
      </c>
      <c r="AM609" s="51" t="s">
        <v>1274</v>
      </c>
      <c r="AN609" s="79">
        <f t="shared" si="120"/>
        <v>1.0416666666665519E-4</v>
      </c>
      <c r="AO609" s="79">
        <f t="shared" si="121"/>
        <v>-0.1618287037037037</v>
      </c>
      <c r="AP609" s="79">
        <f t="shared" si="122"/>
        <v>-0.16172453703703704</v>
      </c>
      <c r="AQ609" s="79">
        <f t="shared" si="123"/>
        <v>0</v>
      </c>
      <c r="AR609" s="79">
        <f t="shared" si="124"/>
        <v>9.2592592592594114E-4</v>
      </c>
      <c r="AS609" s="79">
        <f t="shared" si="125"/>
        <v>0.16275462962962964</v>
      </c>
    </row>
    <row r="610" spans="1:45" s="29" customFormat="1" x14ac:dyDescent="0.2">
      <c r="A610" s="51">
        <v>1.2</v>
      </c>
      <c r="B610" s="51">
        <v>2</v>
      </c>
      <c r="C610" s="51" t="s">
        <v>215</v>
      </c>
      <c r="D610" s="51" t="s">
        <v>37</v>
      </c>
      <c r="E610" s="84">
        <v>44139</v>
      </c>
      <c r="F610" s="51" t="s">
        <v>558</v>
      </c>
      <c r="G610" s="29" t="s">
        <v>1123</v>
      </c>
      <c r="H610" s="51"/>
      <c r="I610" s="51">
        <v>48</v>
      </c>
      <c r="J610" s="51">
        <v>19</v>
      </c>
      <c r="K610" s="51">
        <v>0</v>
      </c>
      <c r="L610" s="78">
        <v>0.16692129629629629</v>
      </c>
      <c r="M610" s="51">
        <v>283.39999999999998</v>
      </c>
      <c r="N610" s="51">
        <v>181.9</v>
      </c>
      <c r="O610" s="78">
        <v>0.16715277777777779</v>
      </c>
      <c r="P610" s="51"/>
      <c r="Q610" s="76">
        <v>0</v>
      </c>
      <c r="R610" s="76">
        <v>1</v>
      </c>
      <c r="S610" s="51"/>
      <c r="T610" s="51"/>
      <c r="U610" s="51"/>
      <c r="V610" s="51"/>
      <c r="W610" s="51"/>
      <c r="X610" s="51"/>
      <c r="Y610" s="78">
        <v>0.16791666666666669</v>
      </c>
      <c r="Z610" s="51"/>
      <c r="AA610" s="51">
        <v>-1.2230000000000001</v>
      </c>
      <c r="AB610" s="51">
        <v>7.2529000000000003</v>
      </c>
      <c r="AC610" s="51">
        <v>7.9934000000000003</v>
      </c>
      <c r="AD610" s="51">
        <v>7.5323000000000002</v>
      </c>
      <c r="AE610" s="51">
        <v>0.42920000000000003</v>
      </c>
      <c r="AF610" s="51">
        <v>100</v>
      </c>
      <c r="AG610" s="51">
        <v>75</v>
      </c>
      <c r="AH610" s="51"/>
      <c r="AI610" s="51">
        <f t="shared" si="119"/>
        <v>165.03221188260568</v>
      </c>
      <c r="AJ610" s="51"/>
      <c r="AK610" s="51"/>
      <c r="AL610" s="51">
        <v>2020</v>
      </c>
      <c r="AM610" s="51" t="s">
        <v>1274</v>
      </c>
      <c r="AN610" s="79">
        <f t="shared" si="120"/>
        <v>2.3148148148149916E-4</v>
      </c>
      <c r="AO610" s="79">
        <f t="shared" si="121"/>
        <v>-0.16715277777777779</v>
      </c>
      <c r="AP610" s="79">
        <f t="shared" si="122"/>
        <v>-0.16692129629629629</v>
      </c>
      <c r="AQ610" s="79">
        <f t="shared" si="123"/>
        <v>0</v>
      </c>
      <c r="AR610" s="79">
        <f t="shared" si="124"/>
        <v>7.6388888888889728E-4</v>
      </c>
      <c r="AS610" s="79">
        <f t="shared" si="125"/>
        <v>0.16791666666666669</v>
      </c>
    </row>
    <row r="611" spans="1:45" s="29" customFormat="1" x14ac:dyDescent="0.2">
      <c r="A611" s="51">
        <v>1.3</v>
      </c>
      <c r="B611" s="51">
        <v>2</v>
      </c>
      <c r="C611" s="51" t="s">
        <v>215</v>
      </c>
      <c r="D611" s="51" t="s">
        <v>37</v>
      </c>
      <c r="E611" s="84">
        <v>44139</v>
      </c>
      <c r="F611" s="51" t="s">
        <v>559</v>
      </c>
      <c r="G611" s="29" t="s">
        <v>1124</v>
      </c>
      <c r="H611" s="51"/>
      <c r="I611" s="51">
        <v>49</v>
      </c>
      <c r="J611" s="51">
        <v>17</v>
      </c>
      <c r="K611" s="51">
        <v>0</v>
      </c>
      <c r="L611" s="78">
        <v>0.2038888888888889</v>
      </c>
      <c r="M611" s="51">
        <v>285.5</v>
      </c>
      <c r="N611" s="51">
        <v>152.5</v>
      </c>
      <c r="O611" s="78">
        <v>0.20407407407407407</v>
      </c>
      <c r="P611" s="51"/>
      <c r="Q611" s="76">
        <v>0</v>
      </c>
      <c r="R611" s="76">
        <v>1</v>
      </c>
      <c r="S611" s="51"/>
      <c r="T611" s="51"/>
      <c r="U611" s="51"/>
      <c r="V611" s="51"/>
      <c r="W611" s="51"/>
      <c r="X611" s="51"/>
      <c r="Y611" s="78">
        <v>0.2051273148148148</v>
      </c>
      <c r="Z611" s="51"/>
      <c r="AA611" s="51">
        <v>-1.117</v>
      </c>
      <c r="AB611" s="51">
        <v>7.1264000000000003</v>
      </c>
      <c r="AC611" s="51">
        <v>8.5250000000000004</v>
      </c>
      <c r="AD611" s="51">
        <v>7.6374000000000004</v>
      </c>
      <c r="AE611" s="51">
        <v>0.50629999999999997</v>
      </c>
      <c r="AF611" s="51"/>
      <c r="AG611" s="51"/>
      <c r="AH611" s="51"/>
      <c r="AI611" s="51">
        <f t="shared" si="119"/>
        <v>173.69863013698625</v>
      </c>
      <c r="AJ611" s="51"/>
      <c r="AK611" s="51"/>
      <c r="AL611" s="51">
        <v>2020</v>
      </c>
      <c r="AM611" s="51" t="s">
        <v>1274</v>
      </c>
      <c r="AN611" s="79">
        <f t="shared" si="120"/>
        <v>1.8518518518517713E-4</v>
      </c>
      <c r="AO611" s="79">
        <f t="shared" si="121"/>
        <v>-0.20407407407407407</v>
      </c>
      <c r="AP611" s="79">
        <f t="shared" si="122"/>
        <v>-0.2038888888888889</v>
      </c>
      <c r="AQ611" s="79">
        <f t="shared" si="123"/>
        <v>0</v>
      </c>
      <c r="AR611" s="79">
        <f t="shared" si="124"/>
        <v>1.0532407407407296E-3</v>
      </c>
      <c r="AS611" s="79">
        <f t="shared" si="125"/>
        <v>0.2051273148148148</v>
      </c>
    </row>
    <row r="612" spans="1:45" s="29" customFormat="1" x14ac:dyDescent="0.2">
      <c r="A612" s="51">
        <v>1.1000000000000001</v>
      </c>
      <c r="B612" s="51">
        <v>3</v>
      </c>
      <c r="C612" s="51" t="s">
        <v>215</v>
      </c>
      <c r="D612" s="51" t="s">
        <v>37</v>
      </c>
      <c r="E612" s="84">
        <v>44139</v>
      </c>
      <c r="F612" s="51" t="s">
        <v>560</v>
      </c>
      <c r="G612" s="29" t="s">
        <v>1125</v>
      </c>
      <c r="H612" s="51"/>
      <c r="I612" s="51">
        <v>29</v>
      </c>
      <c r="J612" s="51">
        <v>65</v>
      </c>
      <c r="K612" s="51">
        <v>0</v>
      </c>
      <c r="L612" s="78">
        <v>0.3790162037037037</v>
      </c>
      <c r="M612" s="51">
        <v>270.60000000000002</v>
      </c>
      <c r="N612" s="51">
        <v>56.4</v>
      </c>
      <c r="O612" s="78">
        <v>0.37943287037037038</v>
      </c>
      <c r="P612" s="51"/>
      <c r="Q612" s="76">
        <v>0</v>
      </c>
      <c r="R612" s="76">
        <v>1</v>
      </c>
      <c r="S612" s="51"/>
      <c r="T612" s="51"/>
      <c r="U612" s="51"/>
      <c r="V612" s="51"/>
      <c r="W612" s="51"/>
      <c r="X612" s="51"/>
      <c r="Y612" s="78">
        <v>0.38078703703703703</v>
      </c>
      <c r="Z612" s="51"/>
      <c r="AA612" s="51">
        <v>-0.98699999999999999</v>
      </c>
      <c r="AB612" s="51">
        <v>7.1778000000000004</v>
      </c>
      <c r="AC612" s="51">
        <v>8.4979999999999993</v>
      </c>
      <c r="AD612" s="51">
        <v>7.6714000000000002</v>
      </c>
      <c r="AE612" s="51">
        <v>0.51270000000000004</v>
      </c>
      <c r="AF612" s="51"/>
      <c r="AG612" s="51"/>
      <c r="AH612" s="51"/>
      <c r="AI612" s="51">
        <f t="shared" si="119"/>
        <v>167.4635332252835</v>
      </c>
      <c r="AJ612" s="51"/>
      <c r="AK612" s="51"/>
      <c r="AL612" s="51">
        <v>2020</v>
      </c>
      <c r="AM612" s="51" t="s">
        <v>1274</v>
      </c>
      <c r="AN612" s="79">
        <f t="shared" si="120"/>
        <v>4.1666666666667629E-4</v>
      </c>
      <c r="AO612" s="79">
        <f t="shared" si="121"/>
        <v>-0.37943287037037038</v>
      </c>
      <c r="AP612" s="79">
        <f t="shared" si="122"/>
        <v>-0.3790162037037037</v>
      </c>
      <c r="AQ612" s="79">
        <f t="shared" si="123"/>
        <v>0</v>
      </c>
      <c r="AR612" s="79">
        <f t="shared" si="124"/>
        <v>1.3541666666666563E-3</v>
      </c>
      <c r="AS612" s="79">
        <f t="shared" si="125"/>
        <v>0.38078703703703703</v>
      </c>
    </row>
    <row r="613" spans="1:45" s="29" customFormat="1" x14ac:dyDescent="0.2">
      <c r="A613" s="120">
        <v>1.2</v>
      </c>
      <c r="B613" s="120">
        <v>3</v>
      </c>
      <c r="C613" s="120" t="s">
        <v>174</v>
      </c>
      <c r="D613" s="120" t="s">
        <v>37</v>
      </c>
      <c r="E613" s="84">
        <v>44139</v>
      </c>
      <c r="F613" s="120" t="s">
        <v>561</v>
      </c>
      <c r="G613" s="29" t="s">
        <v>1127</v>
      </c>
      <c r="H613" s="120"/>
      <c r="I613" s="120">
        <v>77</v>
      </c>
      <c r="J613" s="120">
        <v>37</v>
      </c>
      <c r="K613" s="120">
        <v>0</v>
      </c>
      <c r="L613" s="135">
        <v>0.38972222222222225</v>
      </c>
      <c r="M613" s="120">
        <v>270</v>
      </c>
      <c r="N613" s="120">
        <v>130.6</v>
      </c>
      <c r="O613" s="135">
        <v>0.3899305555555555</v>
      </c>
      <c r="P613" s="120"/>
      <c r="Q613" s="134">
        <v>0</v>
      </c>
      <c r="R613" s="134">
        <v>1</v>
      </c>
      <c r="S613" s="120"/>
      <c r="T613" s="120"/>
      <c r="U613" s="120"/>
      <c r="V613" s="120"/>
      <c r="W613" s="120"/>
      <c r="X613" s="120"/>
      <c r="Y613" s="135">
        <v>0.39078703703703704</v>
      </c>
      <c r="Z613" s="120"/>
      <c r="AA613" s="29">
        <v>-1.786</v>
      </c>
      <c r="AB613" s="29">
        <v>12.2256</v>
      </c>
      <c r="AC613" s="29">
        <v>13.151300000000001</v>
      </c>
      <c r="AD613" s="29">
        <v>12.6004</v>
      </c>
      <c r="AE613" s="29">
        <v>0.47749999999999998</v>
      </c>
      <c r="AF613" s="120">
        <v>100</v>
      </c>
      <c r="AG613" s="120">
        <v>100</v>
      </c>
      <c r="AI613" s="120">
        <f t="shared" si="119"/>
        <v>146.98505869797219</v>
      </c>
      <c r="AJ613" s="120"/>
      <c r="AK613" s="120"/>
      <c r="AL613" s="120">
        <v>2020</v>
      </c>
      <c r="AM613" s="120" t="s">
        <v>1274</v>
      </c>
      <c r="AN613" s="137">
        <f t="shared" si="120"/>
        <v>2.0833333333325488E-4</v>
      </c>
      <c r="AO613" s="137">
        <f t="shared" si="121"/>
        <v>-0.3899305555555555</v>
      </c>
      <c r="AP613" s="137">
        <f t="shared" si="122"/>
        <v>-0.38972222222222225</v>
      </c>
      <c r="AQ613" s="137">
        <f t="shared" si="123"/>
        <v>0</v>
      </c>
      <c r="AR613" s="137">
        <f t="shared" si="124"/>
        <v>8.5648148148154135E-4</v>
      </c>
      <c r="AS613" s="137">
        <f t="shared" si="125"/>
        <v>0.39078703703703704</v>
      </c>
    </row>
    <row r="614" spans="1:45" s="29" customFormat="1" x14ac:dyDescent="0.2">
      <c r="A614" s="51">
        <v>1.4</v>
      </c>
      <c r="B614" s="51">
        <v>2</v>
      </c>
      <c r="C614" s="51" t="s">
        <v>215</v>
      </c>
      <c r="D614" s="51" t="s">
        <v>37</v>
      </c>
      <c r="E614" s="84">
        <v>44139</v>
      </c>
      <c r="F614" s="51" t="s">
        <v>562</v>
      </c>
      <c r="G614" s="29" t="s">
        <v>1128</v>
      </c>
      <c r="H614" s="51"/>
      <c r="I614" s="51">
        <v>22</v>
      </c>
      <c r="J614" s="51">
        <v>31</v>
      </c>
      <c r="K614" s="51">
        <v>0</v>
      </c>
      <c r="L614" s="78">
        <v>0.3934259259259259</v>
      </c>
      <c r="M614" s="51">
        <v>272.10000000000002</v>
      </c>
      <c r="N614" s="51">
        <v>159.4</v>
      </c>
      <c r="O614" s="78">
        <v>0.39362268518518517</v>
      </c>
      <c r="P614" s="51"/>
      <c r="Q614" s="76">
        <v>0</v>
      </c>
      <c r="R614" s="76">
        <v>1</v>
      </c>
      <c r="S614" s="51"/>
      <c r="T614" s="51"/>
      <c r="U614" s="51"/>
      <c r="V614" s="51"/>
      <c r="W614" s="51"/>
      <c r="X614" s="51"/>
      <c r="Y614" s="78">
        <v>0.39424768518518521</v>
      </c>
      <c r="Z614" s="51"/>
      <c r="AA614" s="51">
        <v>-1.2430000000000001</v>
      </c>
      <c r="AB614" s="51">
        <v>7.2931999999999997</v>
      </c>
      <c r="AC614" s="51">
        <v>8.1974</v>
      </c>
      <c r="AD614" s="51">
        <v>7.6231999999999998</v>
      </c>
      <c r="AE614" s="51">
        <v>0.45519999999999999</v>
      </c>
      <c r="AF614" s="51"/>
      <c r="AG614" s="51"/>
      <c r="AH614" s="51"/>
      <c r="AI614" s="51">
        <f t="shared" si="119"/>
        <v>174.00000000000006</v>
      </c>
      <c r="AJ614" s="51"/>
      <c r="AK614" s="51"/>
      <c r="AL614" s="51">
        <v>2020</v>
      </c>
      <c r="AM614" s="51" t="s">
        <v>1274</v>
      </c>
      <c r="AN614" s="79">
        <f t="shared" si="120"/>
        <v>1.9675925925927151E-4</v>
      </c>
      <c r="AO614" s="79">
        <f t="shared" si="121"/>
        <v>-0.39362268518518517</v>
      </c>
      <c r="AP614" s="79">
        <f t="shared" si="122"/>
        <v>-0.3934259259259259</v>
      </c>
      <c r="AQ614" s="79">
        <f t="shared" si="123"/>
        <v>0</v>
      </c>
      <c r="AR614" s="79">
        <f t="shared" si="124"/>
        <v>6.2500000000004219E-4</v>
      </c>
      <c r="AS614" s="79">
        <f t="shared" si="125"/>
        <v>0.39424768518518521</v>
      </c>
    </row>
    <row r="615" spans="1:45" s="29" customFormat="1" x14ac:dyDescent="0.2">
      <c r="A615" s="51">
        <v>1.5</v>
      </c>
      <c r="B615" s="51">
        <v>2</v>
      </c>
      <c r="C615" s="51" t="s">
        <v>215</v>
      </c>
      <c r="D615" s="51" t="s">
        <v>37</v>
      </c>
      <c r="E615" s="84">
        <v>44139</v>
      </c>
      <c r="F615" s="51" t="s">
        <v>563</v>
      </c>
      <c r="G615" s="29" t="s">
        <v>1129</v>
      </c>
      <c r="H615" s="51"/>
      <c r="I615" s="51">
        <v>22</v>
      </c>
      <c r="J615" s="51">
        <v>24</v>
      </c>
      <c r="K615" s="51">
        <v>0</v>
      </c>
      <c r="L615" s="78">
        <v>0.39736111111111111</v>
      </c>
      <c r="M615" s="51">
        <v>270.39999999999998</v>
      </c>
      <c r="N615" s="51">
        <v>171.4</v>
      </c>
      <c r="O615" s="78">
        <v>0.39746527777777779</v>
      </c>
      <c r="P615" s="51"/>
      <c r="Q615" s="76">
        <v>0</v>
      </c>
      <c r="R615" s="76">
        <v>1</v>
      </c>
      <c r="S615" s="51"/>
      <c r="T615" s="51"/>
      <c r="U615" s="51"/>
      <c r="V615" s="51"/>
      <c r="W615" s="51"/>
      <c r="X615" s="51"/>
      <c r="Y615" s="78">
        <v>0.39858796296296295</v>
      </c>
      <c r="Z615" s="51"/>
      <c r="AA615" s="51">
        <v>-1.5169999999999999</v>
      </c>
      <c r="AB615" s="51">
        <v>7.2282000000000002</v>
      </c>
      <c r="AC615" s="51">
        <v>7.8323</v>
      </c>
      <c r="AD615" s="51">
        <v>7.4885000000000002</v>
      </c>
      <c r="AE615" s="51">
        <v>0.55430000000000001</v>
      </c>
      <c r="AF615" s="51">
        <v>100</v>
      </c>
      <c r="AG615" s="51">
        <v>0</v>
      </c>
      <c r="AH615" s="51"/>
      <c r="AI615" s="51">
        <f t="shared" si="119"/>
        <v>132.07837111025736</v>
      </c>
      <c r="AJ615" s="51"/>
      <c r="AK615" s="51"/>
      <c r="AL615" s="51">
        <v>2020</v>
      </c>
      <c r="AM615" s="51" t="s">
        <v>1274</v>
      </c>
      <c r="AN615" s="79">
        <f t="shared" si="120"/>
        <v>1.0416666666668295E-4</v>
      </c>
      <c r="AO615" s="79">
        <f t="shared" si="121"/>
        <v>-0.39746527777777779</v>
      </c>
      <c r="AP615" s="79">
        <f t="shared" si="122"/>
        <v>-0.39736111111111111</v>
      </c>
      <c r="AQ615" s="79">
        <f t="shared" si="123"/>
        <v>0</v>
      </c>
      <c r="AR615" s="79">
        <f t="shared" si="124"/>
        <v>1.1226851851851571E-3</v>
      </c>
      <c r="AS615" s="79">
        <f t="shared" si="125"/>
        <v>0.39858796296296295</v>
      </c>
    </row>
    <row r="616" spans="1:45" s="29" customFormat="1" x14ac:dyDescent="0.2">
      <c r="A616" s="51">
        <v>1.6</v>
      </c>
      <c r="B616" s="51">
        <v>2</v>
      </c>
      <c r="C616" s="51" t="s">
        <v>215</v>
      </c>
      <c r="D616" s="51" t="s">
        <v>37</v>
      </c>
      <c r="E616" s="84">
        <v>44139</v>
      </c>
      <c r="F616" s="51" t="s">
        <v>564</v>
      </c>
      <c r="G616" s="29" t="s">
        <v>1130</v>
      </c>
      <c r="H616" s="51"/>
      <c r="I616" s="51">
        <v>22</v>
      </c>
      <c r="J616" s="51">
        <v>21</v>
      </c>
      <c r="K616" s="51">
        <v>0</v>
      </c>
      <c r="L616" s="89">
        <v>0.40011574074074074</v>
      </c>
      <c r="M616" s="51">
        <v>270.8</v>
      </c>
      <c r="N616" s="51">
        <v>168.6</v>
      </c>
      <c r="O616" s="78">
        <v>0.40025462962962965</v>
      </c>
      <c r="P616" s="51"/>
      <c r="Q616" s="76">
        <v>0</v>
      </c>
      <c r="R616" s="76">
        <v>1</v>
      </c>
      <c r="S616" s="51"/>
      <c r="T616" s="51"/>
      <c r="U616" s="51"/>
      <c r="V616" s="51"/>
      <c r="W616" s="51"/>
      <c r="X616" s="51"/>
      <c r="Y616" s="78">
        <v>0.40084490740740741</v>
      </c>
      <c r="Z616" s="51"/>
      <c r="AA616" s="51">
        <v>-1.278</v>
      </c>
      <c r="AB616" s="51">
        <v>7.2248999999999999</v>
      </c>
      <c r="AC616" s="51">
        <v>7.85</v>
      </c>
      <c r="AD616" s="51">
        <v>7.4607999999999999</v>
      </c>
      <c r="AE616" s="51">
        <v>0.50949999999999995</v>
      </c>
      <c r="AF616" s="51"/>
      <c r="AG616" s="51"/>
      <c r="AH616" s="51"/>
      <c r="AI616" s="51">
        <f t="shared" si="119"/>
        <v>164.98516320474766</v>
      </c>
      <c r="AJ616" s="51"/>
      <c r="AK616" s="51"/>
      <c r="AL616" s="51">
        <v>2020</v>
      </c>
      <c r="AM616" s="51" t="s">
        <v>1274</v>
      </c>
      <c r="AN616" s="79">
        <f t="shared" si="120"/>
        <v>1.388888888889106E-4</v>
      </c>
      <c r="AO616" s="79">
        <f t="shared" si="121"/>
        <v>-0.40025462962962965</v>
      </c>
      <c r="AP616" s="79">
        <f t="shared" si="122"/>
        <v>-0.40011574074074074</v>
      </c>
      <c r="AQ616" s="79">
        <f t="shared" si="123"/>
        <v>0</v>
      </c>
      <c r="AR616" s="79">
        <f t="shared" si="124"/>
        <v>5.9027777777775903E-4</v>
      </c>
      <c r="AS616" s="79">
        <f t="shared" si="125"/>
        <v>0.40084490740740741</v>
      </c>
    </row>
    <row r="617" spans="1:45" s="29" customFormat="1" x14ac:dyDescent="0.2">
      <c r="A617" s="51">
        <v>2.2000000000000002</v>
      </c>
      <c r="B617" s="51">
        <v>2</v>
      </c>
      <c r="C617" s="51" t="s">
        <v>215</v>
      </c>
      <c r="D617" s="51" t="s">
        <v>37</v>
      </c>
      <c r="E617" s="84">
        <v>44139</v>
      </c>
      <c r="F617" s="51" t="s">
        <v>566</v>
      </c>
      <c r="G617" s="29" t="s">
        <v>1132</v>
      </c>
      <c r="H617" s="51"/>
      <c r="I617" s="51">
        <v>23</v>
      </c>
      <c r="J617" s="51">
        <v>24</v>
      </c>
      <c r="K617" s="51">
        <v>0</v>
      </c>
      <c r="L617" s="78">
        <v>0.40409722222222227</v>
      </c>
      <c r="M617" s="51">
        <v>274.60000000000002</v>
      </c>
      <c r="N617" s="51">
        <v>173.7</v>
      </c>
      <c r="O617" s="78">
        <v>0.40842592592592591</v>
      </c>
      <c r="P617" s="51"/>
      <c r="Q617" s="76">
        <v>0</v>
      </c>
      <c r="R617" s="76">
        <v>1</v>
      </c>
      <c r="S617" s="51"/>
      <c r="T617" s="51"/>
      <c r="U617" s="51"/>
      <c r="V617" s="51"/>
      <c r="W617" s="51"/>
      <c r="X617" s="51"/>
      <c r="Y617" s="78">
        <v>0.40922453703703704</v>
      </c>
      <c r="Z617" s="51"/>
      <c r="AA617" s="51">
        <v>-0.72819999999999996</v>
      </c>
      <c r="AB617" s="51">
        <v>7.1715</v>
      </c>
      <c r="AC617" s="51">
        <v>8.0832999999999995</v>
      </c>
      <c r="AD617" s="51">
        <v>7.4966999999999997</v>
      </c>
      <c r="AE617" s="51">
        <v>0.45100000000000001</v>
      </c>
      <c r="AF617" s="51"/>
      <c r="AG617" s="51"/>
      <c r="AH617" s="51"/>
      <c r="AI617" s="51">
        <f t="shared" si="119"/>
        <v>180.38130381303824</v>
      </c>
      <c r="AJ617" s="51"/>
      <c r="AK617" s="51"/>
      <c r="AL617" s="51">
        <v>2020</v>
      </c>
      <c r="AM617" s="51" t="s">
        <v>1274</v>
      </c>
      <c r="AN617" s="79">
        <f t="shared" si="120"/>
        <v>4.3287037037036402E-3</v>
      </c>
      <c r="AO617" s="79">
        <f t="shared" si="121"/>
        <v>-0.40842592592592591</v>
      </c>
      <c r="AP617" s="79">
        <f t="shared" si="122"/>
        <v>-0.40409722222222227</v>
      </c>
      <c r="AQ617" s="79">
        <f t="shared" si="123"/>
        <v>0</v>
      </c>
      <c r="AR617" s="79">
        <f t="shared" si="124"/>
        <v>7.9861111111112493E-4</v>
      </c>
      <c r="AS617" s="79">
        <f t="shared" si="125"/>
        <v>0.40922453703703704</v>
      </c>
    </row>
    <row r="618" spans="1:45" s="29" customFormat="1" x14ac:dyDescent="0.2">
      <c r="A618" s="51">
        <v>2.1</v>
      </c>
      <c r="B618" s="51">
        <v>2</v>
      </c>
      <c r="C618" s="51" t="s">
        <v>215</v>
      </c>
      <c r="D618" s="51" t="s">
        <v>37</v>
      </c>
      <c r="E618" s="84">
        <v>44139</v>
      </c>
      <c r="F618" s="51" t="s">
        <v>565</v>
      </c>
      <c r="G618" s="29" t="s">
        <v>1131</v>
      </c>
      <c r="H618" s="51"/>
      <c r="I618" s="51">
        <v>22</v>
      </c>
      <c r="J618" s="51">
        <v>26</v>
      </c>
      <c r="K618" s="51">
        <v>0</v>
      </c>
      <c r="L618" s="78">
        <v>0.40422453703703703</v>
      </c>
      <c r="M618" s="51">
        <v>267.3</v>
      </c>
      <c r="N618" s="51">
        <v>182.6</v>
      </c>
      <c r="O618" s="78">
        <v>0.40439814814814817</v>
      </c>
      <c r="P618" s="51"/>
      <c r="Q618" s="76">
        <v>0</v>
      </c>
      <c r="R618" s="76">
        <v>1</v>
      </c>
      <c r="S618" s="51"/>
      <c r="T618" s="51"/>
      <c r="U618" s="51"/>
      <c r="V618" s="51"/>
      <c r="W618" s="51"/>
      <c r="X618" s="51"/>
      <c r="Y618" s="78">
        <v>0.40505787037037039</v>
      </c>
      <c r="Z618" s="51"/>
      <c r="AA618" s="51">
        <v>-0.995</v>
      </c>
      <c r="AB618" s="51">
        <v>7.2443</v>
      </c>
      <c r="AC618" s="51">
        <v>8.1137999999999995</v>
      </c>
      <c r="AD618" s="51">
        <v>7.5545</v>
      </c>
      <c r="AE618" s="51">
        <v>0.44950000000000001</v>
      </c>
      <c r="AF618" s="51"/>
      <c r="AG618" s="51"/>
      <c r="AH618" s="51"/>
      <c r="AI618" s="51">
        <f t="shared" si="119"/>
        <v>180.30303030303011</v>
      </c>
      <c r="AJ618" s="51"/>
      <c r="AK618" s="51"/>
      <c r="AL618" s="50">
        <v>2020</v>
      </c>
      <c r="AM618" s="50" t="s">
        <v>1274</v>
      </c>
      <c r="AN618" s="79">
        <f t="shared" si="120"/>
        <v>1.7361111111113825E-4</v>
      </c>
      <c r="AO618" s="79">
        <f t="shared" si="121"/>
        <v>-0.40439814814814817</v>
      </c>
      <c r="AP618" s="79">
        <f t="shared" si="122"/>
        <v>-0.40422453703703703</v>
      </c>
      <c r="AQ618" s="79">
        <f t="shared" si="123"/>
        <v>0</v>
      </c>
      <c r="AR618" s="79">
        <f t="shared" si="124"/>
        <v>6.5972222222221433E-4</v>
      </c>
      <c r="AS618" s="79">
        <f t="shared" si="125"/>
        <v>0.40505787037037039</v>
      </c>
    </row>
    <row r="619" spans="1:45" s="29" customFormat="1" x14ac:dyDescent="0.2">
      <c r="A619" s="51">
        <v>1.6</v>
      </c>
      <c r="B619" s="51">
        <v>5</v>
      </c>
      <c r="C619" s="51" t="s">
        <v>174</v>
      </c>
      <c r="D619" s="51" t="s">
        <v>37</v>
      </c>
      <c r="E619" s="84">
        <v>44139</v>
      </c>
      <c r="F619" s="51" t="s">
        <v>567</v>
      </c>
      <c r="G619" s="90" t="s">
        <v>994</v>
      </c>
      <c r="H619" s="51"/>
      <c r="I619" s="51">
        <v>23</v>
      </c>
      <c r="J619" s="51">
        <v>23</v>
      </c>
      <c r="K619" s="90">
        <v>5</v>
      </c>
      <c r="L619" s="78">
        <v>0.4166435185185185</v>
      </c>
      <c r="M619" s="51">
        <v>273.89999999999998</v>
      </c>
      <c r="N619" s="51">
        <v>183.8</v>
      </c>
      <c r="O619" s="78">
        <v>0.4168634259259259</v>
      </c>
      <c r="P619" s="78">
        <v>0.41708333333333331</v>
      </c>
      <c r="Q619" s="76">
        <v>1</v>
      </c>
      <c r="R619" s="76">
        <v>1</v>
      </c>
      <c r="S619" s="51">
        <v>281</v>
      </c>
      <c r="T619" s="51">
        <v>182</v>
      </c>
      <c r="U619" s="51"/>
      <c r="V619" s="78">
        <v>0.41715277777777776</v>
      </c>
      <c r="W619" s="51">
        <v>311</v>
      </c>
      <c r="X619" s="51">
        <v>183</v>
      </c>
      <c r="Y619" s="78">
        <v>0.4171643518518518</v>
      </c>
      <c r="Z619" s="51"/>
      <c r="AA619" s="51">
        <v>-2.1819999999999999</v>
      </c>
      <c r="AB619" s="51">
        <v>7.2424999999999997</v>
      </c>
      <c r="AC619" s="51">
        <v>8.3135999999999992</v>
      </c>
      <c r="AD619" s="51">
        <v>7.7023999999999999</v>
      </c>
      <c r="AE619" s="51">
        <v>0.50429999999999997</v>
      </c>
      <c r="AF619" s="30">
        <v>100</v>
      </c>
      <c r="AG619" s="30">
        <v>100</v>
      </c>
      <c r="AH619" s="85"/>
      <c r="AI619" s="51">
        <f t="shared" si="119"/>
        <v>132.89845618612722</v>
      </c>
      <c r="AJ619" s="51"/>
      <c r="AK619" s="51"/>
      <c r="AL619" s="51">
        <v>2020</v>
      </c>
      <c r="AM619" s="51" t="s">
        <v>1274</v>
      </c>
      <c r="AN619" s="79">
        <f t="shared" si="120"/>
        <v>2.1990740740740478E-4</v>
      </c>
      <c r="AO619" s="79">
        <f t="shared" si="121"/>
        <v>2.1990740740740478E-4</v>
      </c>
      <c r="AP619" s="79">
        <f t="shared" si="122"/>
        <v>4.3981481481480955E-4</v>
      </c>
      <c r="AQ619" s="79">
        <f t="shared" si="123"/>
        <v>6.94444444444553E-5</v>
      </c>
      <c r="AR619" s="79">
        <f t="shared" si="124"/>
        <v>3.0092592592589895E-4</v>
      </c>
      <c r="AS619" s="79">
        <f t="shared" si="125"/>
        <v>1.1574074074038876E-5</v>
      </c>
    </row>
    <row r="620" spans="1:45" s="29" customFormat="1" x14ac:dyDescent="0.2">
      <c r="A620" s="51">
        <v>2.4</v>
      </c>
      <c r="B620" s="51">
        <v>2</v>
      </c>
      <c r="C620" s="51" t="s">
        <v>215</v>
      </c>
      <c r="D620" s="51" t="s">
        <v>37</v>
      </c>
      <c r="E620" s="84">
        <v>44139</v>
      </c>
      <c r="F620" s="51" t="s">
        <v>568</v>
      </c>
      <c r="G620" s="90" t="s">
        <v>998</v>
      </c>
      <c r="H620" s="51"/>
      <c r="I620" s="51">
        <v>23</v>
      </c>
      <c r="J620" s="51">
        <v>21</v>
      </c>
      <c r="K620" s="51">
        <v>0</v>
      </c>
      <c r="L620" s="78">
        <v>0.42299768518518516</v>
      </c>
      <c r="M620" s="51">
        <v>280.89999999999998</v>
      </c>
      <c r="N620" s="51">
        <v>139.5</v>
      </c>
      <c r="O620" s="78">
        <v>0.4233912037037037</v>
      </c>
      <c r="P620" s="51"/>
      <c r="Q620" s="76">
        <v>0</v>
      </c>
      <c r="R620" s="76">
        <v>1</v>
      </c>
      <c r="S620" s="51"/>
      <c r="T620" s="51"/>
      <c r="U620" s="51"/>
      <c r="V620" s="51"/>
      <c r="W620" s="51"/>
      <c r="X620" s="51"/>
      <c r="Y620" s="78">
        <v>0.42400462962962965</v>
      </c>
      <c r="Z620" s="51"/>
      <c r="AA620" s="51">
        <v>-2.1819999999999999</v>
      </c>
      <c r="AB620" s="51">
        <v>7.2054</v>
      </c>
      <c r="AC620" s="51">
        <v>8.5940999999999992</v>
      </c>
      <c r="AD620" s="51">
        <v>7.7481</v>
      </c>
      <c r="AE620" s="51">
        <v>0.53159999999999996</v>
      </c>
      <c r="AF620" s="51">
        <v>80</v>
      </c>
      <c r="AG620" s="51">
        <v>0</v>
      </c>
      <c r="AH620" s="51"/>
      <c r="AI620" s="51">
        <f t="shared" si="119"/>
        <v>155.88723051409605</v>
      </c>
      <c r="AJ620" s="51"/>
      <c r="AK620" s="51"/>
      <c r="AL620" s="51">
        <v>2020</v>
      </c>
      <c r="AM620" s="51" t="s">
        <v>1274</v>
      </c>
      <c r="AN620" s="79">
        <f t="shared" si="120"/>
        <v>3.9351851851854303E-4</v>
      </c>
      <c r="AO620" s="79">
        <f t="shared" si="121"/>
        <v>-0.4233912037037037</v>
      </c>
      <c r="AP620" s="79">
        <f t="shared" si="122"/>
        <v>-0.42299768518518516</v>
      </c>
      <c r="AQ620" s="79">
        <f t="shared" si="123"/>
        <v>0</v>
      </c>
      <c r="AR620" s="79">
        <f t="shared" si="124"/>
        <v>6.134259259259478E-4</v>
      </c>
      <c r="AS620" s="79">
        <f t="shared" si="125"/>
        <v>0.42400462962962965</v>
      </c>
    </row>
    <row r="621" spans="1:45" s="29" customFormat="1" x14ac:dyDescent="0.2">
      <c r="A621" s="51">
        <v>2.5</v>
      </c>
      <c r="B621" s="51">
        <v>2</v>
      </c>
      <c r="C621" s="51" t="s">
        <v>215</v>
      </c>
      <c r="D621" s="51" t="s">
        <v>37</v>
      </c>
      <c r="E621" s="84">
        <v>44139</v>
      </c>
      <c r="F621" s="51" t="s">
        <v>569</v>
      </c>
      <c r="G621" s="90" t="s">
        <v>1000</v>
      </c>
      <c r="H621" s="51"/>
      <c r="I621" s="51">
        <v>24</v>
      </c>
      <c r="J621" s="51">
        <v>21</v>
      </c>
      <c r="K621" s="51">
        <v>0</v>
      </c>
      <c r="L621" s="78">
        <v>0.42693287037037037</v>
      </c>
      <c r="M621" s="51">
        <v>266</v>
      </c>
      <c r="N621" s="51">
        <v>161.9</v>
      </c>
      <c r="O621" s="78">
        <v>0.42712962962962964</v>
      </c>
      <c r="P621" s="51"/>
      <c r="Q621" s="76">
        <v>0</v>
      </c>
      <c r="R621" s="76">
        <v>1</v>
      </c>
      <c r="S621" s="51"/>
      <c r="T621" s="51"/>
      <c r="U621" s="51"/>
      <c r="V621" s="51"/>
      <c r="W621" s="51"/>
      <c r="X621" s="51"/>
      <c r="Y621" s="78">
        <v>0.42826388888888883</v>
      </c>
      <c r="Z621" s="51"/>
      <c r="AA621" s="51">
        <v>-0.99199999999999999</v>
      </c>
      <c r="AB621" s="51">
        <v>7.2068000000000003</v>
      </c>
      <c r="AC621" s="51">
        <v>8.1837999999999997</v>
      </c>
      <c r="AD621" s="51">
        <v>7.5712000000000002</v>
      </c>
      <c r="AE621" s="51">
        <v>0.51290000000000002</v>
      </c>
      <c r="AF621" s="51"/>
      <c r="AG621" s="51"/>
      <c r="AH621" s="51"/>
      <c r="AI621" s="51">
        <f t="shared" si="119"/>
        <v>168.11196487376506</v>
      </c>
      <c r="AJ621" s="51"/>
      <c r="AK621" s="51"/>
      <c r="AL621" s="51">
        <v>2020</v>
      </c>
      <c r="AM621" s="51" t="s">
        <v>1274</v>
      </c>
      <c r="AN621" s="79">
        <f t="shared" si="120"/>
        <v>1.9675925925927151E-4</v>
      </c>
      <c r="AO621" s="79">
        <f t="shared" si="121"/>
        <v>-0.42712962962962964</v>
      </c>
      <c r="AP621" s="79">
        <f t="shared" si="122"/>
        <v>-0.42693287037037037</v>
      </c>
      <c r="AQ621" s="79">
        <f t="shared" si="123"/>
        <v>0</v>
      </c>
      <c r="AR621" s="79">
        <f t="shared" si="124"/>
        <v>1.134259259259196E-3</v>
      </c>
      <c r="AS621" s="79">
        <f t="shared" si="125"/>
        <v>0.42826388888888883</v>
      </c>
    </row>
    <row r="622" spans="1:45" s="29" customFormat="1" x14ac:dyDescent="0.2">
      <c r="A622" s="51">
        <v>2.2999999999999998</v>
      </c>
      <c r="B622" s="51">
        <v>2</v>
      </c>
      <c r="C622" s="51" t="s">
        <v>215</v>
      </c>
      <c r="D622" s="51" t="s">
        <v>37</v>
      </c>
      <c r="E622" s="84">
        <v>44139</v>
      </c>
      <c r="F622" s="51" t="s">
        <v>570</v>
      </c>
      <c r="G622" s="90" t="s">
        <v>1003</v>
      </c>
      <c r="H622" s="51"/>
      <c r="I622" s="51">
        <v>24</v>
      </c>
      <c r="J622" s="51">
        <v>21</v>
      </c>
      <c r="K622" s="51">
        <v>0</v>
      </c>
      <c r="L622" s="78">
        <v>0.42994212962962958</v>
      </c>
      <c r="M622" s="51">
        <v>266.8</v>
      </c>
      <c r="N622" s="51">
        <v>165</v>
      </c>
      <c r="O622" s="78">
        <v>0.42939814814814814</v>
      </c>
      <c r="P622" s="51"/>
      <c r="Q622" s="76">
        <v>0</v>
      </c>
      <c r="R622" s="76">
        <v>1</v>
      </c>
      <c r="S622" s="51"/>
      <c r="T622" s="51"/>
      <c r="U622" s="51"/>
      <c r="V622" s="51"/>
      <c r="W622" s="51"/>
      <c r="X622" s="51"/>
      <c r="Y622" s="78">
        <v>0.4309027777777778</v>
      </c>
      <c r="Z622" s="51"/>
      <c r="AA622" s="51">
        <v>-0.79800000000000004</v>
      </c>
      <c r="AB622" s="51">
        <v>7.2279999999999998</v>
      </c>
      <c r="AC622" s="51">
        <v>7.7774000000000001</v>
      </c>
      <c r="AD622" s="51">
        <v>7.4377000000000004</v>
      </c>
      <c r="AE622" s="51">
        <v>0.51119999999999999</v>
      </c>
      <c r="AF622" s="51"/>
      <c r="AG622" s="51"/>
      <c r="AH622" s="51"/>
      <c r="AI622" s="51">
        <f t="shared" si="119"/>
        <v>161.99332379589825</v>
      </c>
      <c r="AJ622" s="51"/>
      <c r="AK622" s="51"/>
      <c r="AL622" s="51">
        <v>2020</v>
      </c>
      <c r="AM622" s="51" t="s">
        <v>1274</v>
      </c>
      <c r="AN622" s="79">
        <f t="shared" si="120"/>
        <v>-5.4398148148143699E-4</v>
      </c>
      <c r="AO622" s="79">
        <f t="shared" si="121"/>
        <v>-0.42939814814814814</v>
      </c>
      <c r="AP622" s="79">
        <f t="shared" si="122"/>
        <v>-0.42994212962962958</v>
      </c>
      <c r="AQ622" s="79">
        <f t="shared" si="123"/>
        <v>0</v>
      </c>
      <c r="AR622" s="79">
        <f t="shared" si="124"/>
        <v>1.5046296296296613E-3</v>
      </c>
      <c r="AS622" s="79">
        <f t="shared" si="125"/>
        <v>0.4309027777777778</v>
      </c>
    </row>
    <row r="623" spans="1:45" s="29" customFormat="1" x14ac:dyDescent="0.2">
      <c r="A623" s="51">
        <v>1.5</v>
      </c>
      <c r="B623" s="51">
        <v>3</v>
      </c>
      <c r="C623" s="51" t="s">
        <v>215</v>
      </c>
      <c r="D623" s="51" t="s">
        <v>37</v>
      </c>
      <c r="E623" s="84">
        <v>44139</v>
      </c>
      <c r="F623" s="51" t="s">
        <v>571</v>
      </c>
      <c r="G623" s="90" t="s">
        <v>1005</v>
      </c>
      <c r="H623" s="51"/>
      <c r="I623" s="51">
        <v>48</v>
      </c>
      <c r="J623" s="51">
        <v>20</v>
      </c>
      <c r="K623" s="51"/>
      <c r="L623" s="78">
        <v>0.43989583333333332</v>
      </c>
      <c r="M623" s="51">
        <v>270.7</v>
      </c>
      <c r="N623" s="51">
        <v>138.5</v>
      </c>
      <c r="O623" s="78">
        <v>0.44003472222222223</v>
      </c>
      <c r="P623" s="51"/>
      <c r="Q623" s="76">
        <v>0</v>
      </c>
      <c r="R623" s="76">
        <v>1</v>
      </c>
      <c r="S623" s="51"/>
      <c r="T623" s="51"/>
      <c r="U623" s="51"/>
      <c r="V623" s="51"/>
      <c r="W623" s="51"/>
      <c r="X623" s="51"/>
      <c r="Y623" s="78">
        <v>0.44127314814814816</v>
      </c>
      <c r="Z623" s="51"/>
      <c r="AA623" s="51">
        <v>-1.083</v>
      </c>
      <c r="AB623" s="51">
        <v>7.1296999999999997</v>
      </c>
      <c r="AC623" s="51">
        <v>7.8921999999999999</v>
      </c>
      <c r="AD623" s="51">
        <v>7.4047999999999998</v>
      </c>
      <c r="AE623" s="51">
        <v>0.46829999999999999</v>
      </c>
      <c r="AF623" s="51"/>
      <c r="AG623" s="51"/>
      <c r="AH623" s="51"/>
      <c r="AI623" s="51">
        <f t="shared" si="119"/>
        <v>177.17193747728092</v>
      </c>
      <c r="AJ623" s="51"/>
      <c r="AK623" s="51"/>
      <c r="AL623" s="51">
        <v>2020</v>
      </c>
      <c r="AM623" s="51" t="s">
        <v>1274</v>
      </c>
      <c r="AN623" s="79">
        <f t="shared" si="120"/>
        <v>1.388888888889106E-4</v>
      </c>
      <c r="AO623" s="79">
        <f t="shared" si="121"/>
        <v>-0.44003472222222223</v>
      </c>
      <c r="AP623" s="79">
        <f t="shared" si="122"/>
        <v>-0.43989583333333332</v>
      </c>
      <c r="AQ623" s="79">
        <f t="shared" si="123"/>
        <v>0</v>
      </c>
      <c r="AR623" s="79">
        <f t="shared" si="124"/>
        <v>1.2384259259259345E-3</v>
      </c>
      <c r="AS623" s="79">
        <f t="shared" si="125"/>
        <v>0.44127314814814816</v>
      </c>
    </row>
    <row r="624" spans="1:45" s="29" customFormat="1" x14ac:dyDescent="0.2">
      <c r="A624" s="51">
        <v>1.8</v>
      </c>
      <c r="B624" s="51">
        <v>5</v>
      </c>
      <c r="C624" s="51" t="s">
        <v>174</v>
      </c>
      <c r="D624" s="51" t="s">
        <v>37</v>
      </c>
      <c r="E624" s="84">
        <v>44139</v>
      </c>
      <c r="F624" s="51" t="s">
        <v>572</v>
      </c>
      <c r="G624" s="90" t="s">
        <v>1007</v>
      </c>
      <c r="H624" s="51"/>
      <c r="I624" s="51">
        <v>24</v>
      </c>
      <c r="J624" s="51">
        <v>19</v>
      </c>
      <c r="K624" s="51">
        <v>0</v>
      </c>
      <c r="L624" s="78">
        <v>0.44846064814814812</v>
      </c>
      <c r="M624" s="51">
        <v>268.7</v>
      </c>
      <c r="N624" s="51">
        <v>190</v>
      </c>
      <c r="O624" s="78">
        <v>0.44864583333333335</v>
      </c>
      <c r="P624" s="51"/>
      <c r="Q624" s="76">
        <v>0</v>
      </c>
      <c r="R624" s="76">
        <v>1</v>
      </c>
      <c r="S624" s="51"/>
      <c r="T624" s="51"/>
      <c r="U624" s="51"/>
      <c r="V624" s="51"/>
      <c r="W624" s="51"/>
      <c r="X624" s="51"/>
      <c r="Y624" s="78">
        <v>0.44961805555555556</v>
      </c>
      <c r="Z624" s="51"/>
      <c r="AA624" s="51">
        <v>-2.2320000000000002</v>
      </c>
      <c r="AB624" s="51">
        <v>7.2417999999999996</v>
      </c>
      <c r="AC624" s="51">
        <v>8.2567000000000004</v>
      </c>
      <c r="AD624" s="51">
        <v>7.6822999999999997</v>
      </c>
      <c r="AE624" s="51">
        <v>0.4834</v>
      </c>
      <c r="AF624" s="30">
        <v>100</v>
      </c>
      <c r="AG624" s="30">
        <v>100</v>
      </c>
      <c r="AH624" s="29">
        <v>16</v>
      </c>
      <c r="AI624" s="51">
        <f t="shared" si="119"/>
        <v>130.39727582292861</v>
      </c>
      <c r="AJ624" s="51"/>
      <c r="AK624" s="51"/>
      <c r="AL624" s="51">
        <v>2020</v>
      </c>
      <c r="AM624" s="51" t="s">
        <v>1274</v>
      </c>
      <c r="AN624" s="79">
        <f t="shared" si="120"/>
        <v>1.8518518518523264E-4</v>
      </c>
      <c r="AO624" s="79">
        <f t="shared" si="121"/>
        <v>-0.44864583333333335</v>
      </c>
      <c r="AP624" s="79">
        <f t="shared" si="122"/>
        <v>-0.44846064814814812</v>
      </c>
      <c r="AQ624" s="79">
        <f t="shared" si="123"/>
        <v>0</v>
      </c>
      <c r="AR624" s="79">
        <f t="shared" si="124"/>
        <v>9.7222222222220767E-4</v>
      </c>
      <c r="AS624" s="79">
        <f t="shared" si="125"/>
        <v>0.44961805555555556</v>
      </c>
    </row>
    <row r="625" spans="1:45" s="29" customFormat="1" x14ac:dyDescent="0.2">
      <c r="A625" s="90">
        <v>1.1000000000000001</v>
      </c>
      <c r="B625" s="90">
        <v>3</v>
      </c>
      <c r="C625" s="90" t="s">
        <v>215</v>
      </c>
      <c r="D625" s="90" t="s">
        <v>36</v>
      </c>
      <c r="E625" s="98">
        <v>44139</v>
      </c>
      <c r="F625" s="90"/>
      <c r="G625" s="90" t="s">
        <v>982</v>
      </c>
      <c r="H625" s="90"/>
      <c r="I625" s="90" t="s">
        <v>218</v>
      </c>
      <c r="J625" s="90" t="s">
        <v>218</v>
      </c>
      <c r="K625" s="90" t="s">
        <v>983</v>
      </c>
      <c r="L625" s="99">
        <v>0.38116898148148143</v>
      </c>
      <c r="M625" s="90">
        <v>212.4</v>
      </c>
      <c r="N625" s="90">
        <v>147.19999999999999</v>
      </c>
      <c r="O625" s="90"/>
      <c r="P625" s="99">
        <v>0.38732638888888887</v>
      </c>
      <c r="Q625" s="90" t="s">
        <v>69</v>
      </c>
      <c r="R625" s="90">
        <v>0</v>
      </c>
      <c r="S625" s="90">
        <v>264.89999999999998</v>
      </c>
      <c r="T625" s="90">
        <v>194.7</v>
      </c>
      <c r="U625" s="99">
        <v>0.38734953703703701</v>
      </c>
      <c r="V625" s="99">
        <v>0.38743055555555556</v>
      </c>
      <c r="W625" s="90">
        <v>337.3</v>
      </c>
      <c r="X625" s="90">
        <v>215.2</v>
      </c>
      <c r="Y625" s="90"/>
      <c r="Z625" s="90"/>
      <c r="AA625" s="51">
        <v>-0.98699999999999999</v>
      </c>
      <c r="AB625" s="51">
        <v>7.1778000000000004</v>
      </c>
      <c r="AC625" s="51">
        <v>8.4979999999999993</v>
      </c>
      <c r="AD625" s="51">
        <v>7.6714000000000002</v>
      </c>
      <c r="AE625" s="51">
        <v>7.3617999999999997</v>
      </c>
      <c r="AF625" s="90"/>
      <c r="AG625" s="90"/>
      <c r="AH625" s="90"/>
      <c r="AI625" s="51">
        <f t="shared" si="119"/>
        <v>167.4635332252835</v>
      </c>
      <c r="AJ625" s="90"/>
      <c r="AK625" s="90"/>
      <c r="AL625" s="51">
        <v>2020</v>
      </c>
      <c r="AM625" s="51" t="s">
        <v>1274</v>
      </c>
      <c r="AN625" s="79">
        <f t="shared" si="120"/>
        <v>-0.38116898148148143</v>
      </c>
      <c r="AO625" s="79">
        <f t="shared" si="121"/>
        <v>0.38732638888888887</v>
      </c>
      <c r="AP625" s="79">
        <f t="shared" si="122"/>
        <v>6.1574074074074447E-3</v>
      </c>
      <c r="AQ625" s="79">
        <f t="shared" si="123"/>
        <v>1.0416666666668295E-4</v>
      </c>
      <c r="AR625" s="79">
        <f t="shared" si="124"/>
        <v>0</v>
      </c>
      <c r="AS625" s="79">
        <f t="shared" si="125"/>
        <v>-0.38743055555555556</v>
      </c>
    </row>
    <row r="626" spans="1:45" s="29" customFormat="1" x14ac:dyDescent="0.2">
      <c r="A626" s="90">
        <v>1.2</v>
      </c>
      <c r="B626" s="90">
        <v>3</v>
      </c>
      <c r="C626" s="90" t="s">
        <v>174</v>
      </c>
      <c r="D626" s="90" t="s">
        <v>36</v>
      </c>
      <c r="E626" s="98">
        <v>44139</v>
      </c>
      <c r="F626" s="90"/>
      <c r="G626" s="90" t="s">
        <v>984</v>
      </c>
      <c r="H626" s="90"/>
      <c r="I626" s="90" t="s">
        <v>218</v>
      </c>
      <c r="J626" s="90" t="s">
        <v>218</v>
      </c>
      <c r="K626" s="90">
        <v>40</v>
      </c>
      <c r="L626" s="99">
        <v>0.38898148148148143</v>
      </c>
      <c r="M626" s="90">
        <v>263.3</v>
      </c>
      <c r="N626" s="90">
        <v>202.8</v>
      </c>
      <c r="O626" s="90"/>
      <c r="P626" s="99">
        <v>0.38983796296296297</v>
      </c>
      <c r="Q626" s="90">
        <v>1</v>
      </c>
      <c r="R626" s="90">
        <v>0</v>
      </c>
      <c r="S626" s="90">
        <v>261.2</v>
      </c>
      <c r="T626" s="90">
        <v>192.5</v>
      </c>
      <c r="U626" s="90"/>
      <c r="V626" s="99">
        <v>0.38996527777777779</v>
      </c>
      <c r="W626" s="90">
        <v>315.89999999999998</v>
      </c>
      <c r="X626" s="90">
        <v>208.9</v>
      </c>
      <c r="Y626" s="90"/>
      <c r="Z626" s="90"/>
      <c r="AA626" s="29">
        <v>-1.786</v>
      </c>
      <c r="AB626" s="29">
        <v>12.2256</v>
      </c>
      <c r="AC626" s="29">
        <v>13.151300000000001</v>
      </c>
      <c r="AD626" s="29">
        <v>12.6004</v>
      </c>
      <c r="AE626" s="51">
        <v>5.0331000000000001</v>
      </c>
      <c r="AF626" s="30">
        <v>100</v>
      </c>
      <c r="AG626" s="30">
        <v>100</v>
      </c>
      <c r="AH626" s="29">
        <v>12</v>
      </c>
      <c r="AI626" s="51">
        <f t="shared" si="119"/>
        <v>146.98505869797219</v>
      </c>
      <c r="AJ626" s="90"/>
      <c r="AK626" s="90"/>
      <c r="AL626" s="51">
        <v>2020</v>
      </c>
      <c r="AM626" s="51" t="s">
        <v>1274</v>
      </c>
      <c r="AN626" s="79">
        <f t="shared" si="120"/>
        <v>-0.38898148148148143</v>
      </c>
      <c r="AO626" s="79">
        <f t="shared" si="121"/>
        <v>0.38983796296296297</v>
      </c>
      <c r="AP626" s="79">
        <f t="shared" si="122"/>
        <v>8.5648148148154135E-4</v>
      </c>
      <c r="AQ626" s="79">
        <f t="shared" si="123"/>
        <v>1.2731481481481621E-4</v>
      </c>
      <c r="AR626" s="79">
        <f t="shared" si="124"/>
        <v>0</v>
      </c>
      <c r="AS626" s="79">
        <f t="shared" si="125"/>
        <v>-0.38996527777777779</v>
      </c>
    </row>
    <row r="627" spans="1:45" s="29" customFormat="1" x14ac:dyDescent="0.2">
      <c r="A627" s="90">
        <v>1.4</v>
      </c>
      <c r="B627" s="90">
        <v>2</v>
      </c>
      <c r="C627" s="90" t="s">
        <v>215</v>
      </c>
      <c r="D627" s="90" t="s">
        <v>36</v>
      </c>
      <c r="E627" s="98">
        <v>44139</v>
      </c>
      <c r="F627" s="90"/>
      <c r="G627" s="90" t="s">
        <v>985</v>
      </c>
      <c r="H627" s="90"/>
      <c r="I627" s="90" t="s">
        <v>218</v>
      </c>
      <c r="J627" s="90" t="s">
        <v>218</v>
      </c>
      <c r="K627" s="90" t="s">
        <v>986</v>
      </c>
      <c r="L627" s="99">
        <v>0.39234953703703707</v>
      </c>
      <c r="M627" s="90">
        <v>268.3</v>
      </c>
      <c r="N627" s="90">
        <v>207.9</v>
      </c>
      <c r="O627" s="90"/>
      <c r="P627" s="99">
        <v>0.3934259259259259</v>
      </c>
      <c r="Q627" s="90">
        <v>1</v>
      </c>
      <c r="R627" s="90"/>
      <c r="S627" s="90">
        <v>279.5</v>
      </c>
      <c r="T627" s="90">
        <v>210.1</v>
      </c>
      <c r="U627" s="99">
        <v>0.39343750000000005</v>
      </c>
      <c r="V627" s="99">
        <v>0.3935069444444444</v>
      </c>
      <c r="W627" s="90">
        <v>282.10000000000002</v>
      </c>
      <c r="X627" s="90">
        <v>233.2</v>
      </c>
      <c r="Y627" s="90"/>
      <c r="Z627" s="90" t="s">
        <v>987</v>
      </c>
      <c r="AA627" s="51">
        <v>-1.2430000000000001</v>
      </c>
      <c r="AB627" s="51">
        <v>7.2931999999999997</v>
      </c>
      <c r="AC627" s="51">
        <v>8.1974</v>
      </c>
      <c r="AD627" s="51">
        <v>7.6231999999999998</v>
      </c>
      <c r="AE627" s="51">
        <v>2.774</v>
      </c>
      <c r="AF627" s="90"/>
      <c r="AG627" s="90"/>
      <c r="AH627" s="90"/>
      <c r="AI627" s="51">
        <f t="shared" si="119"/>
        <v>174.00000000000006</v>
      </c>
      <c r="AJ627" s="90"/>
      <c r="AK627" s="90"/>
      <c r="AL627" s="51">
        <v>2020</v>
      </c>
      <c r="AM627" s="51" t="s">
        <v>1274</v>
      </c>
      <c r="AN627" s="79">
        <f t="shared" si="120"/>
        <v>-0.39234953703703707</v>
      </c>
      <c r="AO627" s="79">
        <f t="shared" si="121"/>
        <v>0.3934259259259259</v>
      </c>
      <c r="AP627" s="79">
        <f t="shared" si="122"/>
        <v>1.0763888888888351E-3</v>
      </c>
      <c r="AQ627" s="79">
        <f t="shared" si="123"/>
        <v>8.1018518518494176E-5</v>
      </c>
      <c r="AR627" s="79">
        <f t="shared" si="124"/>
        <v>0</v>
      </c>
      <c r="AS627" s="79">
        <f t="shared" si="125"/>
        <v>-0.3935069444444444</v>
      </c>
    </row>
    <row r="628" spans="1:45" s="29" customFormat="1" x14ac:dyDescent="0.2">
      <c r="A628" s="90">
        <v>1.5</v>
      </c>
      <c r="B628" s="90">
        <v>2</v>
      </c>
      <c r="C628" s="90" t="s">
        <v>215</v>
      </c>
      <c r="D628" s="90" t="s">
        <v>36</v>
      </c>
      <c r="E628" s="98">
        <v>44139</v>
      </c>
      <c r="F628" s="90"/>
      <c r="G628" s="90" t="s">
        <v>988</v>
      </c>
      <c r="H628" s="90"/>
      <c r="I628" s="90" t="s">
        <v>218</v>
      </c>
      <c r="J628" s="90" t="s">
        <v>218</v>
      </c>
      <c r="K628" s="90" t="s">
        <v>989</v>
      </c>
      <c r="L628" s="99">
        <v>0.39601851851851855</v>
      </c>
      <c r="M628" s="90">
        <v>275.2</v>
      </c>
      <c r="N628" s="90">
        <v>217.4</v>
      </c>
      <c r="O628" s="90"/>
      <c r="P628" s="99">
        <v>0.39693287037037034</v>
      </c>
      <c r="Q628" s="90">
        <v>1</v>
      </c>
      <c r="R628" s="90">
        <v>1</v>
      </c>
      <c r="S628" s="90">
        <v>289.3</v>
      </c>
      <c r="T628" s="90">
        <v>220.6</v>
      </c>
      <c r="U628" s="99">
        <v>0.39694444444444449</v>
      </c>
      <c r="V628" s="99">
        <v>0.39703703703703702</v>
      </c>
      <c r="W628" s="90">
        <v>304.3</v>
      </c>
      <c r="X628" s="90">
        <v>243.5</v>
      </c>
      <c r="Y628" s="90"/>
      <c r="Z628" s="90" t="s">
        <v>990</v>
      </c>
      <c r="AA628" s="51">
        <v>-1.5169999999999999</v>
      </c>
      <c r="AB628" s="51">
        <v>7.2282000000000002</v>
      </c>
      <c r="AC628" s="51">
        <v>7.8323</v>
      </c>
      <c r="AD628" s="51">
        <v>7.4885000000000002</v>
      </c>
      <c r="AE628" s="51">
        <v>3.1320000000000001</v>
      </c>
      <c r="AF628" s="90"/>
      <c r="AG628" s="90"/>
      <c r="AH628" s="90"/>
      <c r="AI628" s="51">
        <f t="shared" ref="AI628:AI659" si="126">((AC628-AD628)/(AD628-AB628))*100</f>
        <v>132.07837111025736</v>
      </c>
      <c r="AJ628" s="90"/>
      <c r="AK628" s="90"/>
      <c r="AL628" s="51">
        <v>2020</v>
      </c>
      <c r="AM628" s="51" t="s">
        <v>1274</v>
      </c>
      <c r="AN628" s="79">
        <f t="shared" ref="AN628:AN659" si="127">O628-L628</f>
        <v>-0.39601851851851855</v>
      </c>
      <c r="AO628" s="79">
        <f t="shared" ref="AO628:AO659" si="128">P628-O628</f>
        <v>0.39693287037037034</v>
      </c>
      <c r="AP628" s="79">
        <f t="shared" ref="AP628:AP659" si="129">P628-L628</f>
        <v>9.1435185185179124E-4</v>
      </c>
      <c r="AQ628" s="79">
        <f t="shared" ref="AQ628:AQ659" si="130">V628-P628</f>
        <v>1.0416666666668295E-4</v>
      </c>
      <c r="AR628" s="79">
        <f t="shared" ref="AR628:AR659" si="131">Y628-O628</f>
        <v>0</v>
      </c>
      <c r="AS628" s="79">
        <f t="shared" ref="AS628:AS659" si="132">Y628-V628</f>
        <v>-0.39703703703703702</v>
      </c>
    </row>
    <row r="629" spans="1:45" s="29" customFormat="1" x14ac:dyDescent="0.2">
      <c r="A629" s="90">
        <v>1.6</v>
      </c>
      <c r="B629" s="90">
        <v>2</v>
      </c>
      <c r="C629" s="90" t="s">
        <v>215</v>
      </c>
      <c r="D629" s="90" t="s">
        <v>36</v>
      </c>
      <c r="E629" s="98">
        <v>44139</v>
      </c>
      <c r="F629" s="90"/>
      <c r="G629" s="90" t="s">
        <v>991</v>
      </c>
      <c r="H629" s="90"/>
      <c r="I629" s="90" t="s">
        <v>218</v>
      </c>
      <c r="J629" s="90" t="s">
        <v>218</v>
      </c>
      <c r="K629" s="90">
        <v>32</v>
      </c>
      <c r="L629" s="99">
        <v>0.3992708333333333</v>
      </c>
      <c r="M629" s="90">
        <v>270.2</v>
      </c>
      <c r="N629" s="90">
        <v>215</v>
      </c>
      <c r="O629" s="90"/>
      <c r="P629" s="99">
        <v>0.40056712962962965</v>
      </c>
      <c r="Q629" s="90">
        <v>1</v>
      </c>
      <c r="R629" s="90">
        <v>1</v>
      </c>
      <c r="S629" s="90">
        <v>280</v>
      </c>
      <c r="T629" s="90">
        <v>234</v>
      </c>
      <c r="U629" s="99">
        <v>0.40059027777777773</v>
      </c>
      <c r="V629" s="99">
        <v>0.40067129629629633</v>
      </c>
      <c r="W629" s="90">
        <v>283.2</v>
      </c>
      <c r="X629" s="90">
        <v>246.7</v>
      </c>
      <c r="Y629" s="90"/>
      <c r="Z629" s="90"/>
      <c r="AA629" s="51">
        <v>-1.278</v>
      </c>
      <c r="AB629" s="51">
        <v>7.2248999999999999</v>
      </c>
      <c r="AC629" s="51">
        <v>7.85</v>
      </c>
      <c r="AD629" s="51">
        <v>7.4607999999999999</v>
      </c>
      <c r="AE629" s="51">
        <v>2.2448999999999999</v>
      </c>
      <c r="AF629" s="90"/>
      <c r="AG629" s="90"/>
      <c r="AH629" s="90"/>
      <c r="AI629" s="51">
        <f t="shared" si="126"/>
        <v>164.98516320474766</v>
      </c>
      <c r="AJ629" s="90"/>
      <c r="AK629" s="90"/>
      <c r="AL629" s="51">
        <v>2020</v>
      </c>
      <c r="AM629" s="51" t="s">
        <v>1274</v>
      </c>
      <c r="AN629" s="79">
        <f t="shared" si="127"/>
        <v>-0.3992708333333333</v>
      </c>
      <c r="AO629" s="79">
        <f t="shared" si="128"/>
        <v>0.40056712962962965</v>
      </c>
      <c r="AP629" s="79">
        <f t="shared" si="129"/>
        <v>1.2962962962963509E-3</v>
      </c>
      <c r="AQ629" s="79">
        <f t="shared" si="130"/>
        <v>1.0416666666668295E-4</v>
      </c>
      <c r="AR629" s="79">
        <f t="shared" si="131"/>
        <v>0</v>
      </c>
      <c r="AS629" s="79">
        <f t="shared" si="132"/>
        <v>-0.40067129629629633</v>
      </c>
    </row>
    <row r="630" spans="1:45" s="29" customFormat="1" x14ac:dyDescent="0.2">
      <c r="A630" s="90">
        <v>2.1</v>
      </c>
      <c r="B630" s="90">
        <v>2</v>
      </c>
      <c r="C630" s="90" t="s">
        <v>215</v>
      </c>
      <c r="D630" s="90" t="s">
        <v>36</v>
      </c>
      <c r="E630" s="98">
        <v>44139</v>
      </c>
      <c r="F630" s="90"/>
      <c r="G630" s="90" t="s">
        <v>992</v>
      </c>
      <c r="H630" s="90"/>
      <c r="I630" s="90" t="s">
        <v>218</v>
      </c>
      <c r="J630" s="90" t="s">
        <v>218</v>
      </c>
      <c r="K630" s="90" t="s">
        <v>986</v>
      </c>
      <c r="L630" s="99">
        <v>0.40305555555555556</v>
      </c>
      <c r="M630" s="90">
        <v>278.2</v>
      </c>
      <c r="N630" s="90">
        <v>218.9</v>
      </c>
      <c r="O630" s="90"/>
      <c r="P630" s="99">
        <v>0.40394675925925921</v>
      </c>
      <c r="Q630" s="90">
        <v>1</v>
      </c>
      <c r="R630" s="90"/>
      <c r="S630" s="90">
        <v>257.10000000000002</v>
      </c>
      <c r="T630" s="90">
        <v>206.1</v>
      </c>
      <c r="U630" s="99">
        <v>0.40394675925925921</v>
      </c>
      <c r="V630" s="99">
        <v>0.40424768518518522</v>
      </c>
      <c r="W630" s="90">
        <v>288.89999999999998</v>
      </c>
      <c r="X630" s="90">
        <v>223</v>
      </c>
      <c r="Y630" s="90"/>
      <c r="Z630" s="90" t="s">
        <v>993</v>
      </c>
      <c r="AA630" s="51">
        <v>-0.995</v>
      </c>
      <c r="AB630" s="51">
        <v>7.2443</v>
      </c>
      <c r="AC630" s="51">
        <v>8.1137999999999995</v>
      </c>
      <c r="AD630" s="51">
        <v>7.5545</v>
      </c>
      <c r="AE630" s="51">
        <v>2.9980000000000002</v>
      </c>
      <c r="AF630" s="90"/>
      <c r="AG630" s="90"/>
      <c r="AH630" s="90"/>
      <c r="AI630" s="51">
        <f t="shared" si="126"/>
        <v>180.30303030303011</v>
      </c>
      <c r="AJ630" s="90"/>
      <c r="AK630" s="90"/>
      <c r="AL630" s="50">
        <v>2020</v>
      </c>
      <c r="AM630" s="50" t="s">
        <v>1274</v>
      </c>
      <c r="AN630" s="79">
        <f t="shared" si="127"/>
        <v>-0.40305555555555556</v>
      </c>
      <c r="AO630" s="79">
        <f t="shared" si="128"/>
        <v>0.40394675925925921</v>
      </c>
      <c r="AP630" s="79">
        <f t="shared" si="129"/>
        <v>8.9120370370365798E-4</v>
      </c>
      <c r="AQ630" s="79">
        <f t="shared" si="130"/>
        <v>3.0092592592600997E-4</v>
      </c>
      <c r="AR630" s="79">
        <f t="shared" si="131"/>
        <v>0</v>
      </c>
      <c r="AS630" s="79">
        <f t="shared" si="132"/>
        <v>-0.40424768518518522</v>
      </c>
    </row>
    <row r="631" spans="1:45" s="29" customFormat="1" x14ac:dyDescent="0.2">
      <c r="A631" s="29">
        <v>1.5</v>
      </c>
      <c r="B631" s="29">
        <v>5</v>
      </c>
      <c r="C631" s="29" t="s">
        <v>174</v>
      </c>
      <c r="D631" s="29" t="s">
        <v>37</v>
      </c>
      <c r="E631" s="97">
        <v>44140</v>
      </c>
      <c r="F631" s="29" t="s">
        <v>1143</v>
      </c>
      <c r="G631" s="30" t="s">
        <v>225</v>
      </c>
      <c r="K631" s="30">
        <v>0</v>
      </c>
      <c r="L631" s="93">
        <v>2.854166666666667E-2</v>
      </c>
      <c r="M631" s="29">
        <v>203.7</v>
      </c>
      <c r="N631" s="29">
        <v>186.6</v>
      </c>
      <c r="O631" s="93">
        <v>2.8773148148148145E-2</v>
      </c>
      <c r="Q631" s="95">
        <v>0</v>
      </c>
      <c r="R631" s="95">
        <v>1</v>
      </c>
      <c r="Y631" s="93">
        <v>2.9583333333333336E-2</v>
      </c>
      <c r="AA631" s="29">
        <v>-3.218</v>
      </c>
      <c r="AB631" s="29">
        <v>7.1247999999999996</v>
      </c>
      <c r="AC631" s="29">
        <v>7.7268999999999997</v>
      </c>
      <c r="AD631" s="29">
        <v>7.3842999999999996</v>
      </c>
      <c r="AE631" s="29">
        <v>0.54159999999999997</v>
      </c>
      <c r="AF631" s="30">
        <v>100</v>
      </c>
      <c r="AG631" s="30">
        <v>100</v>
      </c>
      <c r="AH631" s="29">
        <v>16</v>
      </c>
      <c r="AI631" s="51">
        <f t="shared" si="126"/>
        <v>132.0231213872832</v>
      </c>
      <c r="AL631" s="51">
        <v>2020</v>
      </c>
      <c r="AM631" s="51" t="s">
        <v>1274</v>
      </c>
      <c r="AN631" s="79">
        <f t="shared" si="127"/>
        <v>2.3148148148147488E-4</v>
      </c>
      <c r="AO631" s="79">
        <f t="shared" si="128"/>
        <v>-2.8773148148148145E-2</v>
      </c>
      <c r="AP631" s="79">
        <f t="shared" si="129"/>
        <v>-2.854166666666667E-2</v>
      </c>
      <c r="AQ631" s="79">
        <f t="shared" si="130"/>
        <v>0</v>
      </c>
      <c r="AR631" s="79">
        <f t="shared" si="131"/>
        <v>8.1018518518519156E-4</v>
      </c>
      <c r="AS631" s="79">
        <f t="shared" si="132"/>
        <v>2.9583333333333336E-2</v>
      </c>
    </row>
    <row r="632" spans="1:45" s="29" customFormat="1" x14ac:dyDescent="0.2">
      <c r="A632" s="29">
        <v>1.6</v>
      </c>
      <c r="B632" s="29">
        <v>6</v>
      </c>
      <c r="C632" s="29" t="s">
        <v>174</v>
      </c>
      <c r="D632" s="29" t="s">
        <v>37</v>
      </c>
      <c r="E632" s="97">
        <v>44140</v>
      </c>
      <c r="F632" s="29" t="s">
        <v>1144</v>
      </c>
      <c r="G632" s="30" t="s">
        <v>226</v>
      </c>
      <c r="K632" s="30">
        <v>0</v>
      </c>
      <c r="L632" s="93">
        <v>3.7210648148148152E-2</v>
      </c>
      <c r="M632" s="29">
        <v>206.4</v>
      </c>
      <c r="N632" s="29">
        <v>179.7</v>
      </c>
      <c r="O632" s="93">
        <v>3.7337962962962962E-2</v>
      </c>
      <c r="Q632" s="95">
        <v>0</v>
      </c>
      <c r="R632" s="95">
        <v>1</v>
      </c>
      <c r="Y632" s="93">
        <v>3.8032407407407411E-2</v>
      </c>
      <c r="AA632" s="29">
        <v>-2.7730000000000001</v>
      </c>
      <c r="AB632" s="29">
        <v>7.2290000000000001</v>
      </c>
      <c r="AC632" s="29">
        <v>7.9325000000000001</v>
      </c>
      <c r="AD632" s="29">
        <v>7.5357000000000003</v>
      </c>
      <c r="AE632" s="29">
        <v>0.55400000000000005</v>
      </c>
      <c r="AF632" s="30">
        <v>100</v>
      </c>
      <c r="AG632" s="30">
        <v>100</v>
      </c>
      <c r="AH632" s="85"/>
      <c r="AI632" s="51">
        <f t="shared" si="126"/>
        <v>129.37724160417332</v>
      </c>
      <c r="AL632" s="50">
        <v>2020</v>
      </c>
      <c r="AM632" s="50" t="s">
        <v>1274</v>
      </c>
      <c r="AN632" s="79">
        <f t="shared" si="127"/>
        <v>1.2731481481480927E-4</v>
      </c>
      <c r="AO632" s="79">
        <f t="shared" si="128"/>
        <v>-3.7337962962962962E-2</v>
      </c>
      <c r="AP632" s="79">
        <f t="shared" si="129"/>
        <v>-3.7210648148148152E-2</v>
      </c>
      <c r="AQ632" s="79">
        <f t="shared" si="130"/>
        <v>0</v>
      </c>
      <c r="AR632" s="79">
        <f t="shared" si="131"/>
        <v>6.9444444444444892E-4</v>
      </c>
      <c r="AS632" s="79">
        <f t="shared" si="132"/>
        <v>3.8032407407407411E-2</v>
      </c>
    </row>
    <row r="633" spans="1:45" s="29" customFormat="1" x14ac:dyDescent="0.2">
      <c r="A633" s="29">
        <v>1.7</v>
      </c>
      <c r="B633" s="29">
        <v>4</v>
      </c>
      <c r="C633" s="29" t="s">
        <v>174</v>
      </c>
      <c r="D633" s="29" t="s">
        <v>37</v>
      </c>
      <c r="E633" s="97">
        <v>44140</v>
      </c>
      <c r="F633" s="29" t="s">
        <v>1145</v>
      </c>
      <c r="G633" s="30" t="s">
        <v>227</v>
      </c>
      <c r="K633" s="30">
        <v>0</v>
      </c>
      <c r="L633" s="93">
        <v>4.0775462962962965E-2</v>
      </c>
      <c r="M633" s="29">
        <v>143.9</v>
      </c>
      <c r="N633" s="29">
        <v>158.6</v>
      </c>
      <c r="O633" s="93">
        <v>4.0972222222222222E-2</v>
      </c>
      <c r="Q633" s="95">
        <v>0</v>
      </c>
      <c r="R633" s="95">
        <v>1</v>
      </c>
      <c r="Y633" s="130">
        <v>4.1840277777777775E-2</v>
      </c>
      <c r="AA633" s="29">
        <v>-2.786</v>
      </c>
      <c r="AB633" s="29">
        <v>12.102399999999999</v>
      </c>
      <c r="AC633" s="29">
        <v>13.132099999999999</v>
      </c>
      <c r="AD633" s="29">
        <v>12.5533</v>
      </c>
      <c r="AE633" s="29">
        <v>0.50039999999999996</v>
      </c>
      <c r="AF633" s="30">
        <v>100</v>
      </c>
      <c r="AG633" s="30">
        <v>100</v>
      </c>
      <c r="AH633" s="51"/>
      <c r="AI633" s="51">
        <f t="shared" si="126"/>
        <v>128.36549123974237</v>
      </c>
      <c r="AL633" s="50">
        <v>2020</v>
      </c>
      <c r="AM633" s="50" t="s">
        <v>1274</v>
      </c>
      <c r="AN633" s="79">
        <f t="shared" si="127"/>
        <v>1.9675925925925764E-4</v>
      </c>
      <c r="AO633" s="79">
        <f t="shared" si="128"/>
        <v>-4.0972222222222222E-2</v>
      </c>
      <c r="AP633" s="79">
        <f t="shared" si="129"/>
        <v>-4.0775462962962965E-2</v>
      </c>
      <c r="AQ633" s="79">
        <f t="shared" si="130"/>
        <v>0</v>
      </c>
      <c r="AR633" s="79">
        <f t="shared" si="131"/>
        <v>8.6805555555555247E-4</v>
      </c>
      <c r="AS633" s="79">
        <f t="shared" si="132"/>
        <v>4.1840277777777775E-2</v>
      </c>
    </row>
    <row r="634" spans="1:45" s="86" customFormat="1" x14ac:dyDescent="0.2">
      <c r="A634" s="29">
        <v>1.1000000000000001</v>
      </c>
      <c r="B634" s="29">
        <v>5</v>
      </c>
      <c r="C634" s="29" t="s">
        <v>215</v>
      </c>
      <c r="D634" s="29" t="s">
        <v>37</v>
      </c>
      <c r="E634" s="97">
        <v>44140</v>
      </c>
      <c r="F634" s="29" t="s">
        <v>1133</v>
      </c>
      <c r="G634" s="29"/>
      <c r="H634" s="29"/>
      <c r="I634" s="29">
        <v>26</v>
      </c>
      <c r="J634" s="29">
        <v>38</v>
      </c>
      <c r="K634" s="29">
        <v>0</v>
      </c>
      <c r="L634" s="93">
        <v>0.95778935185185177</v>
      </c>
      <c r="M634" s="29"/>
      <c r="N634" s="29"/>
      <c r="O634" s="93">
        <v>0.95810185185185182</v>
      </c>
      <c r="P634" s="29"/>
      <c r="Q634" s="95">
        <v>0</v>
      </c>
      <c r="R634" s="95">
        <v>1</v>
      </c>
      <c r="S634" s="29"/>
      <c r="T634" s="29"/>
      <c r="U634" s="29"/>
      <c r="V634" s="29"/>
      <c r="W634" s="29"/>
      <c r="X634" s="29"/>
      <c r="Y634" s="93">
        <v>0.959050925925926</v>
      </c>
      <c r="Z634" s="29"/>
      <c r="AA634" s="51">
        <v>-2.5089999999999999</v>
      </c>
      <c r="AB634" s="51">
        <v>12.1776</v>
      </c>
      <c r="AC634" s="51">
        <v>13.559200000000001</v>
      </c>
      <c r="AD634" s="51">
        <v>12.803100000000001</v>
      </c>
      <c r="AE634" s="51">
        <v>0.53649999999999998</v>
      </c>
      <c r="AF634" s="29"/>
      <c r="AG634" s="29"/>
      <c r="AH634" s="29"/>
      <c r="AI634" s="51">
        <f t="shared" si="126"/>
        <v>120.87929656274967</v>
      </c>
      <c r="AJ634" s="29"/>
      <c r="AK634" s="29"/>
      <c r="AL634" s="51">
        <v>2020</v>
      </c>
      <c r="AM634" s="51" t="s">
        <v>1274</v>
      </c>
      <c r="AN634" s="79">
        <f t="shared" si="127"/>
        <v>3.1250000000004885E-4</v>
      </c>
      <c r="AO634" s="79">
        <f t="shared" si="128"/>
        <v>-0.95810185185185182</v>
      </c>
      <c r="AP634" s="79">
        <f t="shared" si="129"/>
        <v>-0.95778935185185177</v>
      </c>
      <c r="AQ634" s="79">
        <f t="shared" si="130"/>
        <v>0</v>
      </c>
      <c r="AR634" s="79">
        <f t="shared" si="131"/>
        <v>9.4907407407418543E-4</v>
      </c>
      <c r="AS634" s="79">
        <f t="shared" si="132"/>
        <v>0.959050925925926</v>
      </c>
    </row>
    <row r="635" spans="1:45" s="29" customFormat="1" x14ac:dyDescent="0.2">
      <c r="A635" s="30">
        <v>1.2</v>
      </c>
      <c r="B635" s="30">
        <v>3</v>
      </c>
      <c r="C635" s="30" t="s">
        <v>215</v>
      </c>
      <c r="D635" s="30" t="s">
        <v>37</v>
      </c>
      <c r="E635" s="97">
        <v>44140</v>
      </c>
      <c r="F635" s="29" t="s">
        <v>1134</v>
      </c>
      <c r="G635" s="30" t="s">
        <v>214</v>
      </c>
      <c r="H635" s="30"/>
      <c r="I635" s="30">
        <v>36</v>
      </c>
      <c r="J635" s="30">
        <v>28</v>
      </c>
      <c r="K635" s="30">
        <v>0</v>
      </c>
      <c r="L635" s="92">
        <v>0.9620023148148148</v>
      </c>
      <c r="M635" s="30">
        <v>266.60000000000002</v>
      </c>
      <c r="N635" s="30">
        <v>155.5</v>
      </c>
      <c r="O635" s="93">
        <v>0.96215277777777775</v>
      </c>
      <c r="P635" s="30"/>
      <c r="Q635" s="32">
        <v>0</v>
      </c>
      <c r="R635" s="32">
        <v>1</v>
      </c>
      <c r="S635" s="30"/>
      <c r="T635" s="30"/>
      <c r="U635" s="30"/>
      <c r="V635" s="30"/>
      <c r="W635" s="30"/>
      <c r="X635" s="30"/>
      <c r="Y635" s="30"/>
      <c r="Z635" s="30"/>
      <c r="AA635" s="30">
        <v>-1.784</v>
      </c>
      <c r="AB635" s="30">
        <v>7.2937000000000003</v>
      </c>
      <c r="AC635" s="30">
        <v>7.7904999999999998</v>
      </c>
      <c r="AD635" s="30">
        <v>7.4955999999999996</v>
      </c>
      <c r="AE635" s="30">
        <v>0.54359999999999997</v>
      </c>
      <c r="AF635" s="30"/>
      <c r="AG635" s="30"/>
      <c r="AH635" s="30"/>
      <c r="AI635" s="51">
        <f t="shared" si="126"/>
        <v>146.06240713224429</v>
      </c>
      <c r="AJ635" s="30"/>
      <c r="AK635" s="30"/>
      <c r="AL635" s="50">
        <v>2020</v>
      </c>
      <c r="AM635" s="50" t="s">
        <v>1274</v>
      </c>
      <c r="AN635" s="79">
        <f t="shared" si="127"/>
        <v>1.5046296296294948E-4</v>
      </c>
      <c r="AO635" s="79">
        <f t="shared" si="128"/>
        <v>-0.96215277777777775</v>
      </c>
      <c r="AP635" s="79">
        <f t="shared" si="129"/>
        <v>-0.9620023148148148</v>
      </c>
      <c r="AQ635" s="79">
        <f t="shared" si="130"/>
        <v>0</v>
      </c>
      <c r="AR635" s="79">
        <f t="shared" si="131"/>
        <v>-0.96215277777777775</v>
      </c>
      <c r="AS635" s="79">
        <f t="shared" si="132"/>
        <v>0</v>
      </c>
    </row>
    <row r="636" spans="1:45" s="29" customFormat="1" x14ac:dyDescent="0.2">
      <c r="A636" s="29">
        <v>1.1000000000000001</v>
      </c>
      <c r="B636" s="29">
        <v>4</v>
      </c>
      <c r="C636" s="29" t="s">
        <v>174</v>
      </c>
      <c r="D636" s="29" t="s">
        <v>37</v>
      </c>
      <c r="E636" s="97">
        <v>44140</v>
      </c>
      <c r="F636" s="29" t="s">
        <v>1135</v>
      </c>
      <c r="G636" s="30" t="s">
        <v>219</v>
      </c>
      <c r="I636" s="29">
        <v>35</v>
      </c>
      <c r="J636" s="29">
        <v>28</v>
      </c>
      <c r="K636" s="29">
        <v>0</v>
      </c>
      <c r="L636" s="93">
        <v>0.96658564814814818</v>
      </c>
      <c r="O636" s="93">
        <v>0.96679398148148143</v>
      </c>
      <c r="Q636" s="95"/>
      <c r="R636" s="95"/>
      <c r="Y636" s="93">
        <v>0.96756944444444448</v>
      </c>
      <c r="AA636" s="29">
        <v>-3.1640000000000001</v>
      </c>
      <c r="AB636" s="29">
        <v>12.1381</v>
      </c>
      <c r="AC636" s="86" t="s">
        <v>759</v>
      </c>
      <c r="AD636" s="29">
        <v>12.4437</v>
      </c>
      <c r="AE636" s="29">
        <v>0.44840000000000002</v>
      </c>
      <c r="AF636" s="30">
        <v>100</v>
      </c>
      <c r="AG636" s="30">
        <v>100</v>
      </c>
      <c r="AH636" s="51"/>
      <c r="AI636" s="51" t="e">
        <f t="shared" si="126"/>
        <v>#VALUE!</v>
      </c>
      <c r="AL636" s="50">
        <v>2020</v>
      </c>
      <c r="AM636" s="50" t="s">
        <v>1274</v>
      </c>
      <c r="AN636" s="79">
        <f t="shared" si="127"/>
        <v>2.0833333333325488E-4</v>
      </c>
      <c r="AO636" s="79">
        <f t="shared" si="128"/>
        <v>-0.96679398148148143</v>
      </c>
      <c r="AP636" s="79">
        <f t="shared" si="129"/>
        <v>-0.96658564814814818</v>
      </c>
      <c r="AQ636" s="79">
        <f t="shared" si="130"/>
        <v>0</v>
      </c>
      <c r="AR636" s="79">
        <f t="shared" si="131"/>
        <v>7.7546296296304718E-4</v>
      </c>
      <c r="AS636" s="79">
        <f t="shared" si="132"/>
        <v>0.96756944444444448</v>
      </c>
    </row>
    <row r="637" spans="1:45" s="29" customFormat="1" x14ac:dyDescent="0.2">
      <c r="A637" s="30">
        <v>1.3</v>
      </c>
      <c r="B637" s="30">
        <v>3</v>
      </c>
      <c r="C637" s="30" t="s">
        <v>215</v>
      </c>
      <c r="D637" s="30" t="s">
        <v>37</v>
      </c>
      <c r="E637" s="97">
        <v>44140</v>
      </c>
      <c r="F637" s="29" t="s">
        <v>1138</v>
      </c>
      <c r="G637" s="30" t="s">
        <v>221</v>
      </c>
      <c r="H637" s="30"/>
      <c r="I637" s="30">
        <v>42</v>
      </c>
      <c r="J637" s="30">
        <v>22</v>
      </c>
      <c r="K637" s="30">
        <v>0</v>
      </c>
      <c r="L637" s="92">
        <v>0.97777777777777775</v>
      </c>
      <c r="M637" s="30">
        <v>269.2</v>
      </c>
      <c r="N637" s="30">
        <v>176.2</v>
      </c>
      <c r="O637" s="30"/>
      <c r="P637" s="30"/>
      <c r="Q637" s="32">
        <v>0</v>
      </c>
      <c r="R637" s="32"/>
      <c r="S637" s="30"/>
      <c r="T637" s="30"/>
      <c r="U637" s="30"/>
      <c r="V637" s="30"/>
      <c r="W637" s="30"/>
      <c r="X637" s="30"/>
      <c r="Y637" s="30"/>
      <c r="Z637" s="30"/>
      <c r="AA637" s="30">
        <v>-2.2229999999999999</v>
      </c>
      <c r="AB637" s="30">
        <v>7.2287999999999997</v>
      </c>
      <c r="AC637" s="30">
        <v>8.8231999999999999</v>
      </c>
      <c r="AD637" s="30">
        <v>7.8292000000000002</v>
      </c>
      <c r="AE637" s="30">
        <v>0.45369999999999999</v>
      </c>
      <c r="AF637" s="30"/>
      <c r="AG637" s="30"/>
      <c r="AH637" s="30"/>
      <c r="AI637" s="51">
        <f t="shared" si="126"/>
        <v>165.55629580279796</v>
      </c>
      <c r="AJ637" s="30"/>
      <c r="AK637" s="30"/>
      <c r="AL637" s="51">
        <v>2020</v>
      </c>
      <c r="AM637" s="51" t="s">
        <v>1274</v>
      </c>
      <c r="AN637" s="79">
        <f t="shared" si="127"/>
        <v>-0.97777777777777775</v>
      </c>
      <c r="AO637" s="79">
        <f t="shared" si="128"/>
        <v>0</v>
      </c>
      <c r="AP637" s="79">
        <f t="shared" si="129"/>
        <v>-0.97777777777777775</v>
      </c>
      <c r="AQ637" s="79">
        <f t="shared" si="130"/>
        <v>0</v>
      </c>
      <c r="AR637" s="79">
        <f t="shared" si="131"/>
        <v>0</v>
      </c>
      <c r="AS637" s="79">
        <f t="shared" si="132"/>
        <v>0</v>
      </c>
    </row>
    <row r="638" spans="1:45" s="29" customFormat="1" x14ac:dyDescent="0.2">
      <c r="A638" s="29">
        <v>1.3</v>
      </c>
      <c r="B638" s="29">
        <v>5</v>
      </c>
      <c r="C638" s="29" t="s">
        <v>174</v>
      </c>
      <c r="D638" s="29" t="s">
        <v>37</v>
      </c>
      <c r="E638" s="97">
        <v>44140</v>
      </c>
      <c r="F638" s="29" t="s">
        <v>1139</v>
      </c>
      <c r="G638" s="30" t="s">
        <v>222</v>
      </c>
      <c r="I638" s="29">
        <v>43</v>
      </c>
      <c r="J638" s="29">
        <v>19</v>
      </c>
      <c r="K638" s="30">
        <v>7</v>
      </c>
      <c r="L638" s="93">
        <v>0.98182870370370379</v>
      </c>
      <c r="M638" s="29">
        <v>272.5</v>
      </c>
      <c r="N638" s="29">
        <v>178.6</v>
      </c>
      <c r="O638" s="130">
        <v>1.4402893518518518</v>
      </c>
      <c r="P638" s="93">
        <v>0.98232638888888879</v>
      </c>
      <c r="Q638" s="95">
        <v>1</v>
      </c>
      <c r="R638" s="95">
        <v>1</v>
      </c>
      <c r="S638" s="29">
        <v>284.60000000000002</v>
      </c>
      <c r="T638" s="29">
        <v>179.9</v>
      </c>
      <c r="V638" s="93">
        <v>0.98238425925925921</v>
      </c>
      <c r="W638" s="29">
        <v>296.5</v>
      </c>
      <c r="X638" s="29">
        <v>179.9</v>
      </c>
      <c r="Y638" s="93">
        <v>0.98290509259259251</v>
      </c>
      <c r="AA638" s="29">
        <v>-3.0070000000000001</v>
      </c>
      <c r="AB638" s="29">
        <v>7.2640000000000002</v>
      </c>
      <c r="AC638" s="29">
        <v>7.7728000000000002</v>
      </c>
      <c r="AD638" s="29">
        <v>7.4927999999999999</v>
      </c>
      <c r="AE638" s="29">
        <v>0.51380000000000003</v>
      </c>
      <c r="AF638" s="30">
        <v>100</v>
      </c>
      <c r="AG638" s="30">
        <v>100</v>
      </c>
      <c r="AH638" s="51">
        <v>17</v>
      </c>
      <c r="AI638" s="51">
        <f t="shared" si="126"/>
        <v>122.37762237762266</v>
      </c>
      <c r="AL638" s="51">
        <v>2020</v>
      </c>
      <c r="AM638" s="51" t="s">
        <v>1274</v>
      </c>
      <c r="AN638" s="79">
        <f t="shared" si="127"/>
        <v>0.45846064814814802</v>
      </c>
      <c r="AO638" s="79">
        <f t="shared" si="128"/>
        <v>-0.45796296296296302</v>
      </c>
      <c r="AP638" s="79">
        <f t="shared" si="129"/>
        <v>4.9768518518500393E-4</v>
      </c>
      <c r="AQ638" s="79">
        <f t="shared" si="130"/>
        <v>5.7870370370416424E-5</v>
      </c>
      <c r="AR638" s="79">
        <f t="shared" si="131"/>
        <v>-0.4573842592592593</v>
      </c>
      <c r="AS638" s="79">
        <f t="shared" si="132"/>
        <v>5.2083333333330373E-4</v>
      </c>
    </row>
    <row r="639" spans="1:45" s="29" customFormat="1" x14ac:dyDescent="0.2">
      <c r="A639" s="30">
        <v>1.4</v>
      </c>
      <c r="B639" s="30">
        <v>3</v>
      </c>
      <c r="C639" s="30" t="s">
        <v>215</v>
      </c>
      <c r="D639" s="30" t="s">
        <v>37</v>
      </c>
      <c r="E639" s="97">
        <v>44140</v>
      </c>
      <c r="F639" s="29" t="s">
        <v>1140</v>
      </c>
      <c r="G639" s="30" t="s">
        <v>223</v>
      </c>
      <c r="H639" s="29" t="s">
        <v>1246</v>
      </c>
      <c r="I639" s="29">
        <v>44</v>
      </c>
      <c r="J639" s="29">
        <v>19</v>
      </c>
      <c r="K639" s="30">
        <v>0</v>
      </c>
      <c r="L639" s="92">
        <v>0.98906250000000007</v>
      </c>
      <c r="M639" s="30">
        <v>284.3</v>
      </c>
      <c r="N639" s="30">
        <v>206.2</v>
      </c>
      <c r="O639" s="93">
        <v>0.98923611111111109</v>
      </c>
      <c r="P639" s="30"/>
      <c r="Q639" s="32">
        <v>0</v>
      </c>
      <c r="R639" s="32">
        <v>1</v>
      </c>
      <c r="S639" s="30"/>
      <c r="T639" s="30"/>
      <c r="U639" s="30"/>
      <c r="V639" s="30"/>
      <c r="W639" s="30"/>
      <c r="X639" s="30"/>
      <c r="Y639" s="93">
        <v>0.98987268518518512</v>
      </c>
      <c r="Z639" s="30"/>
      <c r="AA639" s="30">
        <v>-2.4369999999999998</v>
      </c>
      <c r="AB639" s="30">
        <v>7.2390999999999996</v>
      </c>
      <c r="AC639" s="30">
        <v>7.8384</v>
      </c>
      <c r="AD639" s="30">
        <v>7.4748999999999999</v>
      </c>
      <c r="AE639" s="30">
        <v>0.47689999999999999</v>
      </c>
      <c r="AF639" s="30"/>
      <c r="AG639" s="30"/>
      <c r="AH639" s="30"/>
      <c r="AI639" s="51">
        <f t="shared" si="126"/>
        <v>154.15606446140788</v>
      </c>
      <c r="AJ639" s="30"/>
      <c r="AK639" s="30"/>
      <c r="AL639" s="51">
        <v>2020</v>
      </c>
      <c r="AM639" s="51" t="s">
        <v>1274</v>
      </c>
      <c r="AN639" s="79">
        <f t="shared" si="127"/>
        <v>1.7361111111102723E-4</v>
      </c>
      <c r="AO639" s="79">
        <f t="shared" si="128"/>
        <v>-0.98923611111111109</v>
      </c>
      <c r="AP639" s="79">
        <f t="shared" si="129"/>
        <v>-0.98906250000000007</v>
      </c>
      <c r="AQ639" s="79">
        <f t="shared" si="130"/>
        <v>0</v>
      </c>
      <c r="AR639" s="79">
        <f t="shared" si="131"/>
        <v>6.3657407407402555E-4</v>
      </c>
      <c r="AS639" s="79">
        <f t="shared" si="132"/>
        <v>0.98987268518518512</v>
      </c>
    </row>
    <row r="640" spans="1:45" s="29" customFormat="1" x14ac:dyDescent="0.2">
      <c r="A640" s="51">
        <v>1.5</v>
      </c>
      <c r="B640" s="51">
        <v>4</v>
      </c>
      <c r="C640" s="51" t="s">
        <v>215</v>
      </c>
      <c r="D640" s="51" t="s">
        <v>36</v>
      </c>
      <c r="E640" s="77">
        <v>44140</v>
      </c>
      <c r="F640" s="51"/>
      <c r="G640" s="51" t="s">
        <v>580</v>
      </c>
      <c r="H640" s="51"/>
      <c r="I640" s="51">
        <v>24</v>
      </c>
      <c r="J640" s="51"/>
      <c r="K640" s="51">
        <v>36</v>
      </c>
      <c r="L640" s="78">
        <v>1.4097222222222221E-2</v>
      </c>
      <c r="M640" s="51">
        <v>235.4</v>
      </c>
      <c r="N640" s="51">
        <v>186.3</v>
      </c>
      <c r="O640" s="78">
        <v>1.6932870370370369E-2</v>
      </c>
      <c r="P640" s="78">
        <v>1.7013888888888887E-2</v>
      </c>
      <c r="Q640" s="76">
        <v>1</v>
      </c>
      <c r="R640" s="76">
        <v>1</v>
      </c>
      <c r="S640" s="51" t="s">
        <v>379</v>
      </c>
      <c r="T640" s="51" t="s">
        <v>379</v>
      </c>
      <c r="U640" s="78">
        <v>1.7037037037037038E-2</v>
      </c>
      <c r="V640" s="78">
        <v>1.7083333333333336E-2</v>
      </c>
      <c r="W640" s="51" t="s">
        <v>379</v>
      </c>
      <c r="X640" s="51" t="s">
        <v>379</v>
      </c>
      <c r="Y640" s="78">
        <v>1.7824074074074076E-2</v>
      </c>
      <c r="Z640" s="51"/>
      <c r="AA640" s="30">
        <v>-2.5179999999999998</v>
      </c>
      <c r="AB640" s="30">
        <v>12.1121</v>
      </c>
      <c r="AC640" s="30">
        <v>12.777799999999999</v>
      </c>
      <c r="AD640" s="30">
        <v>12.3819</v>
      </c>
      <c r="AE640" s="51">
        <v>2.8105000000000002</v>
      </c>
      <c r="AF640" s="51"/>
      <c r="AG640" s="51"/>
      <c r="AH640" s="51"/>
      <c r="AI640" s="51">
        <f t="shared" si="126"/>
        <v>146.73832468495152</v>
      </c>
      <c r="AJ640" s="51"/>
      <c r="AK640" s="51"/>
      <c r="AL640" s="51">
        <v>2020</v>
      </c>
      <c r="AM640" s="51" t="s">
        <v>1274</v>
      </c>
      <c r="AN640" s="79">
        <f t="shared" si="127"/>
        <v>2.8356481481481479E-3</v>
      </c>
      <c r="AO640" s="79">
        <f t="shared" si="128"/>
        <v>8.1018518518518462E-5</v>
      </c>
      <c r="AP640" s="79">
        <f t="shared" si="129"/>
        <v>2.9166666666666664E-3</v>
      </c>
      <c r="AQ640" s="79">
        <f t="shared" si="130"/>
        <v>6.9444444444448361E-5</v>
      </c>
      <c r="AR640" s="79">
        <f t="shared" si="131"/>
        <v>8.9120370370370655E-4</v>
      </c>
      <c r="AS640" s="79">
        <f t="shared" si="132"/>
        <v>7.4074074074073973E-4</v>
      </c>
    </row>
    <row r="641" spans="1:45" s="29" customFormat="1" x14ac:dyDescent="0.2">
      <c r="A641" s="51">
        <v>1.5</v>
      </c>
      <c r="B641" s="51">
        <v>5</v>
      </c>
      <c r="C641" s="51" t="s">
        <v>174</v>
      </c>
      <c r="D641" s="51" t="s">
        <v>36</v>
      </c>
      <c r="E641" s="77">
        <v>44140</v>
      </c>
      <c r="F641" s="51"/>
      <c r="G641" s="51" t="s">
        <v>581</v>
      </c>
      <c r="H641" s="51" t="s">
        <v>1244</v>
      </c>
      <c r="I641" s="51">
        <v>24</v>
      </c>
      <c r="J641" s="51"/>
      <c r="K641" s="51">
        <v>41</v>
      </c>
      <c r="L641" s="78">
        <v>2.6956018518518522E-2</v>
      </c>
      <c r="M641" s="51">
        <v>268.39999999999998</v>
      </c>
      <c r="N641" s="51">
        <v>272.60000000000002</v>
      </c>
      <c r="O641" s="78">
        <v>2.7384259259259257E-2</v>
      </c>
      <c r="P641" s="78">
        <v>2.7974537037037034E-2</v>
      </c>
      <c r="Q641" s="76">
        <v>1</v>
      </c>
      <c r="R641" s="76">
        <v>1</v>
      </c>
      <c r="S641" s="51">
        <v>274.5</v>
      </c>
      <c r="T641" s="51">
        <v>222.2</v>
      </c>
      <c r="U641" s="78">
        <v>2.8020833333333332E-2</v>
      </c>
      <c r="V641" s="78">
        <v>2.8182870370370372E-2</v>
      </c>
      <c r="W641" s="51">
        <v>491.4</v>
      </c>
      <c r="X641" s="51">
        <v>372.9</v>
      </c>
      <c r="Y641" s="78">
        <v>3.0578703703703702E-2</v>
      </c>
      <c r="Z641" s="51"/>
      <c r="AA641" s="29">
        <v>-3.218</v>
      </c>
      <c r="AB641" s="29">
        <v>7.1247999999999996</v>
      </c>
      <c r="AC641" s="29">
        <v>7.7268999999999997</v>
      </c>
      <c r="AD641" s="29">
        <v>7.3842999999999996</v>
      </c>
      <c r="AE641" s="51">
        <v>5.1273</v>
      </c>
      <c r="AF641" s="30">
        <v>100</v>
      </c>
      <c r="AG641" s="30">
        <v>100</v>
      </c>
      <c r="AH641" s="29">
        <v>17</v>
      </c>
      <c r="AI641" s="51">
        <f t="shared" si="126"/>
        <v>132.0231213872832</v>
      </c>
      <c r="AJ641" s="51"/>
      <c r="AK641" s="51"/>
      <c r="AL641" s="50">
        <v>2020</v>
      </c>
      <c r="AM641" s="50" t="s">
        <v>1274</v>
      </c>
      <c r="AN641" s="79">
        <f t="shared" si="127"/>
        <v>4.2824074074073598E-4</v>
      </c>
      <c r="AO641" s="79">
        <f t="shared" si="128"/>
        <v>5.9027777777777637E-4</v>
      </c>
      <c r="AP641" s="79">
        <f t="shared" si="129"/>
        <v>1.0185185185185124E-3</v>
      </c>
      <c r="AQ641" s="79">
        <f t="shared" si="130"/>
        <v>2.0833333333333814E-4</v>
      </c>
      <c r="AR641" s="79">
        <f t="shared" si="131"/>
        <v>3.1944444444444442E-3</v>
      </c>
      <c r="AS641" s="79">
        <f t="shared" si="132"/>
        <v>2.3958333333333297E-3</v>
      </c>
    </row>
    <row r="642" spans="1:45" s="29" customFormat="1" x14ac:dyDescent="0.2">
      <c r="A642" s="51">
        <v>1.6</v>
      </c>
      <c r="B642" s="51">
        <v>6</v>
      </c>
      <c r="C642" s="51" t="s">
        <v>174</v>
      </c>
      <c r="D642" s="51" t="s">
        <v>36</v>
      </c>
      <c r="E642" s="77">
        <v>44140</v>
      </c>
      <c r="F642" s="51"/>
      <c r="G642" s="51" t="s">
        <v>582</v>
      </c>
      <c r="H642" s="51"/>
      <c r="I642" s="51">
        <v>24</v>
      </c>
      <c r="J642" s="51"/>
      <c r="K642" s="51">
        <v>35</v>
      </c>
      <c r="L642" s="78">
        <v>3.4583333333333334E-2</v>
      </c>
      <c r="M642" s="51">
        <v>281.8</v>
      </c>
      <c r="N642" s="51">
        <v>222.2</v>
      </c>
      <c r="O642" s="78">
        <v>3.5335648148148151E-2</v>
      </c>
      <c r="P642" s="78">
        <v>3.5381944444444445E-2</v>
      </c>
      <c r="Q642" s="76">
        <v>1</v>
      </c>
      <c r="R642" s="76">
        <v>1</v>
      </c>
      <c r="S642" s="51">
        <v>260.2</v>
      </c>
      <c r="T642" s="51">
        <v>203.9</v>
      </c>
      <c r="U642" s="78">
        <v>3.5497685185185188E-2</v>
      </c>
      <c r="V642" s="78">
        <v>3.5590277777777776E-2</v>
      </c>
      <c r="W642" s="51">
        <v>318.89999999999998</v>
      </c>
      <c r="X642" s="51">
        <v>241.3</v>
      </c>
      <c r="Y642" s="78">
        <v>3.6481481481481483E-2</v>
      </c>
      <c r="Z642" s="51"/>
      <c r="AA642" s="29">
        <v>-2.7730000000000001</v>
      </c>
      <c r="AB642" s="29">
        <v>7.2290000000000001</v>
      </c>
      <c r="AC642" s="29">
        <v>7.9325000000000001</v>
      </c>
      <c r="AD642" s="29">
        <v>7.5357000000000003</v>
      </c>
      <c r="AE642" s="51">
        <v>4.3520000000000003</v>
      </c>
      <c r="AF642" s="30">
        <v>100</v>
      </c>
      <c r="AG642" s="30">
        <v>100</v>
      </c>
      <c r="AH642" s="29">
        <v>17</v>
      </c>
      <c r="AI642" s="51">
        <f t="shared" si="126"/>
        <v>129.37724160417332</v>
      </c>
      <c r="AJ642" s="51"/>
      <c r="AK642" s="51"/>
      <c r="AL642" s="51">
        <v>2020</v>
      </c>
      <c r="AM642" s="51" t="s">
        <v>1274</v>
      </c>
      <c r="AN642" s="79">
        <f t="shared" si="127"/>
        <v>7.5231481481481677E-4</v>
      </c>
      <c r="AO642" s="79">
        <f t="shared" si="128"/>
        <v>4.6296296296294281E-5</v>
      </c>
      <c r="AP642" s="79">
        <f t="shared" si="129"/>
        <v>7.9861111111111105E-4</v>
      </c>
      <c r="AQ642" s="79">
        <f t="shared" si="130"/>
        <v>2.0833333333333121E-4</v>
      </c>
      <c r="AR642" s="79">
        <f t="shared" si="131"/>
        <v>1.145833333333332E-3</v>
      </c>
      <c r="AS642" s="79">
        <f t="shared" si="132"/>
        <v>8.9120370370370655E-4</v>
      </c>
    </row>
    <row r="643" spans="1:45" s="29" customFormat="1" x14ac:dyDescent="0.2">
      <c r="A643" s="51">
        <v>1.7</v>
      </c>
      <c r="B643" s="51">
        <v>4</v>
      </c>
      <c r="C643" s="51" t="s">
        <v>174</v>
      </c>
      <c r="D643" s="51" t="s">
        <v>36</v>
      </c>
      <c r="E643" s="77">
        <v>44140</v>
      </c>
      <c r="F643" s="51"/>
      <c r="G643" s="51" t="s">
        <v>583</v>
      </c>
      <c r="H643" s="51"/>
      <c r="I643" s="51">
        <v>24</v>
      </c>
      <c r="J643" s="51"/>
      <c r="K643" s="51">
        <v>33</v>
      </c>
      <c r="L643" s="78">
        <v>3.9976851851851854E-2</v>
      </c>
      <c r="M643" s="51">
        <v>269.10000000000002</v>
      </c>
      <c r="N643" s="51">
        <v>243.8</v>
      </c>
      <c r="O643" s="51"/>
      <c r="P643" s="78">
        <v>4.1018518518518517E-2</v>
      </c>
      <c r="Q643" s="76">
        <v>1</v>
      </c>
      <c r="R643" s="76">
        <v>0</v>
      </c>
      <c r="S643" s="51">
        <v>266.89999999999998</v>
      </c>
      <c r="T643" s="51">
        <v>207.2</v>
      </c>
      <c r="U643" s="78">
        <v>4.1388888888888892E-2</v>
      </c>
      <c r="V643" s="78">
        <v>4.1458333333333333E-2</v>
      </c>
      <c r="W643" s="51">
        <v>350.3</v>
      </c>
      <c r="X643" s="51">
        <v>310.5</v>
      </c>
      <c r="Y643" s="78">
        <v>4.2604166666666665E-2</v>
      </c>
      <c r="Z643" s="51"/>
      <c r="AA643" s="29">
        <v>-2.786</v>
      </c>
      <c r="AB643" s="29">
        <v>12.102399999999999</v>
      </c>
      <c r="AC643" s="29">
        <v>13.132099999999999</v>
      </c>
      <c r="AD643" s="29">
        <v>12.5533</v>
      </c>
      <c r="AE643" s="51">
        <v>9.6905999999999999</v>
      </c>
      <c r="AF643" s="30">
        <v>100</v>
      </c>
      <c r="AG643" s="30">
        <v>100</v>
      </c>
      <c r="AH643" s="29">
        <v>17</v>
      </c>
      <c r="AI643" s="51">
        <f t="shared" si="126"/>
        <v>128.36549123974237</v>
      </c>
      <c r="AJ643" s="51"/>
      <c r="AK643" s="51"/>
      <c r="AL643" s="50">
        <v>2020</v>
      </c>
      <c r="AM643" s="50" t="s">
        <v>1274</v>
      </c>
      <c r="AN643" s="79">
        <f t="shared" si="127"/>
        <v>-3.9976851851851854E-2</v>
      </c>
      <c r="AO643" s="79">
        <f t="shared" si="128"/>
        <v>4.1018518518518517E-2</v>
      </c>
      <c r="AP643" s="79">
        <f t="shared" si="129"/>
        <v>1.041666666666663E-3</v>
      </c>
      <c r="AQ643" s="79">
        <f t="shared" si="130"/>
        <v>4.3981481481481649E-4</v>
      </c>
      <c r="AR643" s="79">
        <f t="shared" si="131"/>
        <v>4.2604166666666665E-2</v>
      </c>
      <c r="AS643" s="79">
        <f t="shared" si="132"/>
        <v>1.145833333333332E-3</v>
      </c>
    </row>
    <row r="644" spans="1:45" s="29" customFormat="1" x14ac:dyDescent="0.2">
      <c r="A644" s="51">
        <v>1.8</v>
      </c>
      <c r="B644" s="51">
        <v>5</v>
      </c>
      <c r="C644" s="51" t="s">
        <v>174</v>
      </c>
      <c r="D644" s="51" t="s">
        <v>36</v>
      </c>
      <c r="E644" s="77">
        <v>44140</v>
      </c>
      <c r="F644" s="51"/>
      <c r="G644" s="51" t="s">
        <v>584</v>
      </c>
      <c r="H644" s="51"/>
      <c r="I644" s="51">
        <v>25</v>
      </c>
      <c r="J644" s="51"/>
      <c r="K644" s="51">
        <v>40</v>
      </c>
      <c r="L644" s="78">
        <v>4.5243055555555557E-2</v>
      </c>
      <c r="M644" s="51">
        <v>274.2</v>
      </c>
      <c r="N644" s="51">
        <v>223</v>
      </c>
      <c r="O644" s="51"/>
      <c r="P644" s="78">
        <v>4.6018518518518514E-2</v>
      </c>
      <c r="Q644" s="76">
        <v>1</v>
      </c>
      <c r="R644" s="76">
        <v>0</v>
      </c>
      <c r="S644" s="51">
        <v>252.6</v>
      </c>
      <c r="T644" s="51">
        <v>211</v>
      </c>
      <c r="U644" s="78">
        <v>4.614583333333333E-2</v>
      </c>
      <c r="V644" s="78">
        <v>4.6342592592592595E-2</v>
      </c>
      <c r="W644" s="51">
        <v>347.3</v>
      </c>
      <c r="X644" s="51">
        <v>240.4</v>
      </c>
      <c r="Y644" s="78">
        <v>4.6539351851851853E-2</v>
      </c>
      <c r="Z644" s="51"/>
      <c r="AA644" s="51">
        <v>-2.2320000000000002</v>
      </c>
      <c r="AB644" s="51">
        <v>7.2417999999999996</v>
      </c>
      <c r="AC644" s="51">
        <v>8.2567000000000004</v>
      </c>
      <c r="AD644" s="51">
        <v>7.6822999999999997</v>
      </c>
      <c r="AE644" s="51">
        <v>6.2217000000000002</v>
      </c>
      <c r="AF644" s="30">
        <v>100</v>
      </c>
      <c r="AG644" s="30">
        <v>100</v>
      </c>
      <c r="AH644" s="51">
        <v>15</v>
      </c>
      <c r="AI644" s="51">
        <f t="shared" si="126"/>
        <v>130.39727582292861</v>
      </c>
      <c r="AJ644" s="51"/>
      <c r="AK644" s="51"/>
      <c r="AL644" s="51">
        <v>2020</v>
      </c>
      <c r="AM644" s="51" t="s">
        <v>1274</v>
      </c>
      <c r="AN644" s="79">
        <f t="shared" si="127"/>
        <v>-4.5243055555555557E-2</v>
      </c>
      <c r="AO644" s="79">
        <f t="shared" si="128"/>
        <v>4.6018518518518514E-2</v>
      </c>
      <c r="AP644" s="79">
        <f t="shared" si="129"/>
        <v>7.7546296296295697E-4</v>
      </c>
      <c r="AQ644" s="79">
        <f t="shared" si="130"/>
        <v>3.2407407407408079E-4</v>
      </c>
      <c r="AR644" s="79">
        <f t="shared" si="131"/>
        <v>4.6539351851851853E-2</v>
      </c>
      <c r="AS644" s="79">
        <f t="shared" si="132"/>
        <v>1.9675925925925764E-4</v>
      </c>
    </row>
    <row r="645" spans="1:45" s="29" customFormat="1" x14ac:dyDescent="0.2">
      <c r="A645" s="29">
        <v>1.8</v>
      </c>
      <c r="B645" s="29">
        <v>6</v>
      </c>
      <c r="C645" s="29" t="s">
        <v>174</v>
      </c>
      <c r="D645" s="29" t="s">
        <v>36</v>
      </c>
      <c r="E645" s="97">
        <v>44140</v>
      </c>
      <c r="F645" s="29" t="s">
        <v>1146</v>
      </c>
      <c r="I645" s="29">
        <v>22</v>
      </c>
      <c r="L645" s="93">
        <v>4.5243055555555557E-2</v>
      </c>
      <c r="M645" s="29">
        <v>271.3</v>
      </c>
      <c r="N645" s="29">
        <v>222.7</v>
      </c>
      <c r="P645" s="93">
        <v>4.6006944444444448E-2</v>
      </c>
      <c r="Q645" s="95">
        <v>1</v>
      </c>
      <c r="R645" s="95">
        <v>0</v>
      </c>
      <c r="S645" s="29">
        <v>252.2</v>
      </c>
      <c r="T645" s="29">
        <v>210.8</v>
      </c>
      <c r="U645" s="93">
        <v>4.614583333333333E-2</v>
      </c>
      <c r="V645" s="93">
        <v>4.6342592592592595E-2</v>
      </c>
      <c r="W645" s="29">
        <v>347.3</v>
      </c>
      <c r="X645" s="29">
        <v>240.4</v>
      </c>
      <c r="Y645" s="93">
        <v>4.6469907407407411E-2</v>
      </c>
      <c r="AA645" s="90">
        <v>-3.5630000000000002</v>
      </c>
      <c r="AB645" s="90">
        <v>7.2073</v>
      </c>
      <c r="AC645" s="90">
        <v>8.4707000000000008</v>
      </c>
      <c r="AD645" s="90">
        <v>7.7816000000000001</v>
      </c>
      <c r="AE645" s="90">
        <v>7.8433999999999999</v>
      </c>
      <c r="AF645" s="30">
        <v>100</v>
      </c>
      <c r="AG645" s="30">
        <v>100</v>
      </c>
      <c r="AH645" s="29">
        <v>18</v>
      </c>
      <c r="AI645" s="51">
        <f t="shared" si="126"/>
        <v>119.98955249869418</v>
      </c>
      <c r="AL645" s="51">
        <v>2020</v>
      </c>
      <c r="AM645" s="51" t="s">
        <v>1274</v>
      </c>
      <c r="AN645" s="79">
        <f t="shared" si="127"/>
        <v>-4.5243055555555557E-2</v>
      </c>
      <c r="AO645" s="79">
        <f t="shared" si="128"/>
        <v>4.6006944444444448E-2</v>
      </c>
      <c r="AP645" s="79">
        <f t="shared" si="129"/>
        <v>7.6388888888889034E-4</v>
      </c>
      <c r="AQ645" s="79">
        <f t="shared" si="130"/>
        <v>3.3564814814814742E-4</v>
      </c>
      <c r="AR645" s="79">
        <f t="shared" si="131"/>
        <v>4.6469907407407411E-2</v>
      </c>
      <c r="AS645" s="79">
        <f t="shared" si="132"/>
        <v>1.2731481481481621E-4</v>
      </c>
    </row>
    <row r="646" spans="1:45" s="29" customFormat="1" x14ac:dyDescent="0.2">
      <c r="A646" s="29">
        <v>1.9</v>
      </c>
      <c r="B646" s="29">
        <v>5</v>
      </c>
      <c r="C646" s="29" t="s">
        <v>174</v>
      </c>
      <c r="D646" s="29" t="s">
        <v>36</v>
      </c>
      <c r="E646" s="97">
        <v>44140</v>
      </c>
      <c r="F646" s="29" t="s">
        <v>1147</v>
      </c>
      <c r="L646" s="93">
        <v>5.0474537037037033E-2</v>
      </c>
      <c r="M646" s="29">
        <v>250.7</v>
      </c>
      <c r="N646" s="29">
        <v>221.5</v>
      </c>
      <c r="O646" s="93">
        <v>5.1192129629629629E-2</v>
      </c>
      <c r="P646" s="93">
        <v>5.1249999999999997E-2</v>
      </c>
      <c r="Q646" s="95">
        <v>1</v>
      </c>
      <c r="R646" s="95">
        <v>1</v>
      </c>
      <c r="S646" s="29">
        <v>232.6</v>
      </c>
      <c r="T646" s="29">
        <v>197.8</v>
      </c>
      <c r="U646" s="93">
        <v>5.1261574074074077E-2</v>
      </c>
      <c r="V646" s="93">
        <v>5.1400462962962967E-2</v>
      </c>
      <c r="W646" s="29">
        <v>392.3</v>
      </c>
      <c r="X646" s="29">
        <v>213.9</v>
      </c>
      <c r="Y646" s="93">
        <v>5.2905092592592594E-2</v>
      </c>
      <c r="AA646" s="29">
        <v>-3.6360000000000001</v>
      </c>
      <c r="AB646" s="29">
        <v>7.2565</v>
      </c>
      <c r="AC646" s="29">
        <v>7.8536999999999999</v>
      </c>
      <c r="AD646" s="29">
        <v>7.5045000000000002</v>
      </c>
      <c r="AE646" s="29">
        <v>3.9041999999999999</v>
      </c>
      <c r="AF646" s="30">
        <v>100</v>
      </c>
      <c r="AG646" s="30">
        <v>100</v>
      </c>
      <c r="AH646" s="85"/>
      <c r="AI646" s="51">
        <f t="shared" si="126"/>
        <v>140.806451612903</v>
      </c>
      <c r="AL646" s="51">
        <v>2020</v>
      </c>
      <c r="AM646" s="51" t="s">
        <v>1274</v>
      </c>
      <c r="AN646" s="79">
        <f t="shared" si="127"/>
        <v>7.1759259259259606E-4</v>
      </c>
      <c r="AO646" s="79">
        <f t="shared" si="128"/>
        <v>5.7870370370367852E-5</v>
      </c>
      <c r="AP646" s="79">
        <f t="shared" si="129"/>
        <v>7.7546296296296391E-4</v>
      </c>
      <c r="AQ646" s="79">
        <f t="shared" si="130"/>
        <v>1.5046296296297029E-4</v>
      </c>
      <c r="AR646" s="79">
        <f t="shared" si="131"/>
        <v>1.7129629629629647E-3</v>
      </c>
      <c r="AS646" s="79">
        <f t="shared" si="132"/>
        <v>1.5046296296296266E-3</v>
      </c>
    </row>
    <row r="647" spans="1:45" s="29" customFormat="1" x14ac:dyDescent="0.2">
      <c r="A647" s="51">
        <v>1.6</v>
      </c>
      <c r="B647" s="51">
        <v>3</v>
      </c>
      <c r="C647" s="51" t="s">
        <v>215</v>
      </c>
      <c r="D647" s="51" t="s">
        <v>36</v>
      </c>
      <c r="E647" s="97">
        <v>44140</v>
      </c>
      <c r="F647" s="29" t="s">
        <v>1148</v>
      </c>
      <c r="G647" s="51" t="s">
        <v>585</v>
      </c>
      <c r="H647" s="51"/>
      <c r="I647" s="51">
        <v>25</v>
      </c>
      <c r="J647" s="51">
        <v>26</v>
      </c>
      <c r="K647" s="51">
        <v>39</v>
      </c>
      <c r="L647" s="78">
        <v>5.3587962962962969E-2</v>
      </c>
      <c r="M647" s="51">
        <v>266.10000000000002</v>
      </c>
      <c r="N647" s="51">
        <v>241.1</v>
      </c>
      <c r="O647" s="78">
        <v>5.4351851851851853E-2</v>
      </c>
      <c r="P647" s="78">
        <v>5.4421296296296294E-2</v>
      </c>
      <c r="Q647" s="76">
        <v>1</v>
      </c>
      <c r="R647" s="76">
        <v>1</v>
      </c>
      <c r="S647" s="51">
        <v>260.60000000000002</v>
      </c>
      <c r="T647" s="51">
        <v>212.8</v>
      </c>
      <c r="U647" s="78">
        <v>5.4432870370370368E-2</v>
      </c>
      <c r="V647" s="78">
        <v>5.4629629629629632E-2</v>
      </c>
      <c r="W647" s="51">
        <v>270.7</v>
      </c>
      <c r="X647" s="51">
        <v>239.8</v>
      </c>
      <c r="Y647" s="78">
        <v>5.5046296296296295E-2</v>
      </c>
      <c r="Z647" s="51"/>
      <c r="AA647" s="51">
        <v>-2.3130000000000002</v>
      </c>
      <c r="AB647" s="51">
        <v>7.2228000000000003</v>
      </c>
      <c r="AC647" s="51">
        <v>7.9701000000000004</v>
      </c>
      <c r="AD647" s="51">
        <v>7.4806999999999997</v>
      </c>
      <c r="AE647" s="51">
        <v>3.0750999999999999</v>
      </c>
      <c r="AF647" s="51"/>
      <c r="AG647" s="51"/>
      <c r="AH647" s="51"/>
      <c r="AI647" s="51">
        <f t="shared" si="126"/>
        <v>189.7634742148127</v>
      </c>
      <c r="AJ647" s="51"/>
      <c r="AK647" s="51"/>
      <c r="AL647" s="51">
        <v>2020</v>
      </c>
      <c r="AM647" s="51" t="s">
        <v>1274</v>
      </c>
      <c r="AN647" s="79">
        <f t="shared" si="127"/>
        <v>7.638888888888834E-4</v>
      </c>
      <c r="AO647" s="79">
        <f t="shared" si="128"/>
        <v>6.9444444444441422E-5</v>
      </c>
      <c r="AP647" s="79">
        <f t="shared" si="129"/>
        <v>8.3333333333332482E-4</v>
      </c>
      <c r="AQ647" s="79">
        <f t="shared" si="130"/>
        <v>2.0833333333333814E-4</v>
      </c>
      <c r="AR647" s="79">
        <f t="shared" si="131"/>
        <v>6.9444444444444198E-4</v>
      </c>
      <c r="AS647" s="79">
        <f t="shared" si="132"/>
        <v>4.1666666666666241E-4</v>
      </c>
    </row>
    <row r="648" spans="1:45" s="29" customFormat="1" x14ac:dyDescent="0.2">
      <c r="A648" s="51">
        <v>2.1</v>
      </c>
      <c r="B648" s="51">
        <v>3</v>
      </c>
      <c r="C648" s="51" t="s">
        <v>215</v>
      </c>
      <c r="D648" s="51" t="s">
        <v>36</v>
      </c>
      <c r="E648" s="97">
        <v>44140</v>
      </c>
      <c r="F648" s="29" t="s">
        <v>1149</v>
      </c>
      <c r="G648" s="51" t="s">
        <v>586</v>
      </c>
      <c r="H648" s="51"/>
      <c r="I648" s="51">
        <v>25</v>
      </c>
      <c r="J648" s="51">
        <v>26</v>
      </c>
      <c r="K648" s="51">
        <v>31</v>
      </c>
      <c r="L648" s="78">
        <v>5.5972222222222222E-2</v>
      </c>
      <c r="M648" s="51">
        <v>257.5</v>
      </c>
      <c r="N648" s="51">
        <v>268.8</v>
      </c>
      <c r="O648" s="51"/>
      <c r="P648" s="78">
        <v>5.6967592592592597E-2</v>
      </c>
      <c r="Q648" s="76">
        <v>1</v>
      </c>
      <c r="R648" s="76">
        <v>0</v>
      </c>
      <c r="S648" s="51">
        <v>262.60000000000002</v>
      </c>
      <c r="T648" s="51">
        <v>208.5</v>
      </c>
      <c r="U648" s="78">
        <v>5.7002314814814818E-2</v>
      </c>
      <c r="V648" s="78">
        <v>5.7141203703703708E-2</v>
      </c>
      <c r="W648" s="51">
        <v>282.39999999999998</v>
      </c>
      <c r="X648" s="51">
        <v>267.5</v>
      </c>
      <c r="Y648" s="78">
        <v>5.7754629629629628E-2</v>
      </c>
      <c r="Z648" s="51"/>
      <c r="AA648" s="51">
        <v>-1.7689999999999999</v>
      </c>
      <c r="AB648" s="51">
        <v>7.2431000000000001</v>
      </c>
      <c r="AC648" s="51">
        <v>8.0572999999999997</v>
      </c>
      <c r="AD648" s="51">
        <v>7.6067</v>
      </c>
      <c r="AE648" s="51">
        <v>2.6604999999999999</v>
      </c>
      <c r="AF648" s="51"/>
      <c r="AG648" s="51"/>
      <c r="AH648" s="51"/>
      <c r="AI648" s="51">
        <f t="shared" si="126"/>
        <v>123.92739273927387</v>
      </c>
      <c r="AJ648" s="51"/>
      <c r="AK648" s="51"/>
      <c r="AL648" s="51">
        <v>2020</v>
      </c>
      <c r="AM648" s="51" t="s">
        <v>1274</v>
      </c>
      <c r="AN648" s="79">
        <f t="shared" si="127"/>
        <v>-5.5972222222222222E-2</v>
      </c>
      <c r="AO648" s="79">
        <f t="shared" si="128"/>
        <v>5.6967592592592597E-2</v>
      </c>
      <c r="AP648" s="79">
        <f t="shared" si="129"/>
        <v>9.9537037037037562E-4</v>
      </c>
      <c r="AQ648" s="79">
        <f t="shared" si="130"/>
        <v>1.7361111111111049E-4</v>
      </c>
      <c r="AR648" s="79">
        <f t="shared" si="131"/>
        <v>5.7754629629629628E-2</v>
      </c>
      <c r="AS648" s="79">
        <f t="shared" si="132"/>
        <v>6.1342592592592005E-4</v>
      </c>
    </row>
    <row r="649" spans="1:45" s="29" customFormat="1" x14ac:dyDescent="0.2">
      <c r="A649" s="51">
        <v>2.2000000000000002</v>
      </c>
      <c r="B649" s="51">
        <v>3</v>
      </c>
      <c r="C649" s="51" t="s">
        <v>215</v>
      </c>
      <c r="D649" s="51" t="s">
        <v>36</v>
      </c>
      <c r="E649" s="97">
        <v>44140</v>
      </c>
      <c r="F649" s="29" t="s">
        <v>1150</v>
      </c>
      <c r="G649" s="51" t="s">
        <v>587</v>
      </c>
      <c r="H649" s="51"/>
      <c r="I649" s="51">
        <v>25</v>
      </c>
      <c r="J649" s="51">
        <v>26</v>
      </c>
      <c r="K649" s="51">
        <v>42</v>
      </c>
      <c r="L649" s="78">
        <v>5.9120370370370372E-2</v>
      </c>
      <c r="M649" s="51">
        <v>259.5</v>
      </c>
      <c r="N649" s="51">
        <v>212</v>
      </c>
      <c r="O649" s="51"/>
      <c r="P649" s="78">
        <v>6.0243055555555557E-2</v>
      </c>
      <c r="Q649" s="76">
        <v>1</v>
      </c>
      <c r="R649" s="76">
        <v>0</v>
      </c>
      <c r="S649" s="51">
        <v>259.5</v>
      </c>
      <c r="T649" s="51">
        <v>214.8</v>
      </c>
      <c r="U649" s="78">
        <v>6.0266203703703704E-2</v>
      </c>
      <c r="V649" s="78">
        <v>6.0370370370370373E-2</v>
      </c>
      <c r="W649" s="51">
        <v>281.5</v>
      </c>
      <c r="X649" s="51">
        <v>242.8</v>
      </c>
      <c r="Y649" s="78">
        <v>6.0810185185185182E-2</v>
      </c>
      <c r="Z649" s="51"/>
      <c r="AA649" s="51">
        <v>-2.2250000000000001</v>
      </c>
      <c r="AB649" s="51">
        <v>7.0993000000000004</v>
      </c>
      <c r="AC649" s="51">
        <v>7.8762999999999996</v>
      </c>
      <c r="AD649" s="51">
        <v>7.4047000000000001</v>
      </c>
      <c r="AE649" s="51">
        <v>3.0646</v>
      </c>
      <c r="AF649" s="51"/>
      <c r="AG649" s="51"/>
      <c r="AH649" s="51"/>
      <c r="AI649" s="51">
        <f t="shared" si="126"/>
        <v>154.42043222003932</v>
      </c>
      <c r="AJ649" s="51"/>
      <c r="AK649" s="51"/>
      <c r="AL649" s="51">
        <v>2020</v>
      </c>
      <c r="AM649" s="51" t="s">
        <v>1274</v>
      </c>
      <c r="AN649" s="79">
        <f t="shared" si="127"/>
        <v>-5.9120370370370372E-2</v>
      </c>
      <c r="AO649" s="79">
        <f t="shared" si="128"/>
        <v>6.0243055555555557E-2</v>
      </c>
      <c r="AP649" s="79">
        <f t="shared" si="129"/>
        <v>1.1226851851851849E-3</v>
      </c>
      <c r="AQ649" s="79">
        <f t="shared" si="130"/>
        <v>1.2731481481481621E-4</v>
      </c>
      <c r="AR649" s="79">
        <f t="shared" si="131"/>
        <v>6.0810185185185182E-2</v>
      </c>
      <c r="AS649" s="79">
        <f t="shared" si="132"/>
        <v>4.3981481481480955E-4</v>
      </c>
    </row>
    <row r="650" spans="1:45" s="29" customFormat="1" x14ac:dyDescent="0.2">
      <c r="A650" s="51">
        <v>2.2999999999999998</v>
      </c>
      <c r="B650" s="51">
        <v>3</v>
      </c>
      <c r="C650" s="51" t="s">
        <v>215</v>
      </c>
      <c r="D650" s="51" t="s">
        <v>36</v>
      </c>
      <c r="E650" s="97">
        <v>44140</v>
      </c>
      <c r="F650" s="29" t="s">
        <v>1151</v>
      </c>
      <c r="G650" s="51" t="s">
        <v>588</v>
      </c>
      <c r="H650" s="51"/>
      <c r="I650" s="51">
        <v>25</v>
      </c>
      <c r="J650" s="51">
        <v>28</v>
      </c>
      <c r="K650" s="51">
        <v>33</v>
      </c>
      <c r="L650" s="78">
        <v>6.2314814814814816E-2</v>
      </c>
      <c r="M650" s="51">
        <v>249.2</v>
      </c>
      <c r="N650" s="51">
        <v>240.5</v>
      </c>
      <c r="O650" s="78">
        <v>6.3321759259259258E-2</v>
      </c>
      <c r="P650" s="78">
        <v>6.3333333333333339E-2</v>
      </c>
      <c r="Q650" s="76">
        <v>1</v>
      </c>
      <c r="R650" s="76">
        <v>1</v>
      </c>
      <c r="S650" s="51">
        <v>249.6</v>
      </c>
      <c r="T650" s="51">
        <v>203.5</v>
      </c>
      <c r="U650" s="78">
        <v>6.3356481481481486E-2</v>
      </c>
      <c r="V650" s="78">
        <v>6.3553240740740743E-2</v>
      </c>
      <c r="W650" s="51">
        <v>268.60000000000002</v>
      </c>
      <c r="X650" s="51">
        <v>222.2</v>
      </c>
      <c r="Y650" s="93">
        <v>6.4247685185185185E-2</v>
      </c>
      <c r="Z650" s="51"/>
      <c r="AA650" s="51">
        <v>-2.2000000000000002</v>
      </c>
      <c r="AB650" s="51">
        <v>7.2454000000000001</v>
      </c>
      <c r="AC650" s="51">
        <v>8.1570999999999998</v>
      </c>
      <c r="AD650" s="51">
        <v>7.6005000000000003</v>
      </c>
      <c r="AE650" s="51">
        <v>2.7557999999999998</v>
      </c>
      <c r="AF650" s="51"/>
      <c r="AG650" s="51"/>
      <c r="AH650" s="51"/>
      <c r="AI650" s="51">
        <f t="shared" si="126"/>
        <v>156.74457899183307</v>
      </c>
      <c r="AJ650" s="51"/>
      <c r="AK650" s="51"/>
      <c r="AL650" s="51">
        <v>2020</v>
      </c>
      <c r="AM650" s="51" t="s">
        <v>1274</v>
      </c>
      <c r="AN650" s="79">
        <f t="shared" si="127"/>
        <v>1.0069444444444423E-3</v>
      </c>
      <c r="AO650" s="79">
        <f t="shared" si="128"/>
        <v>1.1574074074080509E-5</v>
      </c>
      <c r="AP650" s="79">
        <f t="shared" si="129"/>
        <v>1.0185185185185228E-3</v>
      </c>
      <c r="AQ650" s="79">
        <f t="shared" si="130"/>
        <v>2.1990740740740478E-4</v>
      </c>
      <c r="AR650" s="79">
        <f t="shared" si="131"/>
        <v>9.2592592592592726E-4</v>
      </c>
      <c r="AS650" s="79">
        <f t="shared" si="132"/>
        <v>6.9444444444444198E-4</v>
      </c>
    </row>
    <row r="651" spans="1:45" s="29" customFormat="1" x14ac:dyDescent="0.2">
      <c r="A651" s="51">
        <v>2.4</v>
      </c>
      <c r="B651" s="51">
        <v>3</v>
      </c>
      <c r="C651" s="51" t="s">
        <v>215</v>
      </c>
      <c r="D651" s="51" t="s">
        <v>36</v>
      </c>
      <c r="E651" s="97">
        <v>44140</v>
      </c>
      <c r="F651" s="29" t="s">
        <v>1152</v>
      </c>
      <c r="G651" s="51" t="s">
        <v>589</v>
      </c>
      <c r="H651" s="51"/>
      <c r="I651" s="51">
        <v>25</v>
      </c>
      <c r="J651" s="51">
        <v>30</v>
      </c>
      <c r="K651" s="51">
        <v>32</v>
      </c>
      <c r="L651" s="78">
        <v>6.537037037037037E-2</v>
      </c>
      <c r="M651" s="51">
        <v>249.5</v>
      </c>
      <c r="N651" s="51">
        <v>208.8</v>
      </c>
      <c r="O651" s="51"/>
      <c r="P651" s="78">
        <v>6.6423611111111114E-2</v>
      </c>
      <c r="Q651" s="76">
        <v>1</v>
      </c>
      <c r="R651" s="76">
        <v>0</v>
      </c>
      <c r="S651" s="51">
        <v>277.3</v>
      </c>
      <c r="T651" s="51">
        <v>197.8</v>
      </c>
      <c r="U651" s="78">
        <v>6.6504629629629622E-2</v>
      </c>
      <c r="V651" s="93">
        <v>6.6666666666666666E-2</v>
      </c>
      <c r="W651" s="51">
        <v>308.2</v>
      </c>
      <c r="X651" s="51">
        <v>260.39999999999998</v>
      </c>
      <c r="Y651" s="93">
        <v>6.761574074074074E-2</v>
      </c>
      <c r="Z651" s="51"/>
      <c r="AA651" s="51">
        <v>-2.4870000000000001</v>
      </c>
      <c r="AB651" s="51">
        <v>7.2496999999999998</v>
      </c>
      <c r="AC651" s="51">
        <v>8.1682000000000006</v>
      </c>
      <c r="AD651" s="51">
        <v>7.6</v>
      </c>
      <c r="AE651" s="51">
        <v>6.2111999999999998</v>
      </c>
      <c r="AF651" s="51"/>
      <c r="AG651" s="51"/>
      <c r="AH651" s="51"/>
      <c r="AI651" s="51">
        <f t="shared" si="126"/>
        <v>162.20382529260669</v>
      </c>
      <c r="AJ651" s="51"/>
      <c r="AK651" s="51"/>
      <c r="AL651" s="50">
        <v>2020</v>
      </c>
      <c r="AM651" s="50" t="s">
        <v>1274</v>
      </c>
      <c r="AN651" s="79">
        <f t="shared" si="127"/>
        <v>-6.537037037037037E-2</v>
      </c>
      <c r="AO651" s="79">
        <f t="shared" si="128"/>
        <v>6.6423611111111114E-2</v>
      </c>
      <c r="AP651" s="79">
        <f t="shared" si="129"/>
        <v>1.0532407407407435E-3</v>
      </c>
      <c r="AQ651" s="79">
        <f t="shared" si="130"/>
        <v>2.4305555555555192E-4</v>
      </c>
      <c r="AR651" s="79">
        <f t="shared" si="131"/>
        <v>6.761574074074074E-2</v>
      </c>
      <c r="AS651" s="79">
        <f t="shared" si="132"/>
        <v>9.490740740740744E-4</v>
      </c>
    </row>
    <row r="652" spans="1:45" s="29" customFormat="1" x14ac:dyDescent="0.2">
      <c r="A652" s="51">
        <v>2.5</v>
      </c>
      <c r="B652" s="51">
        <v>3</v>
      </c>
      <c r="C652" s="51" t="s">
        <v>215</v>
      </c>
      <c r="D652" s="51" t="s">
        <v>36</v>
      </c>
      <c r="E652" s="97">
        <v>44140</v>
      </c>
      <c r="F652" s="29" t="s">
        <v>1153</v>
      </c>
      <c r="G652" s="51" t="s">
        <v>590</v>
      </c>
      <c r="H652" s="51"/>
      <c r="I652" s="51">
        <v>25</v>
      </c>
      <c r="J652" s="51">
        <v>30</v>
      </c>
      <c r="K652" s="51">
        <v>24</v>
      </c>
      <c r="L652" s="78">
        <v>6.8148148148148138E-2</v>
      </c>
      <c r="M652" s="51">
        <v>255.6</v>
      </c>
      <c r="N652" s="51">
        <v>242.2</v>
      </c>
      <c r="O652" s="78"/>
      <c r="P652" s="78">
        <v>6.9155092592592601E-2</v>
      </c>
      <c r="Q652" s="76">
        <v>1</v>
      </c>
      <c r="R652" s="76">
        <v>0</v>
      </c>
      <c r="S652" s="51">
        <v>273.10000000000002</v>
      </c>
      <c r="T652" s="51">
        <v>202.5</v>
      </c>
      <c r="U652" s="93">
        <v>6.9224537037037029E-2</v>
      </c>
      <c r="V652" s="78">
        <v>6.9525462962962969E-2</v>
      </c>
      <c r="W652" s="51">
        <v>327.60000000000002</v>
      </c>
      <c r="X652" s="51">
        <v>268</v>
      </c>
      <c r="Y652" s="93">
        <v>7.0393518518518508E-2</v>
      </c>
      <c r="Z652" s="51"/>
      <c r="AA652" s="51">
        <v>-2.59</v>
      </c>
      <c r="AB652" s="51">
        <v>7.2365000000000004</v>
      </c>
      <c r="AC652" s="51">
        <v>8.1265999999999998</v>
      </c>
      <c r="AD652" s="51">
        <v>7.5877999999999997</v>
      </c>
      <c r="AE652" s="51">
        <v>4.8108000000000004</v>
      </c>
      <c r="AF652" s="51"/>
      <c r="AG652" s="51"/>
      <c r="AH652" s="51"/>
      <c r="AI652" s="51">
        <f t="shared" si="126"/>
        <v>153.37318531169976</v>
      </c>
      <c r="AJ652" s="51"/>
      <c r="AK652" s="51"/>
      <c r="AL652" s="50">
        <v>2020</v>
      </c>
      <c r="AM652" s="50" t="s">
        <v>1274</v>
      </c>
      <c r="AN652" s="79">
        <f t="shared" si="127"/>
        <v>-6.8148148148148138E-2</v>
      </c>
      <c r="AO652" s="79">
        <f t="shared" si="128"/>
        <v>6.9155092592592601E-2</v>
      </c>
      <c r="AP652" s="79">
        <f t="shared" si="129"/>
        <v>1.0069444444444631E-3</v>
      </c>
      <c r="AQ652" s="79">
        <f t="shared" si="130"/>
        <v>3.7037037037036813E-4</v>
      </c>
      <c r="AR652" s="79">
        <f t="shared" si="131"/>
        <v>7.0393518518518508E-2</v>
      </c>
      <c r="AS652" s="79">
        <f t="shared" si="132"/>
        <v>8.6805555555553859E-4</v>
      </c>
    </row>
    <row r="653" spans="1:45" s="86" customFormat="1" x14ac:dyDescent="0.2">
      <c r="A653" s="51">
        <v>2.2999999999999998</v>
      </c>
      <c r="B653" s="51">
        <v>4</v>
      </c>
      <c r="C653" s="51" t="s">
        <v>215</v>
      </c>
      <c r="D653" s="51" t="s">
        <v>36</v>
      </c>
      <c r="E653" s="84">
        <v>44140</v>
      </c>
      <c r="F653" s="51" t="s">
        <v>591</v>
      </c>
      <c r="G653" s="90" t="s">
        <v>1008</v>
      </c>
      <c r="H653" s="51"/>
      <c r="I653" s="51">
        <v>22</v>
      </c>
      <c r="J653" s="51">
        <v>60</v>
      </c>
      <c r="K653" s="51">
        <v>40</v>
      </c>
      <c r="L653" s="78">
        <v>0.31179398148148146</v>
      </c>
      <c r="M653" s="51">
        <v>232.8</v>
      </c>
      <c r="N653" s="51">
        <v>179.9</v>
      </c>
      <c r="O653" s="78"/>
      <c r="P653" s="78">
        <v>0.3130324074074074</v>
      </c>
      <c r="Q653" s="76">
        <v>1</v>
      </c>
      <c r="R653" s="76">
        <v>0</v>
      </c>
      <c r="S653" s="51">
        <v>253.3</v>
      </c>
      <c r="T653" s="51">
        <v>183</v>
      </c>
      <c r="U653" s="78">
        <v>0.31305555555555559</v>
      </c>
      <c r="V653" s="78">
        <v>0.31311342592592589</v>
      </c>
      <c r="W653" s="51">
        <v>260</v>
      </c>
      <c r="X653" s="51">
        <v>202.8</v>
      </c>
      <c r="Y653" s="78">
        <v>0.31398148148148147</v>
      </c>
      <c r="Z653" s="51"/>
      <c r="AA653" s="51">
        <v>-2.7589999999999999</v>
      </c>
      <c r="AB653" s="51">
        <v>7.2077</v>
      </c>
      <c r="AC653" s="51">
        <v>8.1313999999999993</v>
      </c>
      <c r="AD653" s="51">
        <v>7.6079999999999997</v>
      </c>
      <c r="AE653" s="51">
        <v>3.0585</v>
      </c>
      <c r="AF653" s="51">
        <v>30</v>
      </c>
      <c r="AG653" s="51">
        <v>30</v>
      </c>
      <c r="AH653" s="51"/>
      <c r="AI653" s="51">
        <f t="shared" si="126"/>
        <v>130.75193604796405</v>
      </c>
      <c r="AJ653" s="51"/>
      <c r="AK653" s="51"/>
      <c r="AL653" s="50">
        <v>2020</v>
      </c>
      <c r="AM653" s="50" t="s">
        <v>1274</v>
      </c>
      <c r="AN653" s="79">
        <f t="shared" si="127"/>
        <v>-0.31179398148148146</v>
      </c>
      <c r="AO653" s="79">
        <f t="shared" si="128"/>
        <v>0.3130324074074074</v>
      </c>
      <c r="AP653" s="79">
        <f t="shared" si="129"/>
        <v>1.2384259259259345E-3</v>
      </c>
      <c r="AQ653" s="79">
        <f t="shared" si="130"/>
        <v>8.1018518518494176E-5</v>
      </c>
      <c r="AR653" s="79">
        <f t="shared" si="131"/>
        <v>0.31398148148148147</v>
      </c>
      <c r="AS653" s="79">
        <f t="shared" si="132"/>
        <v>8.6805555555558023E-4</v>
      </c>
    </row>
    <row r="654" spans="1:45" s="29" customFormat="1" x14ac:dyDescent="0.2">
      <c r="A654" s="51">
        <v>1.4</v>
      </c>
      <c r="B654" s="51">
        <v>4</v>
      </c>
      <c r="C654" s="51" t="s">
        <v>174</v>
      </c>
      <c r="D654" s="51" t="s">
        <v>36</v>
      </c>
      <c r="E654" s="84">
        <v>44140</v>
      </c>
      <c r="F654" s="51" t="s">
        <v>592</v>
      </c>
      <c r="G654" s="90" t="s">
        <v>1009</v>
      </c>
      <c r="H654" s="51"/>
      <c r="I654" s="51">
        <v>22</v>
      </c>
      <c r="J654" s="51">
        <v>64</v>
      </c>
      <c r="K654" s="51">
        <v>38</v>
      </c>
      <c r="L654" s="78">
        <v>0.31813657407407409</v>
      </c>
      <c r="M654" s="51">
        <v>261.7</v>
      </c>
      <c r="N654" s="51">
        <v>204.7</v>
      </c>
      <c r="O654" s="78">
        <v>0.31908564814814816</v>
      </c>
      <c r="P654" s="78">
        <v>0.31916666666666665</v>
      </c>
      <c r="Q654" s="76">
        <v>1</v>
      </c>
      <c r="R654" s="76">
        <v>1</v>
      </c>
      <c r="S654" s="51">
        <v>253.8</v>
      </c>
      <c r="T654" s="51">
        <v>201.4</v>
      </c>
      <c r="U654" s="78">
        <v>0.31934027777777779</v>
      </c>
      <c r="V654" s="78">
        <v>0.31971064814814815</v>
      </c>
      <c r="W654" s="51">
        <v>300.2</v>
      </c>
      <c r="X654" s="51">
        <v>244.5</v>
      </c>
      <c r="Y654" s="78">
        <v>0.3231134259259259</v>
      </c>
      <c r="Z654" s="51"/>
      <c r="AA654" s="51">
        <v>-3.4870000000000001</v>
      </c>
      <c r="AB654" s="51">
        <v>12.1844</v>
      </c>
      <c r="AC654" s="51">
        <v>12.8515</v>
      </c>
      <c r="AD654" s="51">
        <v>12.797700000000001</v>
      </c>
      <c r="AE654" s="51">
        <v>8.9611999999999998</v>
      </c>
      <c r="AF654" s="30">
        <v>100</v>
      </c>
      <c r="AG654" s="30">
        <v>100</v>
      </c>
      <c r="AH654" s="51">
        <v>18</v>
      </c>
      <c r="AI654" s="51">
        <f t="shared" si="126"/>
        <v>8.7722158812977185</v>
      </c>
      <c r="AJ654" s="51"/>
      <c r="AK654" s="51"/>
      <c r="AL654" s="51">
        <v>2020</v>
      </c>
      <c r="AM654" s="51" t="s">
        <v>1274</v>
      </c>
      <c r="AN654" s="79">
        <f t="shared" si="127"/>
        <v>9.490740740740744E-4</v>
      </c>
      <c r="AO654" s="79">
        <f t="shared" si="128"/>
        <v>8.1018518518494176E-5</v>
      </c>
      <c r="AP654" s="79">
        <f t="shared" si="129"/>
        <v>1.0300925925925686E-3</v>
      </c>
      <c r="AQ654" s="79">
        <f t="shared" si="130"/>
        <v>5.439814814814925E-4</v>
      </c>
      <c r="AR654" s="79">
        <f t="shared" si="131"/>
        <v>4.0277777777777413E-3</v>
      </c>
      <c r="AS654" s="79">
        <f t="shared" si="132"/>
        <v>3.4027777777777546E-3</v>
      </c>
    </row>
    <row r="655" spans="1:45" s="29" customFormat="1" x14ac:dyDescent="0.2">
      <c r="A655" s="51">
        <v>1.1000000000000001</v>
      </c>
      <c r="B655" s="51">
        <v>1</v>
      </c>
      <c r="C655" s="51" t="s">
        <v>274</v>
      </c>
      <c r="D655" s="51" t="s">
        <v>36</v>
      </c>
      <c r="E655" s="84">
        <v>44140</v>
      </c>
      <c r="F655" s="51" t="s">
        <v>593</v>
      </c>
      <c r="G655" s="90" t="s">
        <v>1012</v>
      </c>
      <c r="H655" s="51"/>
      <c r="I655" s="51">
        <v>22</v>
      </c>
      <c r="J655" s="51">
        <v>70</v>
      </c>
      <c r="K655" s="90">
        <v>30</v>
      </c>
      <c r="L655" s="78">
        <v>0.39021990740740736</v>
      </c>
      <c r="M655" s="51">
        <v>271.60000000000002</v>
      </c>
      <c r="N655" s="51">
        <v>171.8</v>
      </c>
      <c r="O655" s="51"/>
      <c r="P655" s="78">
        <v>0.3955555555555556</v>
      </c>
      <c r="Q655" s="76">
        <v>1</v>
      </c>
      <c r="R655" s="76">
        <v>0</v>
      </c>
      <c r="S655" s="51">
        <v>247.2</v>
      </c>
      <c r="T655" s="51">
        <v>174.8</v>
      </c>
      <c r="U655" s="78">
        <v>0.39556712962962964</v>
      </c>
      <c r="V655" s="78">
        <v>0.39582175925925928</v>
      </c>
      <c r="W655" s="51">
        <v>272.3</v>
      </c>
      <c r="X655" s="51">
        <v>204.9</v>
      </c>
      <c r="Y655" s="78">
        <v>0.39715277777777774</v>
      </c>
      <c r="Z655" s="51"/>
      <c r="AA655" s="51">
        <v>-0.33600000000000002</v>
      </c>
      <c r="AB655" s="51">
        <v>7.2096</v>
      </c>
      <c r="AC655" s="51">
        <v>8.0847999999999995</v>
      </c>
      <c r="AD655" s="51">
        <v>7.5583</v>
      </c>
      <c r="AE655" s="51">
        <v>4.1158000000000001</v>
      </c>
      <c r="AF655" s="51"/>
      <c r="AG655" s="51"/>
      <c r="AH655" s="51"/>
      <c r="AI655" s="51">
        <f t="shared" si="126"/>
        <v>150.98938915973602</v>
      </c>
      <c r="AJ655" s="51"/>
      <c r="AK655" s="51"/>
      <c r="AL655" s="51">
        <v>2020</v>
      </c>
      <c r="AM655" s="51" t="s">
        <v>1274</v>
      </c>
      <c r="AN655" s="79">
        <f t="shared" si="127"/>
        <v>-0.39021990740740736</v>
      </c>
      <c r="AO655" s="79">
        <f t="shared" si="128"/>
        <v>0.3955555555555556</v>
      </c>
      <c r="AP655" s="79">
        <f t="shared" si="129"/>
        <v>5.3356481481482421E-3</v>
      </c>
      <c r="AQ655" s="79">
        <f t="shared" si="130"/>
        <v>2.662037037036713E-4</v>
      </c>
      <c r="AR655" s="79">
        <f t="shared" si="131"/>
        <v>0.39715277777777774</v>
      </c>
      <c r="AS655" s="79">
        <f t="shared" si="132"/>
        <v>1.3310185185184675E-3</v>
      </c>
    </row>
    <row r="656" spans="1:45" s="29" customFormat="1" x14ac:dyDescent="0.2">
      <c r="A656" s="51">
        <v>1.2</v>
      </c>
      <c r="B656" s="51">
        <v>1</v>
      </c>
      <c r="C656" s="51" t="s">
        <v>274</v>
      </c>
      <c r="D656" s="51" t="s">
        <v>36</v>
      </c>
      <c r="E656" s="84">
        <v>44140</v>
      </c>
      <c r="F656" s="51" t="s">
        <v>594</v>
      </c>
      <c r="G656" s="90" t="s">
        <v>1014</v>
      </c>
      <c r="H656" s="51"/>
      <c r="I656" s="51">
        <v>21</v>
      </c>
      <c r="J656" s="51">
        <v>71</v>
      </c>
      <c r="K656" s="90">
        <v>28</v>
      </c>
      <c r="L656" s="78">
        <v>0.39870370370370373</v>
      </c>
      <c r="M656" s="51">
        <v>257.5</v>
      </c>
      <c r="N656" s="51">
        <v>195.3</v>
      </c>
      <c r="O656" s="78"/>
      <c r="P656" s="78">
        <v>0.39967592592592593</v>
      </c>
      <c r="Q656" s="76">
        <v>1</v>
      </c>
      <c r="R656" s="76">
        <v>0</v>
      </c>
      <c r="S656" s="51">
        <v>261.7</v>
      </c>
      <c r="T656" s="51">
        <v>193.5</v>
      </c>
      <c r="U656" s="78">
        <v>0.39969907407407407</v>
      </c>
      <c r="V656" s="78">
        <v>0.39989583333333334</v>
      </c>
      <c r="W656" s="51">
        <v>307.2</v>
      </c>
      <c r="X656" s="51">
        <v>221.7</v>
      </c>
      <c r="Y656" s="78">
        <v>0.4021527777777778</v>
      </c>
      <c r="Z656" s="51"/>
      <c r="AA656" s="51">
        <v>-0.318</v>
      </c>
      <c r="AB656" s="51">
        <v>7.2560000000000002</v>
      </c>
      <c r="AC656" s="51">
        <v>8.0114000000000001</v>
      </c>
      <c r="AD656" s="51">
        <v>7.5449000000000002</v>
      </c>
      <c r="AE656" s="51">
        <v>3.3976000000000002</v>
      </c>
      <c r="AF656" s="51"/>
      <c r="AG656" s="51"/>
      <c r="AH656" s="51"/>
      <c r="AI656" s="51">
        <f t="shared" si="126"/>
        <v>161.47455867082036</v>
      </c>
      <c r="AJ656" s="51"/>
      <c r="AK656" s="51"/>
      <c r="AL656" s="51">
        <v>2020</v>
      </c>
      <c r="AM656" s="51" t="s">
        <v>1274</v>
      </c>
      <c r="AN656" s="79">
        <f t="shared" si="127"/>
        <v>-0.39870370370370373</v>
      </c>
      <c r="AO656" s="79">
        <f t="shared" si="128"/>
        <v>0.39967592592592593</v>
      </c>
      <c r="AP656" s="79">
        <f t="shared" si="129"/>
        <v>9.7222222222220767E-4</v>
      </c>
      <c r="AQ656" s="79">
        <f t="shared" si="130"/>
        <v>2.1990740740740478E-4</v>
      </c>
      <c r="AR656" s="79">
        <f t="shared" si="131"/>
        <v>0.4021527777777778</v>
      </c>
      <c r="AS656" s="79">
        <f t="shared" si="132"/>
        <v>2.2569444444444642E-3</v>
      </c>
    </row>
    <row r="657" spans="1:45" s="29" customFormat="1" x14ac:dyDescent="0.2">
      <c r="A657" s="51">
        <v>1.3</v>
      </c>
      <c r="B657" s="51">
        <v>1</v>
      </c>
      <c r="C657" s="51" t="s">
        <v>274</v>
      </c>
      <c r="D657" s="51" t="s">
        <v>36</v>
      </c>
      <c r="E657" s="84">
        <v>44140</v>
      </c>
      <c r="F657" s="51" t="s">
        <v>595</v>
      </c>
      <c r="G657" s="90" t="s">
        <v>1015</v>
      </c>
      <c r="H657" s="51"/>
      <c r="I657" s="51">
        <v>21</v>
      </c>
      <c r="J657" s="51">
        <v>71</v>
      </c>
      <c r="K657" s="90">
        <v>36</v>
      </c>
      <c r="L657" s="78">
        <v>0.40289351851851851</v>
      </c>
      <c r="M657" s="51">
        <v>256</v>
      </c>
      <c r="N657" s="51">
        <v>201.6</v>
      </c>
      <c r="O657" s="78">
        <v>0.40376157407407409</v>
      </c>
      <c r="P657" s="78">
        <v>0.39704861111111112</v>
      </c>
      <c r="Q657" s="76">
        <v>1</v>
      </c>
      <c r="R657" s="76">
        <v>1</v>
      </c>
      <c r="S657" s="51">
        <v>292.5</v>
      </c>
      <c r="T657" s="51">
        <v>200.7</v>
      </c>
      <c r="U657" s="78">
        <v>0.40412037037037035</v>
      </c>
      <c r="V657" s="78">
        <v>0.40427083333333336</v>
      </c>
      <c r="W657" s="51">
        <v>346.9</v>
      </c>
      <c r="X657" s="51">
        <v>315.60000000000002</v>
      </c>
      <c r="Y657" s="78">
        <v>0.4052546296296296</v>
      </c>
      <c r="Z657" s="51"/>
      <c r="AA657" s="51">
        <v>-0.68200000000000005</v>
      </c>
      <c r="AB657" s="51">
        <v>7.1932999999999998</v>
      </c>
      <c r="AC657" s="51">
        <v>8.0123999999999995</v>
      </c>
      <c r="AD657" s="51">
        <v>7.5461999999999998</v>
      </c>
      <c r="AE657" s="51">
        <v>3.5219</v>
      </c>
      <c r="AF657" s="51"/>
      <c r="AG657" s="51"/>
      <c r="AH657" s="51"/>
      <c r="AI657" s="51">
        <f t="shared" si="126"/>
        <v>132.10541229810138</v>
      </c>
      <c r="AJ657" s="51"/>
      <c r="AK657" s="51"/>
      <c r="AL657" s="51">
        <v>2020</v>
      </c>
      <c r="AM657" s="51" t="s">
        <v>1274</v>
      </c>
      <c r="AN657" s="79">
        <f t="shared" si="127"/>
        <v>8.6805555555558023E-4</v>
      </c>
      <c r="AO657" s="79">
        <f t="shared" si="128"/>
        <v>-6.7129629629629761E-3</v>
      </c>
      <c r="AP657" s="79">
        <f t="shared" si="129"/>
        <v>-5.8449074074073959E-3</v>
      </c>
      <c r="AQ657" s="79">
        <f t="shared" si="130"/>
        <v>7.222222222222241E-3</v>
      </c>
      <c r="AR657" s="79">
        <f t="shared" si="131"/>
        <v>1.4930555555555114E-3</v>
      </c>
      <c r="AS657" s="79">
        <f t="shared" si="132"/>
        <v>9.8379629629624654E-4</v>
      </c>
    </row>
    <row r="658" spans="1:45" s="29" customFormat="1" x14ac:dyDescent="0.2">
      <c r="A658" s="51">
        <v>1.4</v>
      </c>
      <c r="B658" s="51">
        <v>1</v>
      </c>
      <c r="C658" s="51" t="s">
        <v>274</v>
      </c>
      <c r="D658" s="51" t="s">
        <v>36</v>
      </c>
      <c r="E658" s="84">
        <v>44140</v>
      </c>
      <c r="F658" s="51" t="s">
        <v>596</v>
      </c>
      <c r="G658" s="90" t="s">
        <v>1016</v>
      </c>
      <c r="H658" s="51"/>
      <c r="I658" s="51">
        <v>22</v>
      </c>
      <c r="J658" s="51">
        <v>71</v>
      </c>
      <c r="K658" s="90">
        <v>40</v>
      </c>
      <c r="L658" s="78">
        <v>0.40627314814814813</v>
      </c>
      <c r="M658" s="51">
        <v>267.8</v>
      </c>
      <c r="N658" s="51">
        <v>209.7</v>
      </c>
      <c r="O658" s="78">
        <v>0.40686342592592589</v>
      </c>
      <c r="P658" s="78">
        <v>0.40696759259259258</v>
      </c>
      <c r="Q658" s="76">
        <v>1</v>
      </c>
      <c r="R658" s="76">
        <v>1</v>
      </c>
      <c r="S658" s="51">
        <v>168.2</v>
      </c>
      <c r="T658" s="51">
        <v>204.6</v>
      </c>
      <c r="U658" s="78">
        <v>0.40697916666666667</v>
      </c>
      <c r="V658" s="78">
        <v>0.40709490740740745</v>
      </c>
      <c r="W658" s="51">
        <v>289.10000000000002</v>
      </c>
      <c r="X658" s="51">
        <v>232.8</v>
      </c>
      <c r="Y658" s="78">
        <v>0.40792824074074074</v>
      </c>
      <c r="Z658" s="51"/>
      <c r="AA658" s="51">
        <v>-0.218</v>
      </c>
      <c r="AB658" s="51">
        <v>7.2093999999999996</v>
      </c>
      <c r="AC658" s="51">
        <v>7.8433000000000002</v>
      </c>
      <c r="AD658" s="51">
        <v>7.4610000000000003</v>
      </c>
      <c r="AE658" s="51">
        <v>2.0981999999999998</v>
      </c>
      <c r="AF658" s="51"/>
      <c r="AG658" s="51"/>
      <c r="AH658" s="51"/>
      <c r="AI658" s="51">
        <f t="shared" si="126"/>
        <v>151.94753577106471</v>
      </c>
      <c r="AJ658" s="51"/>
      <c r="AK658" s="51"/>
      <c r="AL658" s="51">
        <v>2020</v>
      </c>
      <c r="AM658" s="51" t="s">
        <v>1274</v>
      </c>
      <c r="AN658" s="79">
        <f t="shared" si="127"/>
        <v>5.9027777777775903E-4</v>
      </c>
      <c r="AO658" s="79">
        <f t="shared" si="128"/>
        <v>1.0416666666668295E-4</v>
      </c>
      <c r="AP658" s="79">
        <f t="shared" si="129"/>
        <v>6.9444444444444198E-4</v>
      </c>
      <c r="AQ658" s="79">
        <f t="shared" si="130"/>
        <v>1.2731481481487172E-4</v>
      </c>
      <c r="AR658" s="79">
        <f t="shared" si="131"/>
        <v>1.0648148148148517E-3</v>
      </c>
      <c r="AS658" s="79">
        <f t="shared" si="132"/>
        <v>8.3333333333329707E-4</v>
      </c>
    </row>
    <row r="659" spans="1:45" s="29" customFormat="1" x14ac:dyDescent="0.2">
      <c r="A659" s="51">
        <v>1.5</v>
      </c>
      <c r="B659" s="51">
        <v>1</v>
      </c>
      <c r="C659" s="51" t="s">
        <v>274</v>
      </c>
      <c r="D659" s="51" t="s">
        <v>36</v>
      </c>
      <c r="E659" s="84">
        <v>44140</v>
      </c>
      <c r="F659" s="51" t="s">
        <v>597</v>
      </c>
      <c r="G659" s="90" t="s">
        <v>1017</v>
      </c>
      <c r="H659" s="51"/>
      <c r="I659" s="51">
        <v>22</v>
      </c>
      <c r="J659" s="51">
        <v>68</v>
      </c>
      <c r="K659" s="90">
        <v>37</v>
      </c>
      <c r="L659" s="78">
        <v>0.40842592592592591</v>
      </c>
      <c r="M659" s="51">
        <v>269.10000000000002</v>
      </c>
      <c r="N659" s="51">
        <v>207.7</v>
      </c>
      <c r="O659" s="78">
        <v>0.40947916666666667</v>
      </c>
      <c r="P659" s="78">
        <v>0.40978009259259257</v>
      </c>
      <c r="Q659" s="76">
        <v>1</v>
      </c>
      <c r="R659" s="76">
        <v>1</v>
      </c>
      <c r="S659" s="51">
        <v>267.89999999999998</v>
      </c>
      <c r="T659" s="51">
        <v>205.2</v>
      </c>
      <c r="U659" s="78">
        <v>0.40284722222222219</v>
      </c>
      <c r="V659" s="78">
        <v>0.40987268518518521</v>
      </c>
      <c r="W659" s="51">
        <v>308.10000000000002</v>
      </c>
      <c r="X659" s="51">
        <v>276.7</v>
      </c>
      <c r="Y659" s="78">
        <v>0.41085648148148146</v>
      </c>
      <c r="Z659" s="51"/>
      <c r="AA659" s="51">
        <v>-0.25800000000000001</v>
      </c>
      <c r="AB659" s="51">
        <v>7.2384000000000004</v>
      </c>
      <c r="AC659" s="51">
        <v>8.1280999999999999</v>
      </c>
      <c r="AD659" s="51">
        <v>7.6256000000000004</v>
      </c>
      <c r="AE659" s="51">
        <v>2.1196000000000002</v>
      </c>
      <c r="AF659" s="51"/>
      <c r="AG659" s="51"/>
      <c r="AH659" s="51"/>
      <c r="AI659" s="51">
        <f t="shared" si="126"/>
        <v>129.77789256198335</v>
      </c>
      <c r="AJ659" s="51"/>
      <c r="AK659" s="51"/>
      <c r="AL659" s="51">
        <v>2020</v>
      </c>
      <c r="AM659" s="51" t="s">
        <v>1274</v>
      </c>
      <c r="AN659" s="79">
        <f t="shared" si="127"/>
        <v>1.0532407407407574E-3</v>
      </c>
      <c r="AO659" s="79">
        <f t="shared" si="128"/>
        <v>3.0092592592589895E-4</v>
      </c>
      <c r="AP659" s="79">
        <f t="shared" si="129"/>
        <v>1.3541666666666563E-3</v>
      </c>
      <c r="AQ659" s="79">
        <f t="shared" si="130"/>
        <v>9.2592592592644074E-5</v>
      </c>
      <c r="AR659" s="79">
        <f t="shared" si="131"/>
        <v>1.3773148148147896E-3</v>
      </c>
      <c r="AS659" s="79">
        <f t="shared" si="132"/>
        <v>9.8379629629624654E-4</v>
      </c>
    </row>
    <row r="660" spans="1:45" s="86" customFormat="1" x14ac:dyDescent="0.2">
      <c r="A660" s="51">
        <v>1.6</v>
      </c>
      <c r="B660" s="51">
        <v>1</v>
      </c>
      <c r="C660" s="51" t="s">
        <v>274</v>
      </c>
      <c r="D660" s="51" t="s">
        <v>36</v>
      </c>
      <c r="E660" s="84">
        <v>44140</v>
      </c>
      <c r="F660" s="51" t="s">
        <v>598</v>
      </c>
      <c r="G660" s="90" t="s">
        <v>1018</v>
      </c>
      <c r="H660" s="51"/>
      <c r="I660" s="51">
        <v>22</v>
      </c>
      <c r="J660" s="51">
        <v>66</v>
      </c>
      <c r="K660" s="90">
        <v>46</v>
      </c>
      <c r="L660" s="78">
        <v>0.41239583333333335</v>
      </c>
      <c r="M660" s="51">
        <v>268.60000000000002</v>
      </c>
      <c r="N660" s="51">
        <v>213.5</v>
      </c>
      <c r="O660" s="51"/>
      <c r="P660" s="78">
        <v>0.4132291666666667</v>
      </c>
      <c r="Q660" s="76">
        <v>1</v>
      </c>
      <c r="R660" s="76">
        <v>0</v>
      </c>
      <c r="S660" s="51">
        <v>263.60000000000002</v>
      </c>
      <c r="T660" s="51">
        <v>210.6</v>
      </c>
      <c r="U660" s="78">
        <v>0.41325231481481484</v>
      </c>
      <c r="V660" s="78">
        <v>0.41334490740740742</v>
      </c>
      <c r="W660" s="51">
        <v>321</v>
      </c>
      <c r="X660" s="51">
        <v>244.1</v>
      </c>
      <c r="Y660" s="78">
        <v>0.41418981481481482</v>
      </c>
      <c r="Z660" s="51"/>
      <c r="AA660" s="51">
        <v>-0.2</v>
      </c>
      <c r="AB660" s="51">
        <v>7.1898</v>
      </c>
      <c r="AC660" s="51">
        <v>8.4541000000000004</v>
      </c>
      <c r="AD660" s="51">
        <v>7.7446000000000002</v>
      </c>
      <c r="AE660" s="51">
        <v>3.5253000000000001</v>
      </c>
      <c r="AF660" s="51"/>
      <c r="AG660" s="51"/>
      <c r="AH660" s="51"/>
      <c r="AI660" s="51">
        <f t="shared" ref="AI660:AI676" si="133">((AC660-AD660)/(AD660-AB660))*100</f>
        <v>127.88392213410238</v>
      </c>
      <c r="AJ660" s="51"/>
      <c r="AK660" s="51"/>
      <c r="AL660" s="51">
        <v>2020</v>
      </c>
      <c r="AM660" s="51" t="s">
        <v>1274</v>
      </c>
      <c r="AN660" s="79">
        <f t="shared" ref="AN660:AN676" si="134">O660-L660</f>
        <v>-0.41239583333333335</v>
      </c>
      <c r="AO660" s="79">
        <f t="shared" ref="AO660:AO676" si="135">P660-O660</f>
        <v>0.4132291666666667</v>
      </c>
      <c r="AP660" s="79">
        <f t="shared" ref="AP660:AP676" si="136">P660-L660</f>
        <v>8.3333333333335258E-4</v>
      </c>
      <c r="AQ660" s="79">
        <f t="shared" ref="AQ660:AQ676" si="137">V660-P660</f>
        <v>1.1574074074072183E-4</v>
      </c>
      <c r="AR660" s="79">
        <f t="shared" ref="AR660:AR676" si="138">Y660-O660</f>
        <v>0.41418981481481482</v>
      </c>
      <c r="AS660" s="79">
        <f t="shared" ref="AS660:AS676" si="139">Y660-V660</f>
        <v>8.4490740740739145E-4</v>
      </c>
    </row>
    <row r="661" spans="1:45" s="29" customFormat="1" x14ac:dyDescent="0.2">
      <c r="A661" s="51">
        <v>2.1</v>
      </c>
      <c r="B661" s="51">
        <v>1</v>
      </c>
      <c r="C661" s="51" t="s">
        <v>274</v>
      </c>
      <c r="D661" s="51" t="s">
        <v>36</v>
      </c>
      <c r="E661" s="84">
        <v>44140</v>
      </c>
      <c r="F661" s="51" t="s">
        <v>599</v>
      </c>
      <c r="G661" s="90" t="s">
        <v>1019</v>
      </c>
      <c r="H661" s="51"/>
      <c r="I661" s="51">
        <v>22</v>
      </c>
      <c r="J661" s="51">
        <v>67</v>
      </c>
      <c r="K661" s="90">
        <v>36</v>
      </c>
      <c r="L661" s="78">
        <v>0.41484953703703703</v>
      </c>
      <c r="M661" s="51">
        <v>261.10000000000002</v>
      </c>
      <c r="N661" s="51">
        <v>217.4</v>
      </c>
      <c r="O661" s="78">
        <v>0.41524305555555557</v>
      </c>
      <c r="P661" s="78">
        <v>0.41548611111111106</v>
      </c>
      <c r="Q661" s="76">
        <v>1</v>
      </c>
      <c r="R661" s="76">
        <v>1</v>
      </c>
      <c r="S661" s="51">
        <v>247.8</v>
      </c>
      <c r="T661" s="51">
        <v>208.8</v>
      </c>
      <c r="U661" s="78">
        <v>0.41549768518518521</v>
      </c>
      <c r="V661" s="78">
        <v>0.41564814814814816</v>
      </c>
      <c r="W661" s="51">
        <v>334</v>
      </c>
      <c r="X661" s="51">
        <v>290.3</v>
      </c>
      <c r="Y661" s="78">
        <v>0.41736111111111113</v>
      </c>
      <c r="Z661" s="51"/>
      <c r="AA661" s="51">
        <v>-0.18</v>
      </c>
      <c r="AB661" s="51">
        <v>7.2344999999999997</v>
      </c>
      <c r="AC661" s="51">
        <v>7.9812000000000003</v>
      </c>
      <c r="AD661" s="51">
        <v>7.5319000000000003</v>
      </c>
      <c r="AE661" s="51">
        <v>2.6865999999999999</v>
      </c>
      <c r="AF661" s="51"/>
      <c r="AG661" s="51"/>
      <c r="AH661" s="51"/>
      <c r="AI661" s="51">
        <f t="shared" si="133"/>
        <v>151.07599193006024</v>
      </c>
      <c r="AJ661" s="51"/>
      <c r="AK661" s="51"/>
      <c r="AL661" s="51">
        <v>2020</v>
      </c>
      <c r="AM661" s="51" t="s">
        <v>1274</v>
      </c>
      <c r="AN661" s="79">
        <f t="shared" si="134"/>
        <v>3.9351851851854303E-4</v>
      </c>
      <c r="AO661" s="79">
        <f t="shared" si="135"/>
        <v>2.4305555555548253E-4</v>
      </c>
      <c r="AP661" s="79">
        <f t="shared" si="136"/>
        <v>6.3657407407402555E-4</v>
      </c>
      <c r="AQ661" s="79">
        <f t="shared" si="137"/>
        <v>1.6203703703709937E-4</v>
      </c>
      <c r="AR661" s="79">
        <f t="shared" si="138"/>
        <v>2.1180555555555536E-3</v>
      </c>
      <c r="AS661" s="79">
        <f t="shared" si="139"/>
        <v>1.7129629629629717E-3</v>
      </c>
    </row>
    <row r="662" spans="1:45" s="29" customFormat="1" x14ac:dyDescent="0.2">
      <c r="A662" s="51">
        <v>2.2000000000000002</v>
      </c>
      <c r="B662" s="51">
        <v>1</v>
      </c>
      <c r="C662" s="51" t="s">
        <v>274</v>
      </c>
      <c r="D662" s="51" t="s">
        <v>36</v>
      </c>
      <c r="E662" s="84">
        <v>44140</v>
      </c>
      <c r="F662" s="51" t="s">
        <v>600</v>
      </c>
      <c r="G662" s="90" t="s">
        <v>1020</v>
      </c>
      <c r="H662" s="51"/>
      <c r="I662" s="51">
        <v>22</v>
      </c>
      <c r="J662" s="51">
        <v>67</v>
      </c>
      <c r="K662" s="90">
        <v>33</v>
      </c>
      <c r="L662" s="78">
        <v>0.41788194444444443</v>
      </c>
      <c r="M662" s="51">
        <v>262.39999999999998</v>
      </c>
      <c r="N662" s="51">
        <v>213.8</v>
      </c>
      <c r="O662" s="78">
        <v>0.41843750000000002</v>
      </c>
      <c r="P662" s="78">
        <v>0.41854166666666665</v>
      </c>
      <c r="Q662" s="76">
        <v>1</v>
      </c>
      <c r="R662" s="76">
        <v>1</v>
      </c>
      <c r="S662" s="51">
        <v>252.8</v>
      </c>
      <c r="T662" s="51">
        <v>204.7</v>
      </c>
      <c r="U662" s="78">
        <v>0.4185532407407408</v>
      </c>
      <c r="V662" s="78">
        <v>0.41879629629629633</v>
      </c>
      <c r="W662" s="51">
        <v>266.3</v>
      </c>
      <c r="X662" s="51">
        <v>230.9</v>
      </c>
      <c r="Y662" s="78">
        <v>0.41943287037037041</v>
      </c>
      <c r="Z662" s="51"/>
      <c r="AA662" s="51">
        <v>-0.77400000000000002</v>
      </c>
      <c r="AB662" s="51">
        <v>7.2088000000000001</v>
      </c>
      <c r="AC662" s="51">
        <v>7.9810999999999996</v>
      </c>
      <c r="AD662" s="51">
        <v>7.5309999999999997</v>
      </c>
      <c r="AE662" s="51">
        <v>2.3572000000000002</v>
      </c>
      <c r="AF662" s="51"/>
      <c r="AG662" s="51"/>
      <c r="AH662" s="51"/>
      <c r="AI662" s="51">
        <f t="shared" si="133"/>
        <v>139.6958410924893</v>
      </c>
      <c r="AJ662" s="51"/>
      <c r="AK662" s="51"/>
      <c r="AL662" s="50">
        <v>2020</v>
      </c>
      <c r="AM662" s="50" t="s">
        <v>1274</v>
      </c>
      <c r="AN662" s="79">
        <f t="shared" si="134"/>
        <v>5.5555555555558689E-4</v>
      </c>
      <c r="AO662" s="79">
        <f t="shared" si="135"/>
        <v>1.0416666666662744E-4</v>
      </c>
      <c r="AP662" s="79">
        <f t="shared" si="136"/>
        <v>6.5972222222221433E-4</v>
      </c>
      <c r="AQ662" s="79">
        <f t="shared" si="137"/>
        <v>2.5462962962968794E-4</v>
      </c>
      <c r="AR662" s="79">
        <f t="shared" si="138"/>
        <v>9.9537037037039644E-4</v>
      </c>
      <c r="AS662" s="79">
        <f t="shared" si="139"/>
        <v>6.3657407407408106E-4</v>
      </c>
    </row>
    <row r="663" spans="1:45" s="29" customFormat="1" x14ac:dyDescent="0.2">
      <c r="A663" s="51">
        <v>2.2999999999999998</v>
      </c>
      <c r="B663" s="51">
        <v>1</v>
      </c>
      <c r="C663" s="51" t="s">
        <v>274</v>
      </c>
      <c r="D663" s="51" t="s">
        <v>36</v>
      </c>
      <c r="E663" s="84">
        <v>44140</v>
      </c>
      <c r="F663" s="51" t="s">
        <v>601</v>
      </c>
      <c r="G663" s="90" t="s">
        <v>1021</v>
      </c>
      <c r="H663" s="51"/>
      <c r="I663" s="51">
        <v>23</v>
      </c>
      <c r="J663" s="51">
        <v>66</v>
      </c>
      <c r="K663" s="90">
        <v>52</v>
      </c>
      <c r="L663" s="78">
        <v>0.42037037037037034</v>
      </c>
      <c r="M663" s="51">
        <v>269.60000000000002</v>
      </c>
      <c r="N663" s="51">
        <v>217</v>
      </c>
      <c r="O663" s="78"/>
      <c r="P663" s="78">
        <v>0.42111111111111116</v>
      </c>
      <c r="Q663" s="76">
        <v>1</v>
      </c>
      <c r="R663" s="76">
        <v>0</v>
      </c>
      <c r="S663" s="51">
        <v>265.3</v>
      </c>
      <c r="T663" s="51">
        <v>203.1</v>
      </c>
      <c r="U663" s="78">
        <v>0.42113425925925929</v>
      </c>
      <c r="V663" s="78">
        <v>0.42140046296296302</v>
      </c>
      <c r="W663" s="51">
        <v>331.8</v>
      </c>
      <c r="X663" s="51">
        <v>238.1</v>
      </c>
      <c r="Y663" s="78">
        <v>0.42219907407407403</v>
      </c>
      <c r="Z663" s="51"/>
      <c r="AA663" s="51">
        <v>-0.30099999999999999</v>
      </c>
      <c r="AB663" s="51">
        <v>7.2371999999999996</v>
      </c>
      <c r="AC663" s="51">
        <v>8.4664999999999999</v>
      </c>
      <c r="AD663" s="51">
        <v>7.7880000000000003</v>
      </c>
      <c r="AE663" s="51">
        <v>4.7264999999999997</v>
      </c>
      <c r="AF663" s="51"/>
      <c r="AG663" s="51"/>
      <c r="AH663" s="51"/>
      <c r="AI663" s="51">
        <f t="shared" si="133"/>
        <v>123.1844589687725</v>
      </c>
      <c r="AJ663" s="51"/>
      <c r="AK663" s="51"/>
      <c r="AL663" s="50">
        <v>2020</v>
      </c>
      <c r="AM663" s="50" t="s">
        <v>1274</v>
      </c>
      <c r="AN663" s="79">
        <f t="shared" si="134"/>
        <v>-0.42037037037037034</v>
      </c>
      <c r="AO663" s="79">
        <f t="shared" si="135"/>
        <v>0.42111111111111116</v>
      </c>
      <c r="AP663" s="79">
        <f t="shared" si="136"/>
        <v>7.4074074074081953E-4</v>
      </c>
      <c r="AQ663" s="79">
        <f t="shared" si="137"/>
        <v>2.8935185185186008E-4</v>
      </c>
      <c r="AR663" s="79">
        <f t="shared" si="138"/>
        <v>0.42219907407407403</v>
      </c>
      <c r="AS663" s="79">
        <f t="shared" si="139"/>
        <v>7.986111111110139E-4</v>
      </c>
    </row>
    <row r="664" spans="1:45" s="29" customFormat="1" x14ac:dyDescent="0.2">
      <c r="A664" s="51">
        <v>2.4</v>
      </c>
      <c r="B664" s="51">
        <v>1</v>
      </c>
      <c r="C664" s="51" t="s">
        <v>274</v>
      </c>
      <c r="D664" s="51" t="s">
        <v>36</v>
      </c>
      <c r="E664" s="84">
        <v>44140</v>
      </c>
      <c r="F664" s="51" t="s">
        <v>602</v>
      </c>
      <c r="G664" s="90" t="s">
        <v>1024</v>
      </c>
      <c r="H664" s="51"/>
      <c r="I664" s="51">
        <v>23</v>
      </c>
      <c r="J664" s="51">
        <v>65</v>
      </c>
      <c r="K664" s="90">
        <v>48</v>
      </c>
      <c r="L664" s="78">
        <v>0.42354166666666665</v>
      </c>
      <c r="M664" s="51">
        <v>269.5</v>
      </c>
      <c r="N664" s="51">
        <v>213.2</v>
      </c>
      <c r="O664" s="78">
        <v>0.42420138888888892</v>
      </c>
      <c r="P664" s="78">
        <v>0.42444444444444446</v>
      </c>
      <c r="Q664" s="76">
        <v>1</v>
      </c>
      <c r="R664" s="76">
        <v>1</v>
      </c>
      <c r="S664" s="51">
        <v>252.1</v>
      </c>
      <c r="T664" s="51">
        <v>210.9</v>
      </c>
      <c r="U664" s="78">
        <v>0.4244560185185185</v>
      </c>
      <c r="V664" s="78">
        <v>0.42457175925925927</v>
      </c>
      <c r="W664" s="51">
        <v>266.60000000000002</v>
      </c>
      <c r="X664" s="51">
        <v>228.8</v>
      </c>
      <c r="Y664" s="78">
        <v>0.42523148148148149</v>
      </c>
      <c r="Z664" s="51"/>
      <c r="AA664" s="51">
        <v>-0.154</v>
      </c>
      <c r="AB664" s="51">
        <v>7.2220000000000004</v>
      </c>
      <c r="AC664" s="51">
        <v>8.1954999999999991</v>
      </c>
      <c r="AD664" s="51">
        <v>7.6238999999999999</v>
      </c>
      <c r="AE664" s="51">
        <v>4.0065</v>
      </c>
      <c r="AF664" s="51"/>
      <c r="AG664" s="51"/>
      <c r="AH664" s="51"/>
      <c r="AI664" s="51">
        <f t="shared" si="133"/>
        <v>142.22443393879075</v>
      </c>
      <c r="AJ664" s="51"/>
      <c r="AK664" s="51"/>
      <c r="AL664" s="51">
        <v>2020</v>
      </c>
      <c r="AM664" s="51" t="s">
        <v>1274</v>
      </c>
      <c r="AN664" s="79">
        <f t="shared" si="134"/>
        <v>6.5972222222226984E-4</v>
      </c>
      <c r="AO664" s="79">
        <f t="shared" si="135"/>
        <v>2.4305555555553804E-4</v>
      </c>
      <c r="AP664" s="79">
        <f t="shared" si="136"/>
        <v>9.0277777777780788E-4</v>
      </c>
      <c r="AQ664" s="79">
        <f t="shared" si="137"/>
        <v>1.2731481481481621E-4</v>
      </c>
      <c r="AR664" s="79">
        <f t="shared" si="138"/>
        <v>1.0300925925925686E-3</v>
      </c>
      <c r="AS664" s="79">
        <f t="shared" si="139"/>
        <v>6.5972222222221433E-4</v>
      </c>
    </row>
    <row r="665" spans="1:45" s="29" customFormat="1" x14ac:dyDescent="0.2">
      <c r="A665" s="51">
        <v>2.5</v>
      </c>
      <c r="B665" s="51">
        <v>1</v>
      </c>
      <c r="C665" s="51" t="s">
        <v>274</v>
      </c>
      <c r="D665" s="51" t="s">
        <v>36</v>
      </c>
      <c r="E665" s="84">
        <v>44140</v>
      </c>
      <c r="F665" s="51" t="s">
        <v>603</v>
      </c>
      <c r="G665" s="90" t="s">
        <v>1027</v>
      </c>
      <c r="H665" s="51"/>
      <c r="I665" s="51">
        <v>23</v>
      </c>
      <c r="J665" s="51">
        <v>65</v>
      </c>
      <c r="K665" s="90">
        <v>45</v>
      </c>
      <c r="L665" s="78">
        <v>0.42707175925925928</v>
      </c>
      <c r="M665" s="51">
        <v>272.89999999999998</v>
      </c>
      <c r="N665" s="51">
        <v>225.7</v>
      </c>
      <c r="O665" s="78"/>
      <c r="P665" s="78">
        <v>0.4279513888888889</v>
      </c>
      <c r="Q665" s="76">
        <v>1</v>
      </c>
      <c r="R665" s="76">
        <v>0</v>
      </c>
      <c r="S665" s="51">
        <v>266.7</v>
      </c>
      <c r="T665" s="51">
        <v>206.4</v>
      </c>
      <c r="U665" s="78">
        <v>0.42797453703703708</v>
      </c>
      <c r="V665" s="78">
        <v>0.42806712962962962</v>
      </c>
      <c r="W665" s="51">
        <v>310</v>
      </c>
      <c r="X665" s="51">
        <v>232.4</v>
      </c>
      <c r="Y665" s="78">
        <v>0.42912037037037037</v>
      </c>
      <c r="Z665" s="51"/>
      <c r="AA665" s="51">
        <v>-0.90100000000000002</v>
      </c>
      <c r="AB665" s="51">
        <v>7.13</v>
      </c>
      <c r="AC665" s="51">
        <v>8.3683999999999994</v>
      </c>
      <c r="AD665" s="51">
        <v>7.6538000000000004</v>
      </c>
      <c r="AE665" s="51">
        <v>2.8973</v>
      </c>
      <c r="AF665" s="51"/>
      <c r="AG665" s="51"/>
      <c r="AH665" s="51"/>
      <c r="AI665" s="51">
        <f t="shared" si="133"/>
        <v>136.42611683848767</v>
      </c>
      <c r="AJ665" s="51"/>
      <c r="AK665" s="51"/>
      <c r="AL665" s="51">
        <v>2020</v>
      </c>
      <c r="AM665" s="51" t="s">
        <v>1274</v>
      </c>
      <c r="AN665" s="79">
        <f t="shared" si="134"/>
        <v>-0.42707175925925928</v>
      </c>
      <c r="AO665" s="79">
        <f t="shared" si="135"/>
        <v>0.4279513888888889</v>
      </c>
      <c r="AP665" s="79">
        <f t="shared" si="136"/>
        <v>8.796296296296191E-4</v>
      </c>
      <c r="AQ665" s="79">
        <f t="shared" si="137"/>
        <v>1.1574074074072183E-4</v>
      </c>
      <c r="AR665" s="79">
        <f t="shared" si="138"/>
        <v>0.42912037037037037</v>
      </c>
      <c r="AS665" s="79">
        <f t="shared" si="139"/>
        <v>1.0532407407407574E-3</v>
      </c>
    </row>
    <row r="666" spans="1:45" s="29" customFormat="1" x14ac:dyDescent="0.2">
      <c r="A666" s="51">
        <v>2.5</v>
      </c>
      <c r="B666" s="51">
        <v>2</v>
      </c>
      <c r="C666" s="51" t="s">
        <v>274</v>
      </c>
      <c r="D666" s="51" t="s">
        <v>36</v>
      </c>
      <c r="E666" s="84">
        <v>44140</v>
      </c>
      <c r="F666" s="51" t="s">
        <v>604</v>
      </c>
      <c r="G666" s="90" t="s">
        <v>1028</v>
      </c>
      <c r="H666" s="51"/>
      <c r="I666" s="51">
        <v>24</v>
      </c>
      <c r="J666" s="51">
        <v>63</v>
      </c>
      <c r="K666" s="90">
        <v>35</v>
      </c>
      <c r="L666" s="78">
        <v>0.43129629629629629</v>
      </c>
      <c r="M666" s="51">
        <v>265.3</v>
      </c>
      <c r="N666" s="51">
        <v>214.2</v>
      </c>
      <c r="O666" s="78">
        <v>0.43636574074074069</v>
      </c>
      <c r="P666" s="78">
        <v>0.43664351851851851</v>
      </c>
      <c r="Q666" s="76">
        <v>1</v>
      </c>
      <c r="R666" s="76">
        <v>1</v>
      </c>
      <c r="S666" s="51">
        <v>258.8</v>
      </c>
      <c r="T666" s="51">
        <v>217</v>
      </c>
      <c r="U666" s="78">
        <v>0.43665509259259255</v>
      </c>
      <c r="V666" s="78">
        <v>0.43679398148148146</v>
      </c>
      <c r="W666" s="51">
        <v>268.8</v>
      </c>
      <c r="X666" s="51">
        <v>236.9</v>
      </c>
      <c r="Y666" s="78">
        <v>0.43737268518518518</v>
      </c>
      <c r="Z666" s="51"/>
      <c r="AA666" s="51">
        <v>-0.308</v>
      </c>
      <c r="AB666" s="51">
        <v>7.1917999999999997</v>
      </c>
      <c r="AC666" s="51">
        <v>8.2993000000000006</v>
      </c>
      <c r="AD666" s="51">
        <v>7.6205999999999996</v>
      </c>
      <c r="AE666" s="51">
        <v>2.6194000000000002</v>
      </c>
      <c r="AF666" s="51"/>
      <c r="AG666" s="51"/>
      <c r="AH666" s="51"/>
      <c r="AI666" s="51">
        <f t="shared" si="133"/>
        <v>158.27891791044803</v>
      </c>
      <c r="AJ666" s="51"/>
      <c r="AK666" s="51"/>
      <c r="AL666" s="51">
        <v>2020</v>
      </c>
      <c r="AM666" s="51" t="s">
        <v>1274</v>
      </c>
      <c r="AN666" s="79">
        <f t="shared" si="134"/>
        <v>5.0694444444444042E-3</v>
      </c>
      <c r="AO666" s="79">
        <f t="shared" si="135"/>
        <v>2.777777777778212E-4</v>
      </c>
      <c r="AP666" s="79">
        <f t="shared" si="136"/>
        <v>5.3472222222222254E-3</v>
      </c>
      <c r="AQ666" s="79">
        <f t="shared" si="137"/>
        <v>1.5046296296294948E-4</v>
      </c>
      <c r="AR666" s="79">
        <f t="shared" si="138"/>
        <v>1.0069444444444908E-3</v>
      </c>
      <c r="AS666" s="79">
        <f t="shared" si="139"/>
        <v>5.7870370370372015E-4</v>
      </c>
    </row>
    <row r="667" spans="1:45" s="86" customFormat="1" x14ac:dyDescent="0.2">
      <c r="A667" s="51">
        <v>1.3</v>
      </c>
      <c r="B667" s="51">
        <v>2</v>
      </c>
      <c r="C667" s="51" t="s">
        <v>274</v>
      </c>
      <c r="D667" s="51" t="s">
        <v>36</v>
      </c>
      <c r="E667" s="84">
        <v>44140</v>
      </c>
      <c r="F667" s="51" t="s">
        <v>605</v>
      </c>
      <c r="G667" s="90" t="s">
        <v>1029</v>
      </c>
      <c r="H667" s="51"/>
      <c r="I667" s="51">
        <v>23</v>
      </c>
      <c r="J667" s="51">
        <v>63</v>
      </c>
      <c r="K667" s="90">
        <v>34</v>
      </c>
      <c r="L667" s="78">
        <v>0.43907407407407412</v>
      </c>
      <c r="M667" s="51">
        <v>256</v>
      </c>
      <c r="N667" s="51">
        <v>218.1</v>
      </c>
      <c r="O667" s="78">
        <v>0.43975694444444446</v>
      </c>
      <c r="P667" s="78">
        <v>0.44072916666666667</v>
      </c>
      <c r="Q667" s="76">
        <v>1</v>
      </c>
      <c r="R667" s="76">
        <v>1</v>
      </c>
      <c r="S667" s="51">
        <v>250.8</v>
      </c>
      <c r="T667" s="51">
        <v>205.6</v>
      </c>
      <c r="U667" s="78">
        <v>0.44075231481481486</v>
      </c>
      <c r="V667" s="78">
        <v>0.44092592592592594</v>
      </c>
      <c r="W667" s="51">
        <v>365.1</v>
      </c>
      <c r="X667" s="51">
        <v>263.7</v>
      </c>
      <c r="Y667" s="78">
        <v>0.44212962962962959</v>
      </c>
      <c r="Z667" s="51"/>
      <c r="AA667" s="51">
        <v>-1.802</v>
      </c>
      <c r="AB667" s="51">
        <v>7.1757999999999997</v>
      </c>
      <c r="AC667" s="51">
        <v>8.9032</v>
      </c>
      <c r="AD667" s="51">
        <v>7.9165000000000001</v>
      </c>
      <c r="AE667" s="51">
        <v>3.1724000000000001</v>
      </c>
      <c r="AF667" s="51"/>
      <c r="AG667" s="51"/>
      <c r="AH667" s="51"/>
      <c r="AI667" s="51">
        <f t="shared" si="133"/>
        <v>133.2118266504657</v>
      </c>
      <c r="AJ667" s="51"/>
      <c r="AK667" s="51"/>
      <c r="AL667" s="51">
        <v>2020</v>
      </c>
      <c r="AM667" s="51" t="s">
        <v>1274</v>
      </c>
      <c r="AN667" s="79">
        <f t="shared" si="134"/>
        <v>6.8287037037034759E-4</v>
      </c>
      <c r="AO667" s="79">
        <f t="shared" si="135"/>
        <v>9.7222222222220767E-4</v>
      </c>
      <c r="AP667" s="79">
        <f t="shared" si="136"/>
        <v>1.6550925925925553E-3</v>
      </c>
      <c r="AQ667" s="79">
        <f t="shared" si="137"/>
        <v>1.9675925925927151E-4</v>
      </c>
      <c r="AR667" s="79">
        <f t="shared" si="138"/>
        <v>2.3726851851851305E-3</v>
      </c>
      <c r="AS667" s="79">
        <f t="shared" si="139"/>
        <v>1.2037037037036513E-3</v>
      </c>
    </row>
    <row r="668" spans="1:45" s="86" customFormat="1" x14ac:dyDescent="0.2">
      <c r="A668" s="51">
        <v>1.4</v>
      </c>
      <c r="B668" s="51">
        <v>2</v>
      </c>
      <c r="C668" s="51" t="s">
        <v>274</v>
      </c>
      <c r="D668" s="51" t="s">
        <v>36</v>
      </c>
      <c r="E668" s="84">
        <v>44140</v>
      </c>
      <c r="F668" s="51" t="s">
        <v>606</v>
      </c>
      <c r="G668" s="90" t="s">
        <v>1030</v>
      </c>
      <c r="H668" s="51"/>
      <c r="I668" s="51">
        <v>23</v>
      </c>
      <c r="J668" s="51">
        <v>63</v>
      </c>
      <c r="K668" s="90">
        <v>41</v>
      </c>
      <c r="L668" s="78">
        <v>0.44254629629629627</v>
      </c>
      <c r="M668" s="51">
        <v>244</v>
      </c>
      <c r="N668" s="51">
        <v>206.1</v>
      </c>
      <c r="O668" s="51"/>
      <c r="P668" s="78">
        <v>0.44320601851851849</v>
      </c>
      <c r="Q668" s="76">
        <v>1</v>
      </c>
      <c r="R668" s="76">
        <v>0</v>
      </c>
      <c r="S668" s="51">
        <v>237.5</v>
      </c>
      <c r="T668" s="51">
        <v>197.4</v>
      </c>
      <c r="U668" s="78">
        <v>0.44321759259259258</v>
      </c>
      <c r="V668" s="78">
        <v>0.44337962962962968</v>
      </c>
      <c r="W668" s="51">
        <v>339</v>
      </c>
      <c r="X668" s="51">
        <v>229.8</v>
      </c>
      <c r="Y668" s="78">
        <v>0.44446759259259255</v>
      </c>
      <c r="Z668" s="51"/>
      <c r="AA668" s="51">
        <v>-0.92500000000000004</v>
      </c>
      <c r="AB668" s="51">
        <v>7.1994999999999996</v>
      </c>
      <c r="AC668" s="51">
        <v>8.1905000000000001</v>
      </c>
      <c r="AD668" s="51">
        <v>7.6237000000000004</v>
      </c>
      <c r="AE668" s="51">
        <v>2.4062999999999999</v>
      </c>
      <c r="AF668" s="51"/>
      <c r="AG668" s="51"/>
      <c r="AH668" s="51"/>
      <c r="AI668" s="51">
        <f t="shared" si="133"/>
        <v>133.6162187647333</v>
      </c>
      <c r="AJ668" s="51"/>
      <c r="AK668" s="51"/>
      <c r="AL668" s="51">
        <v>2020</v>
      </c>
      <c r="AM668" s="51" t="s">
        <v>1274</v>
      </c>
      <c r="AN668" s="79">
        <f t="shared" si="134"/>
        <v>-0.44254629629629627</v>
      </c>
      <c r="AO668" s="79">
        <f t="shared" si="135"/>
        <v>0.44320601851851849</v>
      </c>
      <c r="AP668" s="79">
        <f t="shared" si="136"/>
        <v>6.5972222222221433E-4</v>
      </c>
      <c r="AQ668" s="79">
        <f t="shared" si="137"/>
        <v>1.7361111111119376E-4</v>
      </c>
      <c r="AR668" s="79">
        <f t="shared" si="138"/>
        <v>0.44446759259259255</v>
      </c>
      <c r="AS668" s="79">
        <f t="shared" si="139"/>
        <v>1.087962962962874E-3</v>
      </c>
    </row>
    <row r="669" spans="1:45" s="29" customFormat="1" x14ac:dyDescent="0.2">
      <c r="A669" s="51">
        <v>1.1000000000000001</v>
      </c>
      <c r="B669" s="51">
        <v>4</v>
      </c>
      <c r="C669" s="51" t="s">
        <v>215</v>
      </c>
      <c r="D669" s="51" t="s">
        <v>36</v>
      </c>
      <c r="E669" s="77">
        <v>44140</v>
      </c>
      <c r="F669" s="51"/>
      <c r="G669" s="51" t="s">
        <v>573</v>
      </c>
      <c r="H669" s="51"/>
      <c r="I669" s="51">
        <v>21</v>
      </c>
      <c r="J669" s="51"/>
      <c r="K669" s="51"/>
      <c r="L669" s="78">
        <v>0.95983796296296298</v>
      </c>
      <c r="M669" s="51">
        <v>230.4</v>
      </c>
      <c r="N669" s="51">
        <v>174.8</v>
      </c>
      <c r="O669" s="51"/>
      <c r="P669" s="78">
        <v>0.96243055555555557</v>
      </c>
      <c r="Q669" s="76">
        <v>1</v>
      </c>
      <c r="R669" s="76">
        <v>0</v>
      </c>
      <c r="S669" s="51">
        <v>239</v>
      </c>
      <c r="T669" s="51">
        <v>175</v>
      </c>
      <c r="U669" s="78">
        <v>0.96245370370370376</v>
      </c>
      <c r="V669" s="78">
        <v>0.96259259259259267</v>
      </c>
      <c r="W669" s="51">
        <v>273.7</v>
      </c>
      <c r="X669" s="51">
        <v>229.2</v>
      </c>
      <c r="Y669" s="78">
        <v>0.96379629629629626</v>
      </c>
      <c r="Z669" s="51"/>
      <c r="AA669" s="30">
        <v>-2.1869999999999998</v>
      </c>
      <c r="AB669" s="30">
        <v>7.2297000000000002</v>
      </c>
      <c r="AC669" s="30">
        <v>8.6677999999999997</v>
      </c>
      <c r="AD669" s="30">
        <v>7.8193000000000001</v>
      </c>
      <c r="AE669" s="51">
        <v>7.2782</v>
      </c>
      <c r="AF669" s="51"/>
      <c r="AG669" s="51"/>
      <c r="AH669" s="51"/>
      <c r="AI669" s="51">
        <f t="shared" si="133"/>
        <v>143.91112618724554</v>
      </c>
      <c r="AJ669" s="51"/>
      <c r="AK669" s="51"/>
      <c r="AL669" s="51">
        <v>2020</v>
      </c>
      <c r="AM669" s="51" t="s">
        <v>1274</v>
      </c>
      <c r="AN669" s="79">
        <f t="shared" si="134"/>
        <v>-0.95983796296296298</v>
      </c>
      <c r="AO669" s="79">
        <f t="shared" si="135"/>
        <v>0.96243055555555557</v>
      </c>
      <c r="AP669" s="79">
        <f t="shared" si="136"/>
        <v>2.5925925925925908E-3</v>
      </c>
      <c r="AQ669" s="79">
        <f t="shared" si="137"/>
        <v>1.6203703703709937E-4</v>
      </c>
      <c r="AR669" s="79">
        <f t="shared" si="138"/>
        <v>0.96379629629629626</v>
      </c>
      <c r="AS669" s="79">
        <f t="shared" si="139"/>
        <v>1.2037037037035958E-3</v>
      </c>
    </row>
    <row r="670" spans="1:45" s="29" customFormat="1" x14ac:dyDescent="0.2">
      <c r="A670" s="51">
        <v>1.1000000000000001</v>
      </c>
      <c r="B670" s="51">
        <v>2</v>
      </c>
      <c r="C670" s="51" t="s">
        <v>274</v>
      </c>
      <c r="D670" s="51" t="s">
        <v>36</v>
      </c>
      <c r="E670" s="84">
        <v>44140</v>
      </c>
      <c r="F670" s="51" t="s">
        <v>607</v>
      </c>
      <c r="G670" s="90" t="s">
        <v>1031</v>
      </c>
      <c r="H670" s="51"/>
      <c r="I670" s="51">
        <v>21</v>
      </c>
      <c r="J670" s="51">
        <v>69</v>
      </c>
      <c r="K670" s="90">
        <v>39</v>
      </c>
      <c r="L670" s="78">
        <v>0.96428240740740734</v>
      </c>
      <c r="M670" s="51">
        <v>229.9</v>
      </c>
      <c r="N670" s="51">
        <v>166.2</v>
      </c>
      <c r="O670" s="51"/>
      <c r="P670" s="78">
        <v>0.96622685185185186</v>
      </c>
      <c r="Q670" s="76">
        <v>1</v>
      </c>
      <c r="R670" s="76">
        <v>0</v>
      </c>
      <c r="S670" s="51">
        <v>263.60000000000002</v>
      </c>
      <c r="T670" s="51">
        <v>189</v>
      </c>
      <c r="U670" s="78">
        <v>0.96626157407407398</v>
      </c>
      <c r="V670" s="78">
        <v>0.96640046296296289</v>
      </c>
      <c r="W670" s="51">
        <v>278.10000000000002</v>
      </c>
      <c r="X670" s="51">
        <v>221.1</v>
      </c>
      <c r="Y670" s="78">
        <v>0.96802083333333344</v>
      </c>
      <c r="Z670" s="51"/>
      <c r="AA670" s="51">
        <v>-1.2709999999999999</v>
      </c>
      <c r="AB670" s="51">
        <v>7.2445000000000004</v>
      </c>
      <c r="AC670" s="51">
        <v>8.2865000000000002</v>
      </c>
      <c r="AD670" s="51">
        <v>7.7157</v>
      </c>
      <c r="AE670" s="51">
        <v>3.9847999999999999</v>
      </c>
      <c r="AF670" s="51"/>
      <c r="AG670" s="51"/>
      <c r="AH670" s="51"/>
      <c r="AI670" s="51">
        <f t="shared" si="133"/>
        <v>121.13752122241101</v>
      </c>
      <c r="AJ670" s="51"/>
      <c r="AK670" s="51"/>
      <c r="AL670" s="51">
        <v>2020</v>
      </c>
      <c r="AM670" s="51" t="s">
        <v>1274</v>
      </c>
      <c r="AN670" s="79">
        <f t="shared" si="134"/>
        <v>-0.96428240740740734</v>
      </c>
      <c r="AO670" s="79">
        <f t="shared" si="135"/>
        <v>0.96622685185185186</v>
      </c>
      <c r="AP670" s="79">
        <f t="shared" si="136"/>
        <v>1.9444444444445264E-3</v>
      </c>
      <c r="AQ670" s="79">
        <f t="shared" si="137"/>
        <v>1.7361111111102723E-4</v>
      </c>
      <c r="AR670" s="79">
        <f t="shared" si="138"/>
        <v>0.96802083333333344</v>
      </c>
      <c r="AS670" s="79">
        <f t="shared" si="139"/>
        <v>1.6203703703705497E-3</v>
      </c>
    </row>
    <row r="671" spans="1:45" s="29" customFormat="1" x14ac:dyDescent="0.2">
      <c r="A671" s="51">
        <v>1.2</v>
      </c>
      <c r="B671" s="51">
        <v>3</v>
      </c>
      <c r="C671" s="51" t="s">
        <v>215</v>
      </c>
      <c r="D671" s="51" t="s">
        <v>36</v>
      </c>
      <c r="E671" s="77">
        <v>44140</v>
      </c>
      <c r="F671" s="51"/>
      <c r="G671" s="51" t="s">
        <v>574</v>
      </c>
      <c r="H671" s="51"/>
      <c r="I671" s="51">
        <v>21</v>
      </c>
      <c r="J671" s="51">
        <v>26</v>
      </c>
      <c r="K671" s="51"/>
      <c r="L671" s="78">
        <v>0.96442129629629625</v>
      </c>
      <c r="M671" s="51">
        <v>265.60000000000002</v>
      </c>
      <c r="N671" s="51">
        <v>200.6</v>
      </c>
      <c r="O671" s="51"/>
      <c r="P671" s="78">
        <v>0.96527777777777779</v>
      </c>
      <c r="Q671" s="76">
        <v>1</v>
      </c>
      <c r="R671" s="76">
        <v>0</v>
      </c>
      <c r="S671" s="51">
        <v>265.10000000000002</v>
      </c>
      <c r="T671" s="51">
        <v>188.5</v>
      </c>
      <c r="U671" s="78">
        <v>0.96528935185185183</v>
      </c>
      <c r="V671" s="78">
        <v>0.96543981481481478</v>
      </c>
      <c r="W671" s="51">
        <v>287</v>
      </c>
      <c r="X671" s="51">
        <v>214.5</v>
      </c>
      <c r="Y671" s="78">
        <v>0.9659375</v>
      </c>
      <c r="Z671" s="51"/>
      <c r="AA671" s="30">
        <v>-1.784</v>
      </c>
      <c r="AB671" s="30">
        <v>7.2937000000000003</v>
      </c>
      <c r="AC671" s="30">
        <v>7.7904999999999998</v>
      </c>
      <c r="AD671" s="30">
        <v>7.4955999999999996</v>
      </c>
      <c r="AE671" s="51">
        <v>2.9943</v>
      </c>
      <c r="AF671" s="51"/>
      <c r="AG671" s="51"/>
      <c r="AH671" s="51"/>
      <c r="AI671" s="51">
        <f t="shared" si="133"/>
        <v>146.06240713224429</v>
      </c>
      <c r="AJ671" s="51"/>
      <c r="AK671" s="51"/>
      <c r="AL671" s="50">
        <v>2020</v>
      </c>
      <c r="AM671" s="50" t="s">
        <v>1274</v>
      </c>
      <c r="AN671" s="79">
        <f t="shared" si="134"/>
        <v>-0.96442129629629625</v>
      </c>
      <c r="AO671" s="79">
        <f t="shared" si="135"/>
        <v>0.96527777777777779</v>
      </c>
      <c r="AP671" s="79">
        <f t="shared" si="136"/>
        <v>8.5648148148154135E-4</v>
      </c>
      <c r="AQ671" s="79">
        <f t="shared" si="137"/>
        <v>1.6203703703698835E-4</v>
      </c>
      <c r="AR671" s="79">
        <f t="shared" si="138"/>
        <v>0.9659375</v>
      </c>
      <c r="AS671" s="79">
        <f t="shared" si="139"/>
        <v>4.9768518518522598E-4</v>
      </c>
    </row>
    <row r="672" spans="1:45" s="29" customFormat="1" x14ac:dyDescent="0.2">
      <c r="A672" s="51">
        <v>1.1000000000000001</v>
      </c>
      <c r="B672" s="51">
        <v>4</v>
      </c>
      <c r="C672" s="51" t="s">
        <v>174</v>
      </c>
      <c r="D672" s="51" t="s">
        <v>36</v>
      </c>
      <c r="E672" s="77">
        <v>44140</v>
      </c>
      <c r="F672" s="51"/>
      <c r="G672" s="51" t="s">
        <v>575</v>
      </c>
      <c r="H672" s="51"/>
      <c r="I672" s="51">
        <v>21</v>
      </c>
      <c r="J672" s="51"/>
      <c r="K672" s="51"/>
      <c r="L672" s="78">
        <v>0.96722222222222232</v>
      </c>
      <c r="M672" s="51">
        <v>270.39999999999998</v>
      </c>
      <c r="N672" s="51">
        <v>204.1</v>
      </c>
      <c r="O672" s="51"/>
      <c r="P672" s="78">
        <v>0.9682291666666667</v>
      </c>
      <c r="Q672" s="76">
        <v>1</v>
      </c>
      <c r="R672" s="76">
        <v>0</v>
      </c>
      <c r="S672" s="51">
        <v>270.89999999999998</v>
      </c>
      <c r="T672" s="51">
        <v>192.2</v>
      </c>
      <c r="U672" s="78">
        <v>0.96846064814814825</v>
      </c>
      <c r="V672" s="78">
        <v>0.96873842592592585</v>
      </c>
      <c r="W672" s="51">
        <v>326.39999999999998</v>
      </c>
      <c r="X672" s="51">
        <v>225.1</v>
      </c>
      <c r="Y672" s="78">
        <v>0.96908564814814813</v>
      </c>
      <c r="Z672" s="51"/>
      <c r="AA672" s="29">
        <v>-3.1640000000000001</v>
      </c>
      <c r="AB672" s="29">
        <v>12.1381</v>
      </c>
      <c r="AC672" s="86" t="s">
        <v>759</v>
      </c>
      <c r="AD672" s="29">
        <v>13.4437</v>
      </c>
      <c r="AE672" s="51">
        <v>6.0719000000000003</v>
      </c>
      <c r="AF672" s="30">
        <v>100</v>
      </c>
      <c r="AG672" s="30">
        <v>100</v>
      </c>
      <c r="AH672" s="29">
        <v>15</v>
      </c>
      <c r="AI672" s="51" t="e">
        <f t="shared" si="133"/>
        <v>#VALUE!</v>
      </c>
      <c r="AJ672" s="51"/>
      <c r="AK672" s="51"/>
      <c r="AL672" s="51">
        <v>2020</v>
      </c>
      <c r="AM672" s="51" t="s">
        <v>1274</v>
      </c>
      <c r="AN672" s="79">
        <f t="shared" si="134"/>
        <v>-0.96722222222222232</v>
      </c>
      <c r="AO672" s="79">
        <f t="shared" si="135"/>
        <v>0.9682291666666667</v>
      </c>
      <c r="AP672" s="79">
        <f t="shared" si="136"/>
        <v>1.0069444444443798E-3</v>
      </c>
      <c r="AQ672" s="79">
        <f t="shared" si="137"/>
        <v>5.0925925925915383E-4</v>
      </c>
      <c r="AR672" s="79">
        <f t="shared" si="138"/>
        <v>0.96908564814814813</v>
      </c>
      <c r="AS672" s="79">
        <f t="shared" si="139"/>
        <v>3.472222222222765E-4</v>
      </c>
    </row>
    <row r="673" spans="1:45" s="86" customFormat="1" x14ac:dyDescent="0.2">
      <c r="A673" s="51">
        <v>1.2</v>
      </c>
      <c r="B673" s="51">
        <v>4</v>
      </c>
      <c r="C673" s="51" t="s">
        <v>174</v>
      </c>
      <c r="D673" s="51" t="s">
        <v>36</v>
      </c>
      <c r="E673" s="77">
        <v>44140</v>
      </c>
      <c r="F673" s="51"/>
      <c r="G673" s="51" t="s">
        <v>576</v>
      </c>
      <c r="H673" s="51"/>
      <c r="I673" s="51">
        <v>22</v>
      </c>
      <c r="J673" s="51"/>
      <c r="K673" s="51"/>
      <c r="L673" s="78">
        <v>0.9712615740740741</v>
      </c>
      <c r="M673" s="51">
        <v>254.3</v>
      </c>
      <c r="N673" s="51">
        <v>197</v>
      </c>
      <c r="O673" s="78">
        <v>0.97197916666666673</v>
      </c>
      <c r="P673" s="78">
        <v>0.97209490740740734</v>
      </c>
      <c r="Q673" s="76">
        <v>1</v>
      </c>
      <c r="R673" s="76">
        <v>1</v>
      </c>
      <c r="S673" s="51">
        <v>271.60000000000002</v>
      </c>
      <c r="T673" s="51">
        <v>197.2</v>
      </c>
      <c r="U673" s="78">
        <v>0.97909722222222229</v>
      </c>
      <c r="V673" s="78">
        <v>0.97233796296296304</v>
      </c>
      <c r="W673" s="51">
        <v>297.8</v>
      </c>
      <c r="X673" s="51">
        <v>221.5</v>
      </c>
      <c r="Y673" s="78">
        <v>0.97567129629629623</v>
      </c>
      <c r="Z673" s="51"/>
      <c r="AA673" s="30">
        <v>-2.9060000000000001</v>
      </c>
      <c r="AB673" s="30">
        <v>12.1145</v>
      </c>
      <c r="AC673" s="30">
        <v>12.805400000000001</v>
      </c>
      <c r="AD673" s="30">
        <v>12.401</v>
      </c>
      <c r="AE673" s="51">
        <v>7.4074999999999998</v>
      </c>
      <c r="AF673" s="30">
        <v>100</v>
      </c>
      <c r="AG673" s="30">
        <v>100</v>
      </c>
      <c r="AH673" s="30">
        <v>16</v>
      </c>
      <c r="AI673" s="51">
        <f t="shared" si="133"/>
        <v>141.15183246073315</v>
      </c>
      <c r="AJ673" s="51"/>
      <c r="AK673" s="51"/>
      <c r="AL673" s="51">
        <v>2020</v>
      </c>
      <c r="AM673" s="51" t="s">
        <v>1274</v>
      </c>
      <c r="AN673" s="79">
        <f t="shared" si="134"/>
        <v>7.1759259259263075E-4</v>
      </c>
      <c r="AO673" s="79">
        <f t="shared" si="135"/>
        <v>1.157407407406108E-4</v>
      </c>
      <c r="AP673" s="79">
        <f t="shared" si="136"/>
        <v>8.3333333333324155E-4</v>
      </c>
      <c r="AQ673" s="79">
        <f t="shared" si="137"/>
        <v>2.4305555555570457E-4</v>
      </c>
      <c r="AR673" s="79">
        <f t="shared" si="138"/>
        <v>3.6921296296295036E-3</v>
      </c>
      <c r="AS673" s="79">
        <f t="shared" si="139"/>
        <v>3.3333333333331883E-3</v>
      </c>
    </row>
    <row r="674" spans="1:45" s="29" customFormat="1" x14ac:dyDescent="0.2">
      <c r="A674" s="51">
        <v>1.3</v>
      </c>
      <c r="B674" s="51">
        <v>3</v>
      </c>
      <c r="C674" s="51" t="s">
        <v>215</v>
      </c>
      <c r="D674" s="51" t="s">
        <v>36</v>
      </c>
      <c r="E674" s="77">
        <v>44140</v>
      </c>
      <c r="F674" s="51"/>
      <c r="G674" s="51" t="s">
        <v>577</v>
      </c>
      <c r="H674" s="51"/>
      <c r="I674" s="51">
        <v>23</v>
      </c>
      <c r="J674" s="51">
        <v>26</v>
      </c>
      <c r="K674" s="51"/>
      <c r="L674" s="78">
        <v>0.97624999999999995</v>
      </c>
      <c r="M674" s="51">
        <v>274.39999999999998</v>
      </c>
      <c r="N674" s="51">
        <v>213.9</v>
      </c>
      <c r="O674" s="51"/>
      <c r="P674" s="78">
        <v>0.97781250000000008</v>
      </c>
      <c r="Q674" s="76">
        <v>1</v>
      </c>
      <c r="R674" s="76">
        <v>0</v>
      </c>
      <c r="S674" s="51">
        <v>256.7</v>
      </c>
      <c r="T674" s="51">
        <v>270.89999999999998</v>
      </c>
      <c r="U674" s="78">
        <v>0.97783564814814816</v>
      </c>
      <c r="V674" s="78">
        <v>0.9779282407407407</v>
      </c>
      <c r="W674" s="51">
        <v>294</v>
      </c>
      <c r="X674" s="51">
        <v>260.39999999999998</v>
      </c>
      <c r="Y674" s="78">
        <v>0.97872685185185182</v>
      </c>
      <c r="Z674" s="51"/>
      <c r="AA674" s="30">
        <v>-2.2229999999999999</v>
      </c>
      <c r="AB674" s="30">
        <v>7.2287999999999997</v>
      </c>
      <c r="AC674" s="30">
        <v>8.8231999999999999</v>
      </c>
      <c r="AD674" s="30">
        <v>7.8292000000000002</v>
      </c>
      <c r="AE674" s="51">
        <v>5.1844999999999999</v>
      </c>
      <c r="AF674" s="51"/>
      <c r="AG674" s="51"/>
      <c r="AH674" s="51"/>
      <c r="AI674" s="51">
        <f t="shared" si="133"/>
        <v>165.55629580279796</v>
      </c>
      <c r="AJ674" s="51"/>
      <c r="AK674" s="51"/>
      <c r="AL674" s="51">
        <v>2020</v>
      </c>
      <c r="AM674" s="51" t="s">
        <v>1274</v>
      </c>
      <c r="AN674" s="79">
        <f t="shared" si="134"/>
        <v>-0.97624999999999995</v>
      </c>
      <c r="AO674" s="79">
        <f t="shared" si="135"/>
        <v>0.97781250000000008</v>
      </c>
      <c r="AP674" s="79">
        <f t="shared" si="136"/>
        <v>1.5625000000001332E-3</v>
      </c>
      <c r="AQ674" s="79">
        <f t="shared" si="137"/>
        <v>1.157407407406108E-4</v>
      </c>
      <c r="AR674" s="79">
        <f t="shared" si="138"/>
        <v>0.97872685185185182</v>
      </c>
      <c r="AS674" s="79">
        <f t="shared" si="139"/>
        <v>7.9861111111112493E-4</v>
      </c>
    </row>
    <row r="675" spans="1:45" s="29" customFormat="1" x14ac:dyDescent="0.2">
      <c r="A675" s="51">
        <v>1.3</v>
      </c>
      <c r="B675" s="51">
        <v>5</v>
      </c>
      <c r="C675" s="51" t="s">
        <v>174</v>
      </c>
      <c r="D675" s="51" t="s">
        <v>36</v>
      </c>
      <c r="E675" s="77">
        <v>44140</v>
      </c>
      <c r="F675" s="51"/>
      <c r="G675" s="51" t="s">
        <v>578</v>
      </c>
      <c r="H675" s="51" t="s">
        <v>1243</v>
      </c>
      <c r="I675" s="51">
        <v>23</v>
      </c>
      <c r="J675" s="51"/>
      <c r="K675" s="51">
        <v>45</v>
      </c>
      <c r="L675" s="78">
        <v>0.98283564814814817</v>
      </c>
      <c r="M675" s="51">
        <v>267.7</v>
      </c>
      <c r="N675" s="51">
        <v>215.9</v>
      </c>
      <c r="O675" s="51"/>
      <c r="P675" s="78">
        <v>0.98392361111111104</v>
      </c>
      <c r="Q675" s="76">
        <v>1</v>
      </c>
      <c r="R675" s="76">
        <v>0</v>
      </c>
      <c r="S675" s="51">
        <v>289.3</v>
      </c>
      <c r="T675" s="51">
        <v>206</v>
      </c>
      <c r="U675" s="78">
        <v>0.98420138888888886</v>
      </c>
      <c r="V675" s="78">
        <v>0.98424768518518524</v>
      </c>
      <c r="W675" s="51">
        <v>407.9</v>
      </c>
      <c r="X675" s="51">
        <v>259.60000000000002</v>
      </c>
      <c r="Y675" s="78">
        <v>0.98554398148148137</v>
      </c>
      <c r="Z675" s="51"/>
      <c r="AA675" s="29">
        <v>-3.0070000000000001</v>
      </c>
      <c r="AB675" s="29">
        <v>7.2640000000000002</v>
      </c>
      <c r="AC675" s="29">
        <v>7.7728000000000002</v>
      </c>
      <c r="AD675" s="29">
        <v>7.4927999999999999</v>
      </c>
      <c r="AE675" s="51">
        <v>10.0593</v>
      </c>
      <c r="AF675" s="30">
        <v>100</v>
      </c>
      <c r="AG675" s="30">
        <v>100</v>
      </c>
      <c r="AH675" s="29">
        <v>19</v>
      </c>
      <c r="AI675" s="51">
        <f t="shared" si="133"/>
        <v>122.37762237762266</v>
      </c>
      <c r="AJ675" s="51"/>
      <c r="AK675" s="51"/>
      <c r="AL675" s="51">
        <v>2020</v>
      </c>
      <c r="AM675" s="51" t="s">
        <v>1274</v>
      </c>
      <c r="AN675" s="79">
        <f t="shared" si="134"/>
        <v>-0.98283564814814817</v>
      </c>
      <c r="AO675" s="79">
        <f t="shared" si="135"/>
        <v>0.98392361111111104</v>
      </c>
      <c r="AP675" s="79">
        <f t="shared" si="136"/>
        <v>1.087962962962874E-3</v>
      </c>
      <c r="AQ675" s="79">
        <f t="shared" si="137"/>
        <v>3.2407407407419875E-4</v>
      </c>
      <c r="AR675" s="79">
        <f t="shared" si="138"/>
        <v>0.98554398148148137</v>
      </c>
      <c r="AS675" s="79">
        <f t="shared" si="139"/>
        <v>1.2962962962961289E-3</v>
      </c>
    </row>
    <row r="676" spans="1:45" s="29" customFormat="1" x14ac:dyDescent="0.2">
      <c r="A676" s="51">
        <v>1.4</v>
      </c>
      <c r="B676" s="51">
        <v>3</v>
      </c>
      <c r="C676" s="51" t="s">
        <v>215</v>
      </c>
      <c r="D676" s="51" t="s">
        <v>36</v>
      </c>
      <c r="E676" s="77">
        <v>44140</v>
      </c>
      <c r="F676" s="51"/>
      <c r="G676" s="51" t="s">
        <v>579</v>
      </c>
      <c r="H676" s="51"/>
      <c r="I676" s="51">
        <v>22</v>
      </c>
      <c r="J676" s="51">
        <v>26</v>
      </c>
      <c r="K676" s="51">
        <v>36</v>
      </c>
      <c r="L676" s="78">
        <v>0.98649305555555555</v>
      </c>
      <c r="M676" s="51">
        <v>281.10000000000002</v>
      </c>
      <c r="N676" s="51">
        <v>215.8</v>
      </c>
      <c r="O676" s="51"/>
      <c r="P676" s="78">
        <v>0.98724537037037041</v>
      </c>
      <c r="Q676" s="76">
        <v>1</v>
      </c>
      <c r="R676" s="76">
        <v>0</v>
      </c>
      <c r="S676" s="51">
        <v>279.2</v>
      </c>
      <c r="T676" s="51">
        <v>206.4</v>
      </c>
      <c r="U676" s="78">
        <v>0.98726851851851849</v>
      </c>
      <c r="V676" s="78">
        <v>0.9874074074074074</v>
      </c>
      <c r="W676" s="51">
        <v>316.2</v>
      </c>
      <c r="X676" s="51">
        <v>258.5</v>
      </c>
      <c r="Y676" s="78">
        <v>0.98791666666666667</v>
      </c>
      <c r="Z676" s="51"/>
      <c r="AA676" s="30">
        <v>-2.4369999999999998</v>
      </c>
      <c r="AB676" s="30">
        <v>7.2390999999999996</v>
      </c>
      <c r="AC676" s="30">
        <v>7.8384</v>
      </c>
      <c r="AD676" s="30">
        <v>7.4748999999999999</v>
      </c>
      <c r="AE676" s="51">
        <v>2.8426999999999998</v>
      </c>
      <c r="AF676" s="51"/>
      <c r="AG676" s="51"/>
      <c r="AH676" s="51"/>
      <c r="AI676" s="51">
        <f t="shared" si="133"/>
        <v>154.15606446140788</v>
      </c>
      <c r="AJ676" s="51"/>
      <c r="AK676" s="51"/>
      <c r="AL676" s="51">
        <v>2020</v>
      </c>
      <c r="AM676" s="51" t="s">
        <v>1274</v>
      </c>
      <c r="AN676" s="79">
        <f t="shared" si="134"/>
        <v>-0.98649305555555555</v>
      </c>
      <c r="AO676" s="79">
        <f t="shared" si="135"/>
        <v>0.98724537037037041</v>
      </c>
      <c r="AP676" s="79">
        <f t="shared" si="136"/>
        <v>7.523148148148584E-4</v>
      </c>
      <c r="AQ676" s="79">
        <f t="shared" si="137"/>
        <v>1.6203703703698835E-4</v>
      </c>
      <c r="AR676" s="79">
        <f t="shared" si="138"/>
        <v>0.98791666666666667</v>
      </c>
      <c r="AS676" s="79">
        <f t="shared" si="139"/>
        <v>5.0925925925926485E-4</v>
      </c>
    </row>
    <row r="677" spans="1:45" s="29" customFormat="1" x14ac:dyDescent="0.2">
      <c r="E677" s="97">
        <v>44140</v>
      </c>
      <c r="F677" s="29" t="s">
        <v>1136</v>
      </c>
      <c r="G677" s="29" t="s">
        <v>1137</v>
      </c>
      <c r="I677" s="29">
        <v>47</v>
      </c>
      <c r="J677" s="29">
        <v>22</v>
      </c>
      <c r="K677" s="29">
        <v>0</v>
      </c>
      <c r="L677" s="93">
        <v>0.97777777777777775</v>
      </c>
      <c r="O677" s="93">
        <v>0.97777777777777775</v>
      </c>
      <c r="Q677" s="95"/>
      <c r="R677" s="95"/>
      <c r="Y677" s="93">
        <v>0.97902777777777772</v>
      </c>
    </row>
    <row r="678" spans="1:45" s="29" customFormat="1" x14ac:dyDescent="0.2">
      <c r="A678" s="85">
        <v>1.3</v>
      </c>
      <c r="B678" s="85">
        <v>4</v>
      </c>
      <c r="C678" s="85" t="s">
        <v>215</v>
      </c>
      <c r="D678" s="85" t="s">
        <v>36</v>
      </c>
      <c r="E678" s="84">
        <v>44141</v>
      </c>
      <c r="F678" s="85" t="s">
        <v>615</v>
      </c>
      <c r="G678" s="85" t="s">
        <v>1039</v>
      </c>
      <c r="H678" s="85"/>
      <c r="I678" s="85">
        <v>23</v>
      </c>
      <c r="J678" s="85">
        <v>62</v>
      </c>
      <c r="K678" s="85">
        <v>27</v>
      </c>
      <c r="L678" s="87">
        <v>2.615740740740741E-3</v>
      </c>
      <c r="M678" s="85">
        <v>275.2</v>
      </c>
      <c r="N678" s="85">
        <v>216.3</v>
      </c>
      <c r="O678" s="87">
        <v>3.3680555555555551E-3</v>
      </c>
      <c r="P678" s="87">
        <v>3.425925925925926E-3</v>
      </c>
      <c r="Q678" s="82">
        <v>1</v>
      </c>
      <c r="R678" s="82">
        <v>1</v>
      </c>
      <c r="S678" s="85">
        <v>287.89999999999998</v>
      </c>
      <c r="T678" s="85">
        <v>212.1</v>
      </c>
      <c r="U678" s="87">
        <v>3.4490740740740745E-3</v>
      </c>
      <c r="V678" s="87">
        <v>3.5185185185185185E-3</v>
      </c>
      <c r="W678" s="85">
        <v>314.5</v>
      </c>
      <c r="X678" s="85">
        <v>228.1</v>
      </c>
      <c r="Y678" s="87">
        <v>4.4212962962962956E-3</v>
      </c>
      <c r="Z678" s="85"/>
      <c r="AA678" s="85"/>
      <c r="AB678" s="85"/>
      <c r="AC678" s="85"/>
      <c r="AD678" s="85"/>
      <c r="AE678" s="85"/>
      <c r="AF678" s="85"/>
      <c r="AG678" s="85"/>
      <c r="AH678" s="85"/>
      <c r="AI678" s="51" t="e">
        <f t="shared" ref="AI678:AI709" si="140">((AC678-AD678)/(AD678-AB678))*100</f>
        <v>#DIV/0!</v>
      </c>
      <c r="AJ678" s="85"/>
      <c r="AK678" s="85"/>
      <c r="AL678" s="85">
        <v>2020</v>
      </c>
      <c r="AM678" s="85" t="s">
        <v>1274</v>
      </c>
      <c r="AN678" s="88">
        <f t="shared" ref="AN678:AN709" si="141">O678-L678</f>
        <v>7.5231481481481417E-4</v>
      </c>
      <c r="AO678" s="88">
        <f t="shared" ref="AO678:AO709" si="142">P678-O678</f>
        <v>5.7870370370370888E-5</v>
      </c>
      <c r="AP678" s="88">
        <f t="shared" ref="AP678:AP709" si="143">P678-L678</f>
        <v>8.1018518518518505E-4</v>
      </c>
      <c r="AQ678" s="88">
        <f t="shared" ref="AQ678:AQ709" si="144">V678-P678</f>
        <v>9.2592592592592466E-5</v>
      </c>
      <c r="AR678" s="88">
        <f t="shared" ref="AR678:AR709" si="145">Y678-O678</f>
        <v>1.0532407407407404E-3</v>
      </c>
      <c r="AS678" s="88">
        <f t="shared" ref="AS678:AS709" si="146">Y678-V678</f>
        <v>9.0277777777777709E-4</v>
      </c>
    </row>
    <row r="679" spans="1:45" s="29" customFormat="1" x14ac:dyDescent="0.2">
      <c r="A679" s="51">
        <v>1.6</v>
      </c>
      <c r="B679" s="51">
        <v>2</v>
      </c>
      <c r="C679" s="51" t="s">
        <v>274</v>
      </c>
      <c r="D679" s="51" t="s">
        <v>36</v>
      </c>
      <c r="E679" s="84">
        <v>44141</v>
      </c>
      <c r="F679" s="51" t="s">
        <v>616</v>
      </c>
      <c r="G679" s="90" t="s">
        <v>1040</v>
      </c>
      <c r="H679" s="51"/>
      <c r="I679" s="51">
        <v>23</v>
      </c>
      <c r="J679" s="51">
        <v>62</v>
      </c>
      <c r="K679" s="90">
        <v>38</v>
      </c>
      <c r="L679" s="78">
        <v>5.4976851851851853E-3</v>
      </c>
      <c r="M679" s="51">
        <v>272.89999999999998</v>
      </c>
      <c r="N679" s="51">
        <v>217.7</v>
      </c>
      <c r="O679" s="78">
        <v>6.0879629629629643E-3</v>
      </c>
      <c r="P679" s="78">
        <v>6.2847222222222228E-3</v>
      </c>
      <c r="Q679" s="76">
        <v>1</v>
      </c>
      <c r="R679" s="76">
        <v>1</v>
      </c>
      <c r="S679" s="51">
        <v>270.2</v>
      </c>
      <c r="T679" s="51">
        <v>207</v>
      </c>
      <c r="U679" s="78">
        <v>6.3310185185185197E-3</v>
      </c>
      <c r="V679" s="78">
        <v>6.5624999999999998E-3</v>
      </c>
      <c r="W679" s="51">
        <v>297.7</v>
      </c>
      <c r="X679" s="51">
        <v>257.8</v>
      </c>
      <c r="Y679" s="78">
        <v>7.1759259259259259E-3</v>
      </c>
      <c r="Z679" s="51"/>
      <c r="AA679" s="51">
        <v>-1.784</v>
      </c>
      <c r="AB679" s="51">
        <v>7.2279999999999998</v>
      </c>
      <c r="AC679" s="51">
        <v>8.0109999999999992</v>
      </c>
      <c r="AD679" s="51">
        <v>7.5888999999999998</v>
      </c>
      <c r="AE679" s="51">
        <v>2.9788999999999999</v>
      </c>
      <c r="AF679" s="51"/>
      <c r="AG679" s="51"/>
      <c r="AH679" s="51"/>
      <c r="AI679" s="51">
        <f t="shared" si="140"/>
        <v>116.95760598503726</v>
      </c>
      <c r="AJ679" s="51"/>
      <c r="AK679" s="51"/>
      <c r="AL679" s="51">
        <v>2020</v>
      </c>
      <c r="AM679" s="51" t="s">
        <v>1274</v>
      </c>
      <c r="AN679" s="79">
        <f t="shared" si="141"/>
        <v>5.9027777777777898E-4</v>
      </c>
      <c r="AO679" s="79">
        <f t="shared" si="142"/>
        <v>1.967592592592585E-4</v>
      </c>
      <c r="AP679" s="79">
        <f t="shared" si="143"/>
        <v>7.8703703703703748E-4</v>
      </c>
      <c r="AQ679" s="79">
        <f t="shared" si="144"/>
        <v>2.7777777777777696E-4</v>
      </c>
      <c r="AR679" s="79">
        <f t="shared" si="145"/>
        <v>1.0879629629629616E-3</v>
      </c>
      <c r="AS679" s="79">
        <f t="shared" si="146"/>
        <v>6.1342592592592612E-4</v>
      </c>
    </row>
    <row r="680" spans="1:45" s="29" customFormat="1" x14ac:dyDescent="0.2">
      <c r="A680" s="51">
        <v>1.6</v>
      </c>
      <c r="B680" s="51">
        <v>4</v>
      </c>
      <c r="C680" s="51" t="s">
        <v>215</v>
      </c>
      <c r="D680" s="51" t="s">
        <v>36</v>
      </c>
      <c r="E680" s="84">
        <v>44141</v>
      </c>
      <c r="F680" s="51" t="s">
        <v>617</v>
      </c>
      <c r="G680" s="90" t="s">
        <v>1041</v>
      </c>
      <c r="H680" s="51"/>
      <c r="I680" s="51">
        <v>23</v>
      </c>
      <c r="J680" s="51">
        <v>61</v>
      </c>
      <c r="K680" s="90">
        <v>29</v>
      </c>
      <c r="L680" s="78">
        <v>1.0034722222222221E-2</v>
      </c>
      <c r="M680" s="51">
        <v>278.3</v>
      </c>
      <c r="N680" s="51">
        <v>216.8</v>
      </c>
      <c r="O680" s="78">
        <v>1.0555555555555554E-2</v>
      </c>
      <c r="P680" s="78">
        <v>1.0729166666666666E-2</v>
      </c>
      <c r="Q680" s="76">
        <v>1</v>
      </c>
      <c r="R680" s="76">
        <v>1</v>
      </c>
      <c r="S680" s="51">
        <v>275.8</v>
      </c>
      <c r="T680" s="51">
        <v>207.8</v>
      </c>
      <c r="U680" s="78">
        <v>1.0763888888888891E-2</v>
      </c>
      <c r="V680" s="78">
        <v>1.0856481481481481E-2</v>
      </c>
      <c r="W680" s="51">
        <v>284.10000000000002</v>
      </c>
      <c r="X680" s="51">
        <v>224</v>
      </c>
      <c r="Y680" s="78">
        <v>1.1863425925925925E-2</v>
      </c>
      <c r="Z680" s="51"/>
      <c r="AA680" s="51">
        <v>-2.4849999999999999</v>
      </c>
      <c r="AB680" s="51">
        <v>7.2039</v>
      </c>
      <c r="AC680" s="51">
        <v>8.2925000000000004</v>
      </c>
      <c r="AD680" s="51">
        <v>7.6233000000000004</v>
      </c>
      <c r="AE680" s="51" t="s">
        <v>759</v>
      </c>
      <c r="AF680" s="51"/>
      <c r="AG680" s="51"/>
      <c r="AH680" s="51"/>
      <c r="AI680" s="51">
        <f t="shared" si="140"/>
        <v>159.56127801621346</v>
      </c>
      <c r="AJ680" s="51" t="s">
        <v>931</v>
      </c>
      <c r="AK680" s="51"/>
      <c r="AL680" s="51">
        <v>2020</v>
      </c>
      <c r="AM680" s="51" t="s">
        <v>1274</v>
      </c>
      <c r="AN680" s="79">
        <f t="shared" si="141"/>
        <v>5.2083333333333322E-4</v>
      </c>
      <c r="AO680" s="79">
        <f t="shared" si="142"/>
        <v>1.7361111111111223E-4</v>
      </c>
      <c r="AP680" s="79">
        <f t="shared" si="143"/>
        <v>6.9444444444444545E-4</v>
      </c>
      <c r="AQ680" s="79">
        <f t="shared" si="144"/>
        <v>1.2731481481481448E-4</v>
      </c>
      <c r="AR680" s="79">
        <f t="shared" si="145"/>
        <v>1.3078703703703707E-3</v>
      </c>
      <c r="AS680" s="79">
        <f t="shared" si="146"/>
        <v>1.006944444444444E-3</v>
      </c>
    </row>
    <row r="681" spans="1:45" s="29" customFormat="1" x14ac:dyDescent="0.2">
      <c r="A681" s="51">
        <v>2.4</v>
      </c>
      <c r="B681" s="51">
        <v>2</v>
      </c>
      <c r="C681" s="51" t="s">
        <v>274</v>
      </c>
      <c r="D681" s="51" t="s">
        <v>36</v>
      </c>
      <c r="E681" s="84">
        <v>44141</v>
      </c>
      <c r="F681" s="51" t="s">
        <v>618</v>
      </c>
      <c r="G681" s="90" t="s">
        <v>1042</v>
      </c>
      <c r="H681" s="51"/>
      <c r="I681" s="51">
        <v>23</v>
      </c>
      <c r="J681" s="51">
        <v>61</v>
      </c>
      <c r="K681" s="90">
        <v>34</v>
      </c>
      <c r="L681" s="78">
        <v>1.2893518518518519E-2</v>
      </c>
      <c r="M681" s="51">
        <v>267.60000000000002</v>
      </c>
      <c r="N681" s="51">
        <v>211</v>
      </c>
      <c r="O681" s="78">
        <v>1.3599537037037037E-2</v>
      </c>
      <c r="P681" s="78">
        <v>1.3645833333333331E-2</v>
      </c>
      <c r="Q681" s="76">
        <v>1</v>
      </c>
      <c r="R681" s="76">
        <v>1</v>
      </c>
      <c r="S681" s="51">
        <v>268.2</v>
      </c>
      <c r="T681" s="51">
        <v>204.8</v>
      </c>
      <c r="U681" s="78">
        <v>1.3657407407407408E-2</v>
      </c>
      <c r="V681" s="78">
        <v>1.3877314814814815E-2</v>
      </c>
      <c r="W681" s="51">
        <v>303.5</v>
      </c>
      <c r="X681" s="51">
        <v>257</v>
      </c>
      <c r="Y681" s="78">
        <v>1.4583333333333332E-2</v>
      </c>
      <c r="Z681" s="51"/>
      <c r="AA681" s="51">
        <v>-1.72</v>
      </c>
      <c r="AB681" s="51">
        <v>7.1582999999999997</v>
      </c>
      <c r="AC681" s="51">
        <v>8.1184999999999992</v>
      </c>
      <c r="AD681" s="51">
        <v>7.5848000000000004</v>
      </c>
      <c r="AE681" s="51">
        <v>3.4375</v>
      </c>
      <c r="AF681" s="51"/>
      <c r="AG681" s="51"/>
      <c r="AH681" s="51"/>
      <c r="AI681" s="51">
        <f t="shared" si="140"/>
        <v>125.13481828839339</v>
      </c>
      <c r="AJ681" s="51"/>
      <c r="AK681" s="51"/>
      <c r="AL681" s="50">
        <v>2020</v>
      </c>
      <c r="AM681" s="50" t="s">
        <v>1274</v>
      </c>
      <c r="AN681" s="79">
        <f t="shared" si="141"/>
        <v>7.0601851851851728E-4</v>
      </c>
      <c r="AO681" s="79">
        <f t="shared" si="142"/>
        <v>4.6296296296294281E-5</v>
      </c>
      <c r="AP681" s="79">
        <f t="shared" si="143"/>
        <v>7.5231481481481156E-4</v>
      </c>
      <c r="AQ681" s="79">
        <f t="shared" si="144"/>
        <v>2.3148148148148355E-4</v>
      </c>
      <c r="AR681" s="79">
        <f t="shared" si="145"/>
        <v>9.8379629629629511E-4</v>
      </c>
      <c r="AS681" s="79">
        <f t="shared" si="146"/>
        <v>7.0601851851851728E-4</v>
      </c>
    </row>
    <row r="682" spans="1:45" s="29" customFormat="1" x14ac:dyDescent="0.2">
      <c r="A682" s="51">
        <v>2.4</v>
      </c>
      <c r="B682" s="51">
        <v>3</v>
      </c>
      <c r="C682" s="51" t="s">
        <v>274</v>
      </c>
      <c r="D682" s="51" t="s">
        <v>36</v>
      </c>
      <c r="E682" s="84">
        <v>44141</v>
      </c>
      <c r="F682" s="51" t="s">
        <v>619</v>
      </c>
      <c r="G682" s="90" t="s">
        <v>1043</v>
      </c>
      <c r="H682" s="51"/>
      <c r="I682" s="51">
        <v>23</v>
      </c>
      <c r="J682" s="51">
        <v>61</v>
      </c>
      <c r="K682" s="90">
        <v>35</v>
      </c>
      <c r="L682" s="78">
        <v>1.5474537037037038E-2</v>
      </c>
      <c r="M682" s="51">
        <v>274.39999999999998</v>
      </c>
      <c r="N682" s="51">
        <v>215.1</v>
      </c>
      <c r="O682" s="78">
        <v>1.6180555555555556E-2</v>
      </c>
      <c r="P682" s="78">
        <v>1.622685185185185E-2</v>
      </c>
      <c r="Q682" s="76">
        <v>1</v>
      </c>
      <c r="R682" s="76">
        <v>1</v>
      </c>
      <c r="S682" s="51">
        <v>281.3</v>
      </c>
      <c r="T682" s="51">
        <v>217.7</v>
      </c>
      <c r="U682" s="78">
        <v>1.622685185185185E-2</v>
      </c>
      <c r="V682" s="78">
        <v>1.6458333333333332E-2</v>
      </c>
      <c r="W682" s="51">
        <v>290.10000000000002</v>
      </c>
      <c r="X682" s="51">
        <v>233.7</v>
      </c>
      <c r="Y682" s="78">
        <v>1.7291666666666667E-2</v>
      </c>
      <c r="Z682" s="51"/>
      <c r="AA682" s="29">
        <v>-2.4039999999999999</v>
      </c>
      <c r="AB682" s="29">
        <v>7.2285000000000004</v>
      </c>
      <c r="AC682" s="29">
        <v>8.2882999999999996</v>
      </c>
      <c r="AD682" s="120">
        <v>7.7264999999999997</v>
      </c>
      <c r="AE682" s="29">
        <v>2.657</v>
      </c>
      <c r="AF682" s="51"/>
      <c r="AG682" s="51"/>
      <c r="AH682" s="51"/>
      <c r="AI682" s="51">
        <f t="shared" si="140"/>
        <v>112.81124497991981</v>
      </c>
      <c r="AJ682" s="51"/>
      <c r="AK682" s="51"/>
      <c r="AL682" s="50">
        <v>2020</v>
      </c>
      <c r="AM682" s="50" t="s">
        <v>1274</v>
      </c>
      <c r="AN682" s="79">
        <f t="shared" si="141"/>
        <v>7.0601851851851728E-4</v>
      </c>
      <c r="AO682" s="79">
        <f t="shared" si="142"/>
        <v>4.6296296296294281E-5</v>
      </c>
      <c r="AP682" s="79">
        <f t="shared" si="143"/>
        <v>7.5231481481481156E-4</v>
      </c>
      <c r="AQ682" s="79">
        <f t="shared" si="144"/>
        <v>2.3148148148148182E-4</v>
      </c>
      <c r="AR682" s="79">
        <f t="shared" si="145"/>
        <v>1.1111111111111113E-3</v>
      </c>
      <c r="AS682" s="79">
        <f t="shared" si="146"/>
        <v>8.3333333333333523E-4</v>
      </c>
    </row>
    <row r="683" spans="1:45" s="29" customFormat="1" x14ac:dyDescent="0.2">
      <c r="A683" s="51">
        <v>1.3</v>
      </c>
      <c r="B683" s="51">
        <v>3</v>
      </c>
      <c r="C683" s="51" t="s">
        <v>274</v>
      </c>
      <c r="D683" s="51" t="s">
        <v>36</v>
      </c>
      <c r="E683" s="84">
        <v>44141</v>
      </c>
      <c r="F683" s="51" t="s">
        <v>620</v>
      </c>
      <c r="G683" s="90" t="s">
        <v>1044</v>
      </c>
      <c r="H683" s="51"/>
      <c r="I683" s="51">
        <v>23</v>
      </c>
      <c r="J683" s="51">
        <v>60</v>
      </c>
      <c r="K683" s="90">
        <v>33</v>
      </c>
      <c r="L683" s="78">
        <v>1.9537037037037037E-2</v>
      </c>
      <c r="M683" s="51">
        <v>268.5</v>
      </c>
      <c r="N683" s="51">
        <v>210.9</v>
      </c>
      <c r="O683" s="51"/>
      <c r="P683" s="78">
        <v>2.0277777777777777E-2</v>
      </c>
      <c r="Q683" s="76">
        <v>1</v>
      </c>
      <c r="R683" s="76">
        <v>0</v>
      </c>
      <c r="S683" s="51">
        <v>258.2</v>
      </c>
      <c r="T683" s="51">
        <v>200.9</v>
      </c>
      <c r="U683" s="89">
        <v>2.0312500000000001E-2</v>
      </c>
      <c r="V683" s="78">
        <v>2.0509259259259258E-2</v>
      </c>
      <c r="W683" s="51">
        <v>316.2</v>
      </c>
      <c r="X683" s="51">
        <v>225.7</v>
      </c>
      <c r="Y683" s="78">
        <v>2.2175925925925929E-2</v>
      </c>
      <c r="Z683" s="51"/>
      <c r="AA683" s="51">
        <v>-1.38</v>
      </c>
      <c r="AB683" s="51">
        <v>7.1664000000000003</v>
      </c>
      <c r="AC683" s="51">
        <v>8.1968999999999994</v>
      </c>
      <c r="AD683" s="51">
        <v>7.6280999999999999</v>
      </c>
      <c r="AE683" s="51">
        <v>4.1875</v>
      </c>
      <c r="AF683" s="51"/>
      <c r="AG683" s="51"/>
      <c r="AH683" s="51"/>
      <c r="AI683" s="51">
        <f t="shared" si="140"/>
        <v>123.19688109161795</v>
      </c>
      <c r="AJ683" s="51"/>
      <c r="AK683" s="51"/>
      <c r="AL683" s="51">
        <v>2020</v>
      </c>
      <c r="AM683" s="51" t="s">
        <v>1274</v>
      </c>
      <c r="AN683" s="79">
        <f t="shared" si="141"/>
        <v>-1.9537037037037037E-2</v>
      </c>
      <c r="AO683" s="79">
        <f t="shared" si="142"/>
        <v>2.0277777777777777E-2</v>
      </c>
      <c r="AP683" s="79">
        <f t="shared" si="143"/>
        <v>7.4074074074073973E-4</v>
      </c>
      <c r="AQ683" s="79">
        <f t="shared" si="144"/>
        <v>2.3148148148148182E-4</v>
      </c>
      <c r="AR683" s="79">
        <f t="shared" si="145"/>
        <v>2.2175925925925929E-2</v>
      </c>
      <c r="AS683" s="79">
        <f t="shared" si="146"/>
        <v>1.6666666666666705E-3</v>
      </c>
    </row>
    <row r="684" spans="1:45" s="29" customFormat="1" x14ac:dyDescent="0.2">
      <c r="A684" s="90">
        <v>2.2000000000000002</v>
      </c>
      <c r="B684" s="90">
        <v>3</v>
      </c>
      <c r="C684" s="90" t="s">
        <v>274</v>
      </c>
      <c r="D684" s="90" t="s">
        <v>36</v>
      </c>
      <c r="E684" s="98">
        <v>44141</v>
      </c>
      <c r="F684" s="90"/>
      <c r="G684" s="90" t="s">
        <v>1045</v>
      </c>
      <c r="H684" s="90"/>
      <c r="I684" s="90">
        <v>23</v>
      </c>
      <c r="J684" s="90">
        <v>60</v>
      </c>
      <c r="K684" s="90">
        <v>39</v>
      </c>
      <c r="L684" s="99">
        <v>2.5578703703703704E-2</v>
      </c>
      <c r="M684" s="90">
        <v>263.5</v>
      </c>
      <c r="N684" s="90">
        <v>209.4</v>
      </c>
      <c r="O684" s="90"/>
      <c r="P684" s="99">
        <v>2.6458333333333334E-2</v>
      </c>
      <c r="Q684" s="90">
        <v>1</v>
      </c>
      <c r="R684" s="90">
        <v>1</v>
      </c>
      <c r="S684" s="90">
        <v>282.89999999999998</v>
      </c>
      <c r="T684" s="90">
        <v>202.4</v>
      </c>
      <c r="U684" s="99">
        <v>2.6469907407407411E-2</v>
      </c>
      <c r="V684" s="99">
        <v>2.6724537037037036E-2</v>
      </c>
      <c r="W684" s="90">
        <v>327.10000000000002</v>
      </c>
      <c r="X684" s="90">
        <v>257.8</v>
      </c>
      <c r="Y684" s="90"/>
      <c r="Z684" s="90"/>
      <c r="AA684" s="30">
        <v>-1.127</v>
      </c>
      <c r="AB684" s="30">
        <v>12.1259</v>
      </c>
      <c r="AC684" s="30">
        <v>13.041499999999999</v>
      </c>
      <c r="AD684" s="30">
        <v>12.5274</v>
      </c>
      <c r="AE684" s="30">
        <v>4.0525000000000002</v>
      </c>
      <c r="AF684" s="90"/>
      <c r="AG684" s="90"/>
      <c r="AH684" s="90"/>
      <c r="AI684" s="51">
        <f t="shared" si="140"/>
        <v>128.04483188044799</v>
      </c>
      <c r="AJ684" s="90"/>
      <c r="AK684" s="90"/>
      <c r="AL684" s="51">
        <v>2020</v>
      </c>
      <c r="AM684" s="51" t="s">
        <v>1274</v>
      </c>
      <c r="AN684" s="79">
        <f t="shared" si="141"/>
        <v>-2.5578703703703704E-2</v>
      </c>
      <c r="AO684" s="79">
        <f t="shared" si="142"/>
        <v>2.6458333333333334E-2</v>
      </c>
      <c r="AP684" s="79">
        <f t="shared" si="143"/>
        <v>8.7962962962962951E-4</v>
      </c>
      <c r="AQ684" s="79">
        <f t="shared" si="144"/>
        <v>2.6620370370370253E-4</v>
      </c>
      <c r="AR684" s="79">
        <f t="shared" si="145"/>
        <v>0</v>
      </c>
      <c r="AS684" s="79">
        <f t="shared" si="146"/>
        <v>-2.6724537037037036E-2</v>
      </c>
    </row>
    <row r="685" spans="1:45" s="29" customFormat="1" x14ac:dyDescent="0.2">
      <c r="A685" s="90">
        <v>2.4</v>
      </c>
      <c r="B685" s="90">
        <v>4</v>
      </c>
      <c r="C685" s="90" t="s">
        <v>274</v>
      </c>
      <c r="D685" s="90" t="s">
        <v>36</v>
      </c>
      <c r="E685" s="98">
        <v>44141</v>
      </c>
      <c r="F685" s="90"/>
      <c r="G685" s="90" t="s">
        <v>1046</v>
      </c>
      <c r="H685" s="90"/>
      <c r="I685" s="90" t="s">
        <v>218</v>
      </c>
      <c r="J685" s="90">
        <v>61</v>
      </c>
      <c r="K685" s="90">
        <v>33</v>
      </c>
      <c r="L685" s="99">
        <v>2.9560185185185189E-2</v>
      </c>
      <c r="M685" s="90">
        <v>260.10000000000002</v>
      </c>
      <c r="N685" s="90">
        <v>210.5</v>
      </c>
      <c r="O685" s="90"/>
      <c r="P685" s="99">
        <v>3.037037037037037E-2</v>
      </c>
      <c r="Q685" s="90">
        <v>1</v>
      </c>
      <c r="R685" s="90"/>
      <c r="S685" s="90">
        <v>271.8</v>
      </c>
      <c r="T685" s="90">
        <v>207.8</v>
      </c>
      <c r="U685" s="99">
        <v>3.0381944444444444E-2</v>
      </c>
      <c r="V685" s="99">
        <v>3.0648148148148147E-2</v>
      </c>
      <c r="W685" s="90">
        <v>297.8</v>
      </c>
      <c r="X685" s="90">
        <v>245.2</v>
      </c>
      <c r="Y685" s="90"/>
      <c r="Z685" s="90"/>
      <c r="AA685" s="90">
        <v>-1.2090000000000001</v>
      </c>
      <c r="AB685" s="90">
        <v>12.164300000000001</v>
      </c>
      <c r="AC685" s="90">
        <v>13.0412</v>
      </c>
      <c r="AD685" s="90">
        <v>12.552</v>
      </c>
      <c r="AE685" s="90">
        <v>2.9710000000000001</v>
      </c>
      <c r="AF685" s="90"/>
      <c r="AG685" s="90"/>
      <c r="AH685" s="90"/>
      <c r="AI685" s="51">
        <f t="shared" si="140"/>
        <v>126.18003611039509</v>
      </c>
      <c r="AJ685" s="90"/>
      <c r="AK685" s="90"/>
      <c r="AL685" s="50">
        <v>2020</v>
      </c>
      <c r="AM685" s="50" t="s">
        <v>1274</v>
      </c>
      <c r="AN685" s="79">
        <f t="shared" si="141"/>
        <v>-2.9560185185185189E-2</v>
      </c>
      <c r="AO685" s="79">
        <f t="shared" si="142"/>
        <v>3.037037037037037E-2</v>
      </c>
      <c r="AP685" s="79">
        <f t="shared" si="143"/>
        <v>8.1018518518518115E-4</v>
      </c>
      <c r="AQ685" s="79">
        <f t="shared" si="144"/>
        <v>2.777777777777761E-4</v>
      </c>
      <c r="AR685" s="79">
        <f t="shared" si="145"/>
        <v>0</v>
      </c>
      <c r="AS685" s="79">
        <f t="shared" si="146"/>
        <v>-3.0648148148148147E-2</v>
      </c>
    </row>
    <row r="686" spans="1:45" s="29" customFormat="1" x14ac:dyDescent="0.2">
      <c r="A686" s="86">
        <v>1.6</v>
      </c>
      <c r="B686" s="86">
        <v>7</v>
      </c>
      <c r="C686" s="86" t="s">
        <v>174</v>
      </c>
      <c r="D686" s="86" t="s">
        <v>36</v>
      </c>
      <c r="E686" s="97">
        <v>44141</v>
      </c>
      <c r="F686" s="86" t="s">
        <v>1154</v>
      </c>
      <c r="G686" s="85" t="s">
        <v>228</v>
      </c>
      <c r="H686" s="86"/>
      <c r="I686" s="86">
        <v>23</v>
      </c>
      <c r="J686" s="86">
        <v>60</v>
      </c>
      <c r="K686" s="85">
        <v>36</v>
      </c>
      <c r="L686" s="105">
        <v>3.8090277777777778E-2</v>
      </c>
      <c r="M686" s="86">
        <v>275.39999999999998</v>
      </c>
      <c r="N686" s="86">
        <v>219.9</v>
      </c>
      <c r="O686" s="86"/>
      <c r="P686" s="105">
        <v>3.8946759259259257E-2</v>
      </c>
      <c r="Q686" s="103">
        <v>1</v>
      </c>
      <c r="R686" s="103">
        <v>0</v>
      </c>
      <c r="S686" s="86">
        <v>219.1</v>
      </c>
      <c r="T686" s="86">
        <v>204.3</v>
      </c>
      <c r="U686" s="105">
        <v>3.9120370370370368E-2</v>
      </c>
      <c r="V686" s="105">
        <v>3.9293981481481485E-2</v>
      </c>
      <c r="W686" s="86">
        <v>510.5</v>
      </c>
      <c r="X686" s="86">
        <v>336.7</v>
      </c>
      <c r="Y686" s="105">
        <v>3.9525462962962964E-2</v>
      </c>
      <c r="Z686" s="86"/>
      <c r="AA686" s="86">
        <v>-3.702</v>
      </c>
      <c r="AB686" s="86">
        <v>12.202500000000001</v>
      </c>
      <c r="AC686" s="86">
        <v>13.6555</v>
      </c>
      <c r="AD686" s="86">
        <v>12.8803</v>
      </c>
      <c r="AE686" s="86">
        <v>8.0618999999999996</v>
      </c>
      <c r="AF686" s="85">
        <v>100</v>
      </c>
      <c r="AG686" s="85">
        <v>100</v>
      </c>
      <c r="AH686" s="86">
        <v>14</v>
      </c>
      <c r="AI686" s="85">
        <f t="shared" si="140"/>
        <v>114.37002065506054</v>
      </c>
      <c r="AJ686" s="86"/>
      <c r="AK686" s="86"/>
      <c r="AL686" s="85">
        <v>2020</v>
      </c>
      <c r="AM686" s="85" t="s">
        <v>1274</v>
      </c>
      <c r="AN686" s="88">
        <f t="shared" si="141"/>
        <v>-3.8090277777777778E-2</v>
      </c>
      <c r="AO686" s="88">
        <f t="shared" si="142"/>
        <v>3.8946759259259257E-2</v>
      </c>
      <c r="AP686" s="88">
        <f t="shared" si="143"/>
        <v>8.564814814814789E-4</v>
      </c>
      <c r="AQ686" s="88">
        <f t="shared" si="144"/>
        <v>3.4722222222222793E-4</v>
      </c>
      <c r="AR686" s="88">
        <f t="shared" si="145"/>
        <v>3.9525462962962964E-2</v>
      </c>
      <c r="AS686" s="88">
        <f t="shared" si="146"/>
        <v>2.3148148148147835E-4</v>
      </c>
    </row>
    <row r="687" spans="1:45" s="29" customFormat="1" x14ac:dyDescent="0.2">
      <c r="A687" s="30">
        <v>2.1</v>
      </c>
      <c r="B687" s="30">
        <v>4</v>
      </c>
      <c r="C687" s="30" t="s">
        <v>215</v>
      </c>
      <c r="D687" s="30" t="s">
        <v>36</v>
      </c>
      <c r="E687" s="97">
        <v>44141</v>
      </c>
      <c r="F687" s="29" t="s">
        <v>1155</v>
      </c>
      <c r="G687" s="30" t="s">
        <v>229</v>
      </c>
      <c r="H687" s="30"/>
      <c r="I687" s="30">
        <v>24</v>
      </c>
      <c r="J687" s="30">
        <v>60</v>
      </c>
      <c r="K687" s="30">
        <v>35</v>
      </c>
      <c r="L687" s="92">
        <v>4.2546296296296297E-2</v>
      </c>
      <c r="M687" s="30">
        <v>272.10000000000002</v>
      </c>
      <c r="N687" s="30">
        <v>223.5</v>
      </c>
      <c r="O687" s="92">
        <v>4.3194444444444445E-2</v>
      </c>
      <c r="P687" s="92">
        <v>4.3321759259259261E-2</v>
      </c>
      <c r="Q687" s="32">
        <v>1</v>
      </c>
      <c r="R687" s="32">
        <v>1</v>
      </c>
      <c r="S687" s="30">
        <v>268.5</v>
      </c>
      <c r="T687" s="30">
        <v>205.9</v>
      </c>
      <c r="U687" s="93">
        <v>4.3344907407407408E-2</v>
      </c>
      <c r="V687" s="92">
        <v>4.3541666666666666E-2</v>
      </c>
      <c r="W687" s="30">
        <v>312.3</v>
      </c>
      <c r="X687" s="30">
        <v>238.4</v>
      </c>
      <c r="Y687" s="93">
        <v>4.4710648148148152E-2</v>
      </c>
      <c r="Z687" s="30"/>
      <c r="AA687" s="30">
        <v>-2.5920000000000001</v>
      </c>
      <c r="AB687" s="30">
        <v>7.2324999999999999</v>
      </c>
      <c r="AC687" s="30">
        <v>7.6963999999999997</v>
      </c>
      <c r="AD687" s="30">
        <v>7.4470999999999998</v>
      </c>
      <c r="AE687" s="30">
        <v>2.6417999999999999</v>
      </c>
      <c r="AF687" s="30">
        <v>20</v>
      </c>
      <c r="AG687" s="30">
        <v>90</v>
      </c>
      <c r="AH687" s="30"/>
      <c r="AI687" s="51">
        <f t="shared" si="140"/>
        <v>116.16961789375581</v>
      </c>
      <c r="AJ687" s="30"/>
      <c r="AK687" s="30"/>
      <c r="AL687" s="51">
        <v>2020</v>
      </c>
      <c r="AM687" s="51" t="s">
        <v>1274</v>
      </c>
      <c r="AN687" s="79">
        <f t="shared" si="141"/>
        <v>6.481481481481477E-4</v>
      </c>
      <c r="AO687" s="79">
        <f t="shared" si="142"/>
        <v>1.2731481481481621E-4</v>
      </c>
      <c r="AP687" s="79">
        <f t="shared" si="143"/>
        <v>7.7546296296296391E-4</v>
      </c>
      <c r="AQ687" s="79">
        <f t="shared" si="144"/>
        <v>2.1990740740740478E-4</v>
      </c>
      <c r="AR687" s="79">
        <f t="shared" si="145"/>
        <v>1.5162037037037071E-3</v>
      </c>
      <c r="AS687" s="79">
        <f t="shared" si="146"/>
        <v>1.1689814814814861E-3</v>
      </c>
    </row>
    <row r="688" spans="1:45" s="29" customFormat="1" x14ac:dyDescent="0.2">
      <c r="A688" s="30">
        <v>2.2000000000000002</v>
      </c>
      <c r="B688" s="30">
        <v>4</v>
      </c>
      <c r="C688" s="30" t="s">
        <v>215</v>
      </c>
      <c r="D688" s="30" t="s">
        <v>36</v>
      </c>
      <c r="E688" s="97">
        <v>44141</v>
      </c>
      <c r="F688" s="29" t="s">
        <v>1156</v>
      </c>
      <c r="G688" s="30" t="s">
        <v>230</v>
      </c>
      <c r="H688" s="30"/>
      <c r="I688" s="30">
        <v>24</v>
      </c>
      <c r="J688" s="30">
        <v>60</v>
      </c>
      <c r="K688" s="30">
        <v>37</v>
      </c>
      <c r="L688" s="92">
        <v>4.5914351851851852E-2</v>
      </c>
      <c r="M688" s="30">
        <v>256.60000000000002</v>
      </c>
      <c r="N688" s="30">
        <v>202.3</v>
      </c>
      <c r="O688" s="93">
        <v>4.628472222222222E-2</v>
      </c>
      <c r="P688" s="92">
        <v>4.6643518518518522E-2</v>
      </c>
      <c r="Q688" s="32">
        <v>1</v>
      </c>
      <c r="R688" s="32">
        <v>1</v>
      </c>
      <c r="S688" s="30">
        <v>252.2</v>
      </c>
      <c r="T688" s="30">
        <v>199.1</v>
      </c>
      <c r="U688" s="93">
        <v>4.6666666666666669E-2</v>
      </c>
      <c r="V688" s="92">
        <v>4.7523148148148148E-2</v>
      </c>
      <c r="W688" s="30">
        <v>287.5</v>
      </c>
      <c r="X688" s="30">
        <v>242.1</v>
      </c>
      <c r="Y688" s="92">
        <v>4.7534722222222221E-2</v>
      </c>
      <c r="Z688" s="30"/>
      <c r="AA688" s="30">
        <v>-2.262</v>
      </c>
      <c r="AB688" s="30">
        <v>7.3120000000000003</v>
      </c>
      <c r="AC688" s="30">
        <v>8.0321999999999996</v>
      </c>
      <c r="AD688" s="30">
        <v>7.5903</v>
      </c>
      <c r="AE688" s="30">
        <v>2.8300999999999998</v>
      </c>
      <c r="AF688" s="30">
        <v>90</v>
      </c>
      <c r="AG688" s="30">
        <v>100</v>
      </c>
      <c r="AH688" s="30"/>
      <c r="AI688" s="51">
        <f t="shared" si="140"/>
        <v>158.78548329141211</v>
      </c>
      <c r="AJ688" s="30"/>
      <c r="AK688" s="30"/>
      <c r="AL688" s="50">
        <v>2020</v>
      </c>
      <c r="AM688" s="50" t="s">
        <v>1274</v>
      </c>
      <c r="AN688" s="79">
        <f t="shared" si="141"/>
        <v>3.7037037037036813E-4</v>
      </c>
      <c r="AO688" s="79">
        <f t="shared" si="142"/>
        <v>3.587962962963015E-4</v>
      </c>
      <c r="AP688" s="79">
        <f t="shared" si="143"/>
        <v>7.2916666666666963E-4</v>
      </c>
      <c r="AQ688" s="79">
        <f t="shared" si="144"/>
        <v>8.7962962962962604E-4</v>
      </c>
      <c r="AR688" s="79">
        <f t="shared" si="145"/>
        <v>1.2500000000000011E-3</v>
      </c>
      <c r="AS688" s="79">
        <f t="shared" si="146"/>
        <v>1.157407407407357E-5</v>
      </c>
    </row>
    <row r="689" spans="1:45" s="29" customFormat="1" x14ac:dyDescent="0.2">
      <c r="A689" s="29">
        <v>1.4</v>
      </c>
      <c r="B689" s="29">
        <v>5</v>
      </c>
      <c r="C689" s="29" t="s">
        <v>174</v>
      </c>
      <c r="D689" s="29" t="s">
        <v>36</v>
      </c>
      <c r="E689" s="97">
        <v>44141</v>
      </c>
      <c r="F689" s="29" t="s">
        <v>1157</v>
      </c>
      <c r="G689" s="30" t="s">
        <v>231</v>
      </c>
      <c r="I689" s="29">
        <v>23</v>
      </c>
      <c r="J689" s="29">
        <v>61</v>
      </c>
      <c r="K689" s="30">
        <v>27</v>
      </c>
      <c r="L689" s="93">
        <v>4.9976851851851856E-2</v>
      </c>
      <c r="M689" s="29">
        <v>263.5</v>
      </c>
      <c r="N689" s="29">
        <v>216.6</v>
      </c>
      <c r="O689" s="93">
        <v>5.0717592592592592E-2</v>
      </c>
      <c r="P689" s="93">
        <v>5.0729166666666665E-2</v>
      </c>
      <c r="Q689" s="95">
        <v>1</v>
      </c>
      <c r="R689" s="95">
        <v>1</v>
      </c>
      <c r="S689" s="29">
        <v>253.1</v>
      </c>
      <c r="T689" s="29">
        <v>193.8</v>
      </c>
      <c r="U689" s="93">
        <v>5.0821759259259254E-2</v>
      </c>
      <c r="V689" s="93">
        <v>5.1064814814814813E-2</v>
      </c>
      <c r="W689" s="29">
        <v>348</v>
      </c>
      <c r="X689" s="29">
        <v>229.1</v>
      </c>
      <c r="Y689" s="93">
        <v>5.1249999999999997E-2</v>
      </c>
      <c r="AA689" s="29">
        <v>-3.9870000000000001</v>
      </c>
      <c r="AB689" s="29">
        <v>7.2005999999999997</v>
      </c>
      <c r="AC689" s="29">
        <v>8.4380000000000006</v>
      </c>
      <c r="AD689" s="29">
        <v>7.7564000000000002</v>
      </c>
      <c r="AE689" s="29">
        <v>7.5114000000000001</v>
      </c>
      <c r="AF689" s="30">
        <v>100</v>
      </c>
      <c r="AG689" s="30">
        <v>100</v>
      </c>
      <c r="AH689" s="51"/>
      <c r="AI689" s="51">
        <f t="shared" si="140"/>
        <v>122.6340410219503</v>
      </c>
      <c r="AL689" s="51">
        <v>2020</v>
      </c>
      <c r="AM689" s="51" t="s">
        <v>1274</v>
      </c>
      <c r="AN689" s="79">
        <f t="shared" si="141"/>
        <v>7.4074074074073626E-4</v>
      </c>
      <c r="AO689" s="79">
        <f t="shared" si="142"/>
        <v>1.157407407407357E-5</v>
      </c>
      <c r="AP689" s="79">
        <f t="shared" si="143"/>
        <v>7.5231481481480983E-4</v>
      </c>
      <c r="AQ689" s="79">
        <f t="shared" si="144"/>
        <v>3.3564814814814742E-4</v>
      </c>
      <c r="AR689" s="79">
        <f t="shared" si="145"/>
        <v>5.3240740740740505E-4</v>
      </c>
      <c r="AS689" s="79">
        <f t="shared" si="146"/>
        <v>1.8518518518518406E-4</v>
      </c>
    </row>
    <row r="690" spans="1:45" s="29" customFormat="1" x14ac:dyDescent="0.2">
      <c r="A690" s="29">
        <v>1.7</v>
      </c>
      <c r="B690" s="29">
        <v>3</v>
      </c>
      <c r="C690" s="29" t="s">
        <v>174</v>
      </c>
      <c r="D690" s="29" t="s">
        <v>36</v>
      </c>
      <c r="E690" s="97">
        <v>44141</v>
      </c>
      <c r="F690" s="29" t="s">
        <v>1158</v>
      </c>
      <c r="G690" s="30" t="s">
        <v>232</v>
      </c>
      <c r="I690" s="29">
        <v>23</v>
      </c>
      <c r="J690" s="29">
        <v>60</v>
      </c>
      <c r="K690" s="30">
        <v>31</v>
      </c>
      <c r="L690" s="93">
        <v>5.5081018518518515E-2</v>
      </c>
      <c r="M690" s="29">
        <v>251.3</v>
      </c>
      <c r="N690" s="29">
        <v>211.1</v>
      </c>
      <c r="O690" s="93">
        <v>5.5844907407407406E-2</v>
      </c>
      <c r="P690" s="93">
        <v>5.6087962962962958E-2</v>
      </c>
      <c r="Q690" s="95">
        <v>1</v>
      </c>
      <c r="R690" s="95">
        <v>1</v>
      </c>
      <c r="S690" s="29">
        <v>260.10000000000002</v>
      </c>
      <c r="T690" s="29">
        <v>210.9</v>
      </c>
      <c r="U690" s="93">
        <v>5.6273148148148149E-2</v>
      </c>
      <c r="V690" s="93">
        <v>5.649305555555556E-2</v>
      </c>
      <c r="W690" s="29">
        <v>325.60000000000002</v>
      </c>
      <c r="X690" s="29">
        <v>262.60000000000002</v>
      </c>
      <c r="Y690" s="93">
        <v>5.679398148148148E-2</v>
      </c>
      <c r="AA690" s="29">
        <v>-2.794</v>
      </c>
      <c r="AB690" s="29">
        <v>12.122199999999999</v>
      </c>
      <c r="AC690" s="29">
        <v>13.464</v>
      </c>
      <c r="AD690" s="29">
        <v>12.682600000000001</v>
      </c>
      <c r="AE690" s="29">
        <v>9.6437000000000008</v>
      </c>
      <c r="AF690" s="30">
        <v>100</v>
      </c>
      <c r="AG690" s="30">
        <v>100</v>
      </c>
      <c r="AH690" s="51"/>
      <c r="AI690" s="51">
        <f t="shared" si="140"/>
        <v>139.436117059243</v>
      </c>
      <c r="AL690" s="51">
        <v>2020</v>
      </c>
      <c r="AM690" s="51" t="s">
        <v>1274</v>
      </c>
      <c r="AN690" s="79">
        <f t="shared" si="141"/>
        <v>7.6388888888889034E-4</v>
      </c>
      <c r="AO690" s="79">
        <f t="shared" si="142"/>
        <v>2.4305555555555192E-4</v>
      </c>
      <c r="AP690" s="79">
        <f t="shared" si="143"/>
        <v>1.0069444444444423E-3</v>
      </c>
      <c r="AQ690" s="79">
        <f t="shared" si="144"/>
        <v>4.0509259259260272E-4</v>
      </c>
      <c r="AR690" s="79">
        <f t="shared" si="145"/>
        <v>9.490740740740744E-4</v>
      </c>
      <c r="AS690" s="79">
        <f t="shared" si="146"/>
        <v>3.0092592592591977E-4</v>
      </c>
    </row>
    <row r="691" spans="1:45" s="29" customFormat="1" x14ac:dyDescent="0.2">
      <c r="A691" s="29">
        <v>2.2999999999999998</v>
      </c>
      <c r="B691" s="29">
        <v>2</v>
      </c>
      <c r="C691" s="29" t="s">
        <v>274</v>
      </c>
      <c r="D691" s="29" t="s">
        <v>36</v>
      </c>
      <c r="E691" s="97">
        <v>44141</v>
      </c>
      <c r="F691" s="29" t="s">
        <v>1159</v>
      </c>
      <c r="G691" s="30" t="s">
        <v>233</v>
      </c>
      <c r="I691" s="29">
        <v>23</v>
      </c>
      <c r="J691" s="29">
        <v>61</v>
      </c>
      <c r="K691" s="30">
        <v>38</v>
      </c>
      <c r="L691" s="93">
        <v>5.935185185185185E-2</v>
      </c>
      <c r="M691" s="29">
        <v>256.3</v>
      </c>
      <c r="N691" s="29">
        <v>210.5</v>
      </c>
      <c r="P691" s="93">
        <v>6.0300925925925924E-2</v>
      </c>
      <c r="Q691" s="95">
        <v>1</v>
      </c>
      <c r="R691" s="95">
        <v>0</v>
      </c>
      <c r="S691" s="29">
        <v>246.9</v>
      </c>
      <c r="T691" s="29">
        <v>196.1</v>
      </c>
      <c r="U691" s="93">
        <v>6.04050925925926E-2</v>
      </c>
      <c r="V691" s="93">
        <v>6.0486111111111109E-2</v>
      </c>
      <c r="W691" s="29">
        <v>376.6</v>
      </c>
      <c r="X691" s="29">
        <v>252.3</v>
      </c>
      <c r="Y691" s="93">
        <v>6.3101851851851853E-2</v>
      </c>
      <c r="AA691" s="29">
        <v>-1.224</v>
      </c>
      <c r="AB691" s="29">
        <v>7.2478999999999996</v>
      </c>
      <c r="AC691" s="29">
        <v>8.3104999999999993</v>
      </c>
      <c r="AD691" s="29">
        <v>7.7191000000000001</v>
      </c>
      <c r="AE691" s="29">
        <v>4.2038000000000002</v>
      </c>
      <c r="AI691" s="51">
        <f t="shared" si="140"/>
        <v>125.50933786078069</v>
      </c>
      <c r="AL691" s="50">
        <v>2020</v>
      </c>
      <c r="AM691" s="50" t="s">
        <v>1274</v>
      </c>
      <c r="AN691" s="79">
        <f t="shared" si="141"/>
        <v>-5.935185185185185E-2</v>
      </c>
      <c r="AO691" s="79">
        <f t="shared" si="142"/>
        <v>6.0300925925925924E-2</v>
      </c>
      <c r="AP691" s="79">
        <f t="shared" si="143"/>
        <v>9.490740740740744E-4</v>
      </c>
      <c r="AQ691" s="79">
        <f t="shared" si="144"/>
        <v>1.8518518518518406E-4</v>
      </c>
      <c r="AR691" s="79">
        <f t="shared" si="145"/>
        <v>6.3101851851851853E-2</v>
      </c>
      <c r="AS691" s="79">
        <f t="shared" si="146"/>
        <v>2.6157407407407449E-3</v>
      </c>
    </row>
    <row r="692" spans="1:45" s="86" customFormat="1" x14ac:dyDescent="0.2">
      <c r="A692" s="29">
        <v>1.6</v>
      </c>
      <c r="B692" s="29">
        <v>3</v>
      </c>
      <c r="C692" s="29" t="s">
        <v>274</v>
      </c>
      <c r="D692" s="29" t="s">
        <v>36</v>
      </c>
      <c r="E692" s="97">
        <v>44141</v>
      </c>
      <c r="F692" s="29" t="s">
        <v>1160</v>
      </c>
      <c r="G692" s="30" t="s">
        <v>234</v>
      </c>
      <c r="H692" s="29"/>
      <c r="I692" s="29">
        <v>23</v>
      </c>
      <c r="J692" s="29">
        <v>62</v>
      </c>
      <c r="K692" s="30">
        <v>30</v>
      </c>
      <c r="L692" s="93">
        <v>6.3796296296296295E-2</v>
      </c>
      <c r="M692" s="29">
        <v>268.39999999999998</v>
      </c>
      <c r="N692" s="29">
        <v>210.3</v>
      </c>
      <c r="O692" s="29"/>
      <c r="P692" s="93">
        <v>6.475694444444445E-2</v>
      </c>
      <c r="Q692" s="95">
        <v>1</v>
      </c>
      <c r="R692" s="95">
        <v>0</v>
      </c>
      <c r="S692" s="29">
        <v>262.60000000000002</v>
      </c>
      <c r="T692" s="29">
        <v>195.6</v>
      </c>
      <c r="U692" s="93">
        <v>6.4803240740740745E-2</v>
      </c>
      <c r="V692" s="93">
        <v>6.5011574074074083E-2</v>
      </c>
      <c r="W692" s="29">
        <v>376</v>
      </c>
      <c r="X692" s="29">
        <v>298.3</v>
      </c>
      <c r="Y692" s="93">
        <v>6.5914351851851849E-2</v>
      </c>
      <c r="Z692" s="29"/>
      <c r="AA692" s="29">
        <v>-0.67300000000000004</v>
      </c>
      <c r="AB692" s="29">
        <v>7.2081</v>
      </c>
      <c r="AC692" s="29">
        <v>9.1433999999999997</v>
      </c>
      <c r="AD692" s="29">
        <v>8.0528999999999993</v>
      </c>
      <c r="AE692" s="29">
        <v>2.2480000000000002</v>
      </c>
      <c r="AF692" s="29"/>
      <c r="AG692" s="29"/>
      <c r="AH692" s="29"/>
      <c r="AI692" s="51">
        <f t="shared" si="140"/>
        <v>129.08380681818196</v>
      </c>
      <c r="AJ692" s="29"/>
      <c r="AK692" s="29"/>
      <c r="AL692" s="51">
        <v>2020</v>
      </c>
      <c r="AM692" s="51" t="s">
        <v>1274</v>
      </c>
      <c r="AN692" s="79">
        <f t="shared" si="141"/>
        <v>-6.3796296296296295E-2</v>
      </c>
      <c r="AO692" s="79">
        <f t="shared" si="142"/>
        <v>6.475694444444445E-2</v>
      </c>
      <c r="AP692" s="79">
        <f t="shared" si="143"/>
        <v>9.6064814814815491E-4</v>
      </c>
      <c r="AQ692" s="79">
        <f t="shared" si="144"/>
        <v>2.5462962962963243E-4</v>
      </c>
      <c r="AR692" s="79">
        <f t="shared" si="145"/>
        <v>6.5914351851851849E-2</v>
      </c>
      <c r="AS692" s="79">
        <f t="shared" si="146"/>
        <v>9.0277777777776624E-4</v>
      </c>
    </row>
    <row r="693" spans="1:45" s="29" customFormat="1" x14ac:dyDescent="0.2">
      <c r="A693" s="29">
        <v>1.2</v>
      </c>
      <c r="B693" s="29">
        <v>6</v>
      </c>
      <c r="C693" s="29" t="s">
        <v>274</v>
      </c>
      <c r="D693" s="29" t="s">
        <v>36</v>
      </c>
      <c r="E693" s="97">
        <v>44141</v>
      </c>
      <c r="F693" s="29" t="s">
        <v>1161</v>
      </c>
      <c r="I693" s="29">
        <v>23</v>
      </c>
      <c r="J693" s="29">
        <v>62</v>
      </c>
      <c r="L693" s="93">
        <v>6.6620370370370371E-2</v>
      </c>
      <c r="M693" s="29">
        <v>271.39999999999998</v>
      </c>
      <c r="N693" s="29">
        <v>211.9</v>
      </c>
      <c r="O693" s="93">
        <v>6.7557870370370365E-2</v>
      </c>
      <c r="P693" s="119">
        <v>6.7743055555555556E-2</v>
      </c>
      <c r="Q693" s="95">
        <v>1</v>
      </c>
      <c r="R693" s="95">
        <v>1</v>
      </c>
      <c r="S693" s="29">
        <v>254.6</v>
      </c>
      <c r="T693" s="29">
        <v>201.7</v>
      </c>
      <c r="U693" s="93">
        <v>6.7766203703703703E-2</v>
      </c>
      <c r="V693" s="93">
        <v>6.7905092592592586E-2</v>
      </c>
      <c r="W693" s="29">
        <v>272.89999999999998</v>
      </c>
      <c r="X693" s="29">
        <v>222.7</v>
      </c>
      <c r="Y693" s="93">
        <v>6.9224537037037029E-2</v>
      </c>
      <c r="AA693" s="29">
        <v>-3.2959999999999998</v>
      </c>
      <c r="AB693" s="29">
        <v>12.119300000000001</v>
      </c>
      <c r="AC693" s="29">
        <v>12.874599999999999</v>
      </c>
      <c r="AD693" s="29">
        <v>12.5198</v>
      </c>
      <c r="AE693" s="29">
        <v>2.1520999999999999</v>
      </c>
      <c r="AI693" s="51">
        <f t="shared" si="140"/>
        <v>88.589263420724052</v>
      </c>
      <c r="AL693" s="51">
        <v>2020</v>
      </c>
      <c r="AM693" s="51" t="s">
        <v>1274</v>
      </c>
      <c r="AN693" s="79">
        <f t="shared" si="141"/>
        <v>9.3749999999999389E-4</v>
      </c>
      <c r="AO693" s="79">
        <f t="shared" si="142"/>
        <v>1.85185185185191E-4</v>
      </c>
      <c r="AP693" s="79">
        <f t="shared" si="143"/>
        <v>1.1226851851851849E-3</v>
      </c>
      <c r="AQ693" s="79">
        <f t="shared" si="144"/>
        <v>1.6203703703702999E-4</v>
      </c>
      <c r="AR693" s="79">
        <f t="shared" si="145"/>
        <v>1.6666666666666635E-3</v>
      </c>
      <c r="AS693" s="79">
        <f t="shared" si="146"/>
        <v>1.3194444444444425E-3</v>
      </c>
    </row>
    <row r="694" spans="1:45" s="29" customFormat="1" x14ac:dyDescent="0.2">
      <c r="A694" s="29">
        <v>1.4</v>
      </c>
      <c r="B694" s="29">
        <v>3</v>
      </c>
      <c r="C694" s="29" t="s">
        <v>274</v>
      </c>
      <c r="D694" s="29" t="s">
        <v>36</v>
      </c>
      <c r="E694" s="97">
        <v>44141</v>
      </c>
      <c r="F694" s="29" t="s">
        <v>1163</v>
      </c>
      <c r="G694" s="30" t="s">
        <v>237</v>
      </c>
      <c r="I694" s="29">
        <v>24</v>
      </c>
      <c r="J694" s="29">
        <v>61</v>
      </c>
      <c r="K694" s="30">
        <v>31</v>
      </c>
      <c r="L694" s="93">
        <v>7.3587962962962966E-2</v>
      </c>
      <c r="M694" s="29">
        <v>250.8</v>
      </c>
      <c r="N694" s="29">
        <v>207.9</v>
      </c>
      <c r="P694" s="93">
        <v>7.4317129629629622E-2</v>
      </c>
      <c r="Q694" s="95">
        <v>1</v>
      </c>
      <c r="R694" s="95">
        <v>0</v>
      </c>
      <c r="S694" s="29">
        <v>236.3</v>
      </c>
      <c r="T694" s="29">
        <v>196.3</v>
      </c>
      <c r="U694" s="93">
        <v>7.4328703703703702E-2</v>
      </c>
      <c r="V694" s="93">
        <v>7.4537037037037041E-2</v>
      </c>
      <c r="W694" s="29">
        <v>245.6</v>
      </c>
      <c r="X694" s="29">
        <v>200.6</v>
      </c>
      <c r="Y694" s="93">
        <v>7.5775462962962961E-2</v>
      </c>
      <c r="AA694" s="29">
        <v>-1.234</v>
      </c>
      <c r="AB694" s="29">
        <v>7.1756000000000002</v>
      </c>
      <c r="AC694" s="29">
        <v>7.9401000000000002</v>
      </c>
      <c r="AD694" s="29">
        <v>7.5053000000000001</v>
      </c>
      <c r="AE694" s="29">
        <v>2.7330000000000001</v>
      </c>
      <c r="AI694" s="51">
        <f t="shared" si="140"/>
        <v>131.87746436154086</v>
      </c>
      <c r="AL694" s="51">
        <v>2020</v>
      </c>
      <c r="AM694" s="51" t="s">
        <v>1274</v>
      </c>
      <c r="AN694" s="79">
        <f t="shared" si="141"/>
        <v>-7.3587962962962966E-2</v>
      </c>
      <c r="AO694" s="79">
        <f t="shared" si="142"/>
        <v>7.4317129629629622E-2</v>
      </c>
      <c r="AP694" s="79">
        <f t="shared" si="143"/>
        <v>7.2916666666665575E-4</v>
      </c>
      <c r="AQ694" s="79">
        <f t="shared" si="144"/>
        <v>2.1990740740741865E-4</v>
      </c>
      <c r="AR694" s="79">
        <f t="shared" si="145"/>
        <v>7.5775462962962961E-2</v>
      </c>
      <c r="AS694" s="79">
        <f t="shared" si="146"/>
        <v>1.2384259259259206E-3</v>
      </c>
    </row>
    <row r="695" spans="1:45" s="86" customFormat="1" x14ac:dyDescent="0.2">
      <c r="A695" s="29">
        <v>2.5</v>
      </c>
      <c r="B695" s="29">
        <v>3</v>
      </c>
      <c r="C695" s="29" t="s">
        <v>274</v>
      </c>
      <c r="D695" s="29" t="s">
        <v>36</v>
      </c>
      <c r="E695" s="97">
        <v>44141</v>
      </c>
      <c r="F695" s="29" t="s">
        <v>1162</v>
      </c>
      <c r="G695" s="30" t="s">
        <v>236</v>
      </c>
      <c r="H695" s="29"/>
      <c r="I695" s="29">
        <v>24</v>
      </c>
      <c r="J695" s="29">
        <v>61</v>
      </c>
      <c r="K695" s="30">
        <v>28</v>
      </c>
      <c r="L695" s="93">
        <v>7.435185185185185E-2</v>
      </c>
      <c r="M695" s="29">
        <v>255.2</v>
      </c>
      <c r="N695" s="29">
        <v>211.6</v>
      </c>
      <c r="O695" s="93">
        <v>7.1435185185185185E-2</v>
      </c>
      <c r="P695" s="93">
        <v>7.1701388888888884E-2</v>
      </c>
      <c r="Q695" s="95">
        <v>1</v>
      </c>
      <c r="R695" s="95">
        <v>1</v>
      </c>
      <c r="S695" s="29">
        <v>255.1</v>
      </c>
      <c r="T695" s="29">
        <v>206.8</v>
      </c>
      <c r="U695" s="93">
        <v>7.1747685185185192E-2</v>
      </c>
      <c r="V695" s="93">
        <v>7.18287037037037E-2</v>
      </c>
      <c r="W695" s="29">
        <v>283.7</v>
      </c>
      <c r="X695" s="29">
        <v>262.10000000000002</v>
      </c>
      <c r="Y695" s="93">
        <v>7.2916666666666671E-2</v>
      </c>
      <c r="Z695" s="29"/>
      <c r="AA695" s="30">
        <v>-1.9159999999999999</v>
      </c>
      <c r="AB695" s="30">
        <v>6.2203999999999997</v>
      </c>
      <c r="AC695" s="30">
        <v>7.2523</v>
      </c>
      <c r="AD695" s="30">
        <v>6.6744000000000003</v>
      </c>
      <c r="AE695" s="30">
        <v>2.8675000000000002</v>
      </c>
      <c r="AF695" s="29"/>
      <c r="AG695" s="29"/>
      <c r="AH695" s="29"/>
      <c r="AI695" s="51">
        <f t="shared" si="140"/>
        <v>127.29074889867815</v>
      </c>
      <c r="AJ695" s="29"/>
      <c r="AK695" s="29"/>
      <c r="AL695" s="50">
        <v>2020</v>
      </c>
      <c r="AM695" s="50" t="s">
        <v>1274</v>
      </c>
      <c r="AN695" s="79">
        <f t="shared" si="141"/>
        <v>-2.9166666666666646E-3</v>
      </c>
      <c r="AO695" s="79">
        <f t="shared" si="142"/>
        <v>2.6620370370369906E-4</v>
      </c>
      <c r="AP695" s="79">
        <f t="shared" si="143"/>
        <v>-2.6504629629629656E-3</v>
      </c>
      <c r="AQ695" s="79">
        <f t="shared" si="144"/>
        <v>1.2731481481481621E-4</v>
      </c>
      <c r="AR695" s="79">
        <f t="shared" si="145"/>
        <v>1.4814814814814864E-3</v>
      </c>
      <c r="AS695" s="79">
        <f t="shared" si="146"/>
        <v>1.0879629629629711E-3</v>
      </c>
    </row>
    <row r="696" spans="1:45" s="29" customFormat="1" x14ac:dyDescent="0.2">
      <c r="A696" s="86">
        <v>3.3</v>
      </c>
      <c r="B696" s="86">
        <v>3</v>
      </c>
      <c r="C696" s="86" t="s">
        <v>274</v>
      </c>
      <c r="D696" s="86" t="s">
        <v>36</v>
      </c>
      <c r="E696" s="97">
        <v>44141</v>
      </c>
      <c r="F696" s="86" t="s">
        <v>1164</v>
      </c>
      <c r="G696" s="86"/>
      <c r="H696" s="86"/>
      <c r="I696" s="86">
        <v>24</v>
      </c>
      <c r="J696" s="86">
        <v>61</v>
      </c>
      <c r="K696" s="86"/>
      <c r="L696" s="105">
        <v>7.8356481481481485E-2</v>
      </c>
      <c r="M696" s="86">
        <v>261.7</v>
      </c>
      <c r="N696" s="86">
        <v>209.5</v>
      </c>
      <c r="O696" s="105">
        <v>7.8935185185185178E-2</v>
      </c>
      <c r="P696" s="105">
        <v>7.9131944444444449E-2</v>
      </c>
      <c r="Q696" s="103">
        <v>1</v>
      </c>
      <c r="R696" s="103">
        <v>1</v>
      </c>
      <c r="S696" s="86">
        <v>225.1</v>
      </c>
      <c r="T696" s="86">
        <v>197.2</v>
      </c>
      <c r="U696" s="105">
        <v>7.9155092592592582E-2</v>
      </c>
      <c r="V696" s="105">
        <v>7.9363425925925921E-2</v>
      </c>
      <c r="W696" s="86">
        <v>334.8</v>
      </c>
      <c r="X696" s="86">
        <v>264.39999999999998</v>
      </c>
      <c r="Y696" s="105">
        <v>8.0891203703703715E-2</v>
      </c>
      <c r="Z696" s="86"/>
      <c r="AA696" s="86"/>
      <c r="AB696" s="86"/>
      <c r="AC696" s="86"/>
      <c r="AD696" s="86"/>
      <c r="AE696" s="86"/>
      <c r="AF696" s="86"/>
      <c r="AG696" s="86"/>
      <c r="AH696" s="86"/>
      <c r="AI696" s="51" t="e">
        <f t="shared" si="140"/>
        <v>#DIV/0!</v>
      </c>
      <c r="AJ696" s="86"/>
      <c r="AK696" s="86"/>
      <c r="AL696" s="51">
        <v>2020</v>
      </c>
      <c r="AM696" s="51" t="s">
        <v>1274</v>
      </c>
      <c r="AN696" s="79">
        <f t="shared" si="141"/>
        <v>5.787037037036924E-4</v>
      </c>
      <c r="AO696" s="79">
        <f t="shared" si="142"/>
        <v>1.9675925925927151E-4</v>
      </c>
      <c r="AP696" s="79">
        <f t="shared" si="143"/>
        <v>7.7546296296296391E-4</v>
      </c>
      <c r="AQ696" s="79">
        <f t="shared" si="144"/>
        <v>2.3148148148147141E-4</v>
      </c>
      <c r="AR696" s="79">
        <f t="shared" si="145"/>
        <v>1.9560185185185375E-3</v>
      </c>
      <c r="AS696" s="79">
        <f t="shared" si="146"/>
        <v>1.5277777777777946E-3</v>
      </c>
    </row>
    <row r="697" spans="1:45" s="29" customFormat="1" x14ac:dyDescent="0.2">
      <c r="A697" s="30">
        <v>2.5</v>
      </c>
      <c r="B697" s="30">
        <v>4</v>
      </c>
      <c r="C697" s="30" t="s">
        <v>215</v>
      </c>
      <c r="D697" s="30" t="s">
        <v>36</v>
      </c>
      <c r="E697" s="97">
        <v>44141</v>
      </c>
      <c r="F697" s="29" t="s">
        <v>1165</v>
      </c>
      <c r="G697" s="30" t="s">
        <v>239</v>
      </c>
      <c r="H697" s="30"/>
      <c r="I697" s="30">
        <v>24</v>
      </c>
      <c r="J697" s="30">
        <v>61</v>
      </c>
      <c r="K697" s="30">
        <v>34</v>
      </c>
      <c r="L697" s="92">
        <v>8.1851851851851856E-2</v>
      </c>
      <c r="M697" s="30">
        <v>253.6</v>
      </c>
      <c r="N697" s="30">
        <v>208.5</v>
      </c>
      <c r="O697" s="93">
        <v>8.2812499999999997E-2</v>
      </c>
      <c r="P697" s="92">
        <v>8.2997685185185188E-2</v>
      </c>
      <c r="Q697" s="32">
        <v>1</v>
      </c>
      <c r="R697" s="32">
        <v>1</v>
      </c>
      <c r="S697" s="30">
        <v>217.9</v>
      </c>
      <c r="T697" s="30">
        <v>201.1</v>
      </c>
      <c r="U697" s="93">
        <v>8.3020833333333335E-2</v>
      </c>
      <c r="V697" s="93">
        <v>8.3206018518518512E-2</v>
      </c>
      <c r="W697" s="30">
        <v>428.5</v>
      </c>
      <c r="X697" s="30">
        <v>268.7</v>
      </c>
      <c r="Y697" s="93">
        <v>8.4201388888888895E-2</v>
      </c>
      <c r="Z697" s="30"/>
      <c r="AA697" s="30">
        <v>-2.4470000000000001</v>
      </c>
      <c r="AB697" s="30">
        <v>7.2397</v>
      </c>
      <c r="AC697" s="30">
        <v>7.9768999999999997</v>
      </c>
      <c r="AD697" s="30">
        <v>7.5377999999999998</v>
      </c>
      <c r="AE697" s="30">
        <v>4.0423</v>
      </c>
      <c r="AF697" s="30">
        <v>85</v>
      </c>
      <c r="AG697" s="30">
        <v>100</v>
      </c>
      <c r="AH697" s="30"/>
      <c r="AI697" s="51">
        <f t="shared" si="140"/>
        <v>147.29956390473001</v>
      </c>
      <c r="AJ697" s="30"/>
      <c r="AK697" s="30"/>
      <c r="AL697" s="51">
        <v>2020</v>
      </c>
      <c r="AM697" s="51" t="s">
        <v>1274</v>
      </c>
      <c r="AN697" s="79">
        <f t="shared" si="141"/>
        <v>9.6064814814814103E-4</v>
      </c>
      <c r="AO697" s="79">
        <f t="shared" si="142"/>
        <v>1.85185185185191E-4</v>
      </c>
      <c r="AP697" s="79">
        <f t="shared" si="143"/>
        <v>1.145833333333332E-3</v>
      </c>
      <c r="AQ697" s="79">
        <f t="shared" si="144"/>
        <v>2.0833333333332427E-4</v>
      </c>
      <c r="AR697" s="79">
        <f t="shared" si="145"/>
        <v>1.3888888888888978E-3</v>
      </c>
      <c r="AS697" s="79">
        <f t="shared" si="146"/>
        <v>9.9537037037038256E-4</v>
      </c>
    </row>
    <row r="698" spans="1:45" s="29" customFormat="1" x14ac:dyDescent="0.2">
      <c r="A698" s="29">
        <v>1.1000000000000001</v>
      </c>
      <c r="B698" s="29">
        <v>3</v>
      </c>
      <c r="C698" s="29" t="s">
        <v>274</v>
      </c>
      <c r="D698" s="29" t="s">
        <v>36</v>
      </c>
      <c r="E698" s="97">
        <v>44141</v>
      </c>
      <c r="F698" s="29" t="s">
        <v>1166</v>
      </c>
      <c r="G698" s="30" t="s">
        <v>240</v>
      </c>
      <c r="I698" s="29">
        <v>19</v>
      </c>
      <c r="J698" s="29">
        <v>45</v>
      </c>
      <c r="K698" s="30">
        <v>33</v>
      </c>
      <c r="L698" s="93">
        <v>0.32784722222222223</v>
      </c>
      <c r="M698" s="29">
        <v>240.6</v>
      </c>
      <c r="N698" s="29">
        <v>174</v>
      </c>
      <c r="O698" s="119"/>
      <c r="P698" s="119">
        <v>0.3291782407407407</v>
      </c>
      <c r="Q698" s="95">
        <v>0</v>
      </c>
      <c r="R698" s="95">
        <v>1</v>
      </c>
      <c r="S698" s="29">
        <v>262.60000000000002</v>
      </c>
      <c r="T698" s="29">
        <v>178.6</v>
      </c>
      <c r="U698" s="93">
        <v>0.32921296296296299</v>
      </c>
      <c r="V698" s="93">
        <v>7.9421296296296295E-2</v>
      </c>
      <c r="W698" s="29">
        <v>307.10000000000002</v>
      </c>
      <c r="X698" s="29">
        <v>239.3</v>
      </c>
      <c r="Y698" s="93">
        <v>0.33082175925925927</v>
      </c>
      <c r="AA698" s="29">
        <v>-2.2970000000000002</v>
      </c>
      <c r="AB698" s="29">
        <v>12.286199999999999</v>
      </c>
      <c r="AC698" s="29">
        <v>13.6454</v>
      </c>
      <c r="AD698" s="29">
        <v>12.9307</v>
      </c>
      <c r="AE698" s="29">
        <v>4.2920999999999996</v>
      </c>
      <c r="AI698" s="51">
        <f t="shared" si="140"/>
        <v>110.89216446858026</v>
      </c>
      <c r="AL698" s="51">
        <v>2020</v>
      </c>
      <c r="AM698" s="51" t="s">
        <v>1274</v>
      </c>
      <c r="AN698" s="79">
        <f t="shared" si="141"/>
        <v>-0.32784722222222223</v>
      </c>
      <c r="AO698" s="79">
        <f t="shared" si="142"/>
        <v>0.3291782407407407</v>
      </c>
      <c r="AP698" s="79">
        <f t="shared" si="143"/>
        <v>1.3310185185184675E-3</v>
      </c>
      <c r="AQ698" s="79">
        <f t="shared" si="144"/>
        <v>-0.24975694444444441</v>
      </c>
      <c r="AR698" s="79">
        <f t="shared" si="145"/>
        <v>0.33082175925925927</v>
      </c>
      <c r="AS698" s="79">
        <f t="shared" si="146"/>
        <v>0.25140046296296298</v>
      </c>
    </row>
    <row r="699" spans="1:45" s="29" customFormat="1" x14ac:dyDescent="0.2">
      <c r="A699" s="29">
        <v>1.5</v>
      </c>
      <c r="B699" s="29">
        <v>3</v>
      </c>
      <c r="C699" s="29" t="s">
        <v>274</v>
      </c>
      <c r="D699" s="29" t="s">
        <v>36</v>
      </c>
      <c r="E699" s="97">
        <v>44141</v>
      </c>
      <c r="F699" s="29" t="s">
        <v>1167</v>
      </c>
      <c r="G699" s="30" t="s">
        <v>241</v>
      </c>
      <c r="I699" s="29">
        <v>20</v>
      </c>
      <c r="J699" s="29">
        <v>45</v>
      </c>
      <c r="K699" s="30">
        <v>36</v>
      </c>
      <c r="L699" s="93">
        <v>0.3316087962962963</v>
      </c>
      <c r="M699" s="29">
        <v>256</v>
      </c>
      <c r="N699" s="29">
        <v>188</v>
      </c>
      <c r="O699" s="93">
        <v>0.33229166666666665</v>
      </c>
      <c r="P699" s="93">
        <v>0.33255787037037038</v>
      </c>
      <c r="Q699" s="95">
        <v>1</v>
      </c>
      <c r="R699" s="95">
        <v>1</v>
      </c>
      <c r="S699" s="29">
        <v>249.5</v>
      </c>
      <c r="T699" s="29">
        <v>176.2</v>
      </c>
      <c r="U699" s="93">
        <v>0.33260416666666665</v>
      </c>
      <c r="V699" s="93">
        <v>0.33287037037037037</v>
      </c>
      <c r="W699" s="29">
        <v>359</v>
      </c>
      <c r="X699" s="29">
        <v>209</v>
      </c>
      <c r="Y699" s="93">
        <v>0.33384259259259258</v>
      </c>
      <c r="AA699" s="29">
        <v>-2.391</v>
      </c>
      <c r="AB699" s="29">
        <v>7.1984000000000004</v>
      </c>
      <c r="AC699" s="29">
        <v>8.6029999999999998</v>
      </c>
      <c r="AD699" s="29">
        <v>7.8124000000000002</v>
      </c>
      <c r="AE699" s="29">
        <v>3.4925999999999999</v>
      </c>
      <c r="AI699" s="51">
        <f t="shared" si="140"/>
        <v>128.76221498371331</v>
      </c>
      <c r="AL699" s="51">
        <v>2020</v>
      </c>
      <c r="AM699" s="51" t="s">
        <v>1274</v>
      </c>
      <c r="AN699" s="79">
        <f t="shared" si="141"/>
        <v>6.8287037037034759E-4</v>
      </c>
      <c r="AO699" s="79">
        <f t="shared" si="142"/>
        <v>2.6620370370372681E-4</v>
      </c>
      <c r="AP699" s="79">
        <f t="shared" si="143"/>
        <v>9.490740740740744E-4</v>
      </c>
      <c r="AQ699" s="79">
        <f t="shared" si="144"/>
        <v>3.1249999999999334E-4</v>
      </c>
      <c r="AR699" s="79">
        <f t="shared" si="145"/>
        <v>1.5509259259259278E-3</v>
      </c>
      <c r="AS699" s="79">
        <f t="shared" si="146"/>
        <v>9.7222222222220767E-4</v>
      </c>
    </row>
    <row r="700" spans="1:45" s="29" customFormat="1" x14ac:dyDescent="0.2">
      <c r="A700" s="29">
        <v>1.2</v>
      </c>
      <c r="B700" s="29">
        <v>4</v>
      </c>
      <c r="C700" s="29" t="s">
        <v>274</v>
      </c>
      <c r="D700" s="29" t="s">
        <v>36</v>
      </c>
      <c r="E700" s="97">
        <v>44141</v>
      </c>
      <c r="F700" s="29" t="s">
        <v>1168</v>
      </c>
      <c r="G700" s="30" t="s">
        <v>242</v>
      </c>
      <c r="I700" s="29">
        <v>20</v>
      </c>
      <c r="J700" s="29">
        <v>45</v>
      </c>
      <c r="K700" s="30">
        <v>39</v>
      </c>
      <c r="L700" s="93">
        <v>0.33474537037037039</v>
      </c>
      <c r="M700" s="29">
        <v>253.2</v>
      </c>
      <c r="N700" s="29">
        <v>188.7</v>
      </c>
      <c r="P700" s="93">
        <v>0.33557870370370368</v>
      </c>
      <c r="Q700" s="95">
        <v>1</v>
      </c>
      <c r="R700" s="95">
        <v>0</v>
      </c>
      <c r="S700" s="29">
        <v>253.5</v>
      </c>
      <c r="T700" s="29">
        <v>184</v>
      </c>
      <c r="U700" s="93">
        <v>0.33561342592592597</v>
      </c>
      <c r="V700" s="93">
        <v>0.33582175925925922</v>
      </c>
      <c r="W700" s="29">
        <v>272.3</v>
      </c>
      <c r="X700" s="29">
        <v>207</v>
      </c>
      <c r="Y700" s="93">
        <v>0.33678240740740745</v>
      </c>
      <c r="AA700" s="29">
        <v>-1.909</v>
      </c>
      <c r="AB700" s="29">
        <v>12.292</v>
      </c>
      <c r="AC700" s="29">
        <v>13.327500000000001</v>
      </c>
      <c r="AD700" s="29">
        <v>12.7698</v>
      </c>
      <c r="AE700" s="29">
        <v>2.6004</v>
      </c>
      <c r="AI700" s="51">
        <f t="shared" si="140"/>
        <v>116.722478024278</v>
      </c>
      <c r="AL700" s="51">
        <v>2020</v>
      </c>
      <c r="AM700" s="51" t="s">
        <v>1274</v>
      </c>
      <c r="AN700" s="79">
        <f t="shared" si="141"/>
        <v>-0.33474537037037039</v>
      </c>
      <c r="AO700" s="79">
        <f t="shared" si="142"/>
        <v>0.33557870370370368</v>
      </c>
      <c r="AP700" s="79">
        <f t="shared" si="143"/>
        <v>8.3333333333329707E-4</v>
      </c>
      <c r="AQ700" s="79">
        <f t="shared" si="144"/>
        <v>2.4305555555553804E-4</v>
      </c>
      <c r="AR700" s="79">
        <f t="shared" si="145"/>
        <v>0.33678240740740745</v>
      </c>
      <c r="AS700" s="79">
        <f t="shared" si="146"/>
        <v>9.606481481482243E-4</v>
      </c>
    </row>
    <row r="701" spans="1:45" s="86" customFormat="1" x14ac:dyDescent="0.2">
      <c r="A701" s="29">
        <v>1.4</v>
      </c>
      <c r="B701" s="29">
        <v>4</v>
      </c>
      <c r="C701" s="29" t="s">
        <v>274</v>
      </c>
      <c r="D701" s="29" t="s">
        <v>36</v>
      </c>
      <c r="E701" s="97">
        <v>44141</v>
      </c>
      <c r="F701" s="29" t="s">
        <v>1169</v>
      </c>
      <c r="G701" s="30" t="s">
        <v>243</v>
      </c>
      <c r="H701" s="29"/>
      <c r="I701" s="29">
        <v>20</v>
      </c>
      <c r="J701" s="29">
        <v>44</v>
      </c>
      <c r="K701" s="30">
        <v>37</v>
      </c>
      <c r="L701" s="93">
        <v>0.33725694444444443</v>
      </c>
      <c r="M701" s="29">
        <v>264.89999999999998</v>
      </c>
      <c r="N701" s="29">
        <v>201.6</v>
      </c>
      <c r="O701" s="93">
        <v>0.33802083333333338</v>
      </c>
      <c r="P701" s="93">
        <v>0.33805555555555555</v>
      </c>
      <c r="Q701" s="95">
        <v>1</v>
      </c>
      <c r="R701" s="95">
        <v>1</v>
      </c>
      <c r="S701" s="29">
        <v>272.3</v>
      </c>
      <c r="T701" s="29">
        <v>192.8</v>
      </c>
      <c r="U701" s="93">
        <v>0.33807870370370369</v>
      </c>
      <c r="V701" s="93">
        <v>0.33829861111111109</v>
      </c>
      <c r="W701" s="29">
        <v>309.7</v>
      </c>
      <c r="X701" s="29">
        <v>237.2</v>
      </c>
      <c r="Y701" s="93">
        <v>0.33896990740740746</v>
      </c>
      <c r="Z701" s="29"/>
      <c r="AA701" s="29">
        <v>-2.2240000000000002</v>
      </c>
      <c r="AB701" s="29">
        <v>12.212300000000001</v>
      </c>
      <c r="AC701" s="29">
        <v>13.479699999999999</v>
      </c>
      <c r="AD701" s="29">
        <v>12.758599999999999</v>
      </c>
      <c r="AE701" s="29">
        <v>2.8959000000000001</v>
      </c>
      <c r="AF701" s="29"/>
      <c r="AG701" s="29"/>
      <c r="AH701" s="29"/>
      <c r="AI701" s="51">
        <f t="shared" si="140"/>
        <v>131.99707120629719</v>
      </c>
      <c r="AJ701" s="29"/>
      <c r="AK701" s="29"/>
      <c r="AL701" s="51">
        <v>2020</v>
      </c>
      <c r="AM701" s="51" t="s">
        <v>1274</v>
      </c>
      <c r="AN701" s="79">
        <f t="shared" si="141"/>
        <v>7.6388888888895279E-4</v>
      </c>
      <c r="AO701" s="79">
        <f t="shared" si="142"/>
        <v>3.4722222222172139E-5</v>
      </c>
      <c r="AP701" s="79">
        <f t="shared" si="143"/>
        <v>7.9861111111112493E-4</v>
      </c>
      <c r="AQ701" s="79">
        <f t="shared" si="144"/>
        <v>2.4305555555553804E-4</v>
      </c>
      <c r="AR701" s="79">
        <f t="shared" si="145"/>
        <v>9.490740740740744E-4</v>
      </c>
      <c r="AS701" s="79">
        <f t="shared" si="146"/>
        <v>6.7129629629636423E-4</v>
      </c>
    </row>
    <row r="702" spans="1:45" s="29" customFormat="1" x14ac:dyDescent="0.2">
      <c r="A702" s="29">
        <v>2.1</v>
      </c>
      <c r="B702" s="29">
        <v>4</v>
      </c>
      <c r="C702" s="29" t="s">
        <v>274</v>
      </c>
      <c r="D702" s="29" t="s">
        <v>36</v>
      </c>
      <c r="E702" s="97">
        <v>44141</v>
      </c>
      <c r="F702" s="29" t="s">
        <v>1170</v>
      </c>
      <c r="G702" s="30" t="s">
        <v>244</v>
      </c>
      <c r="I702" s="29">
        <v>21</v>
      </c>
      <c r="J702" s="29">
        <v>43</v>
      </c>
      <c r="K702" s="30">
        <v>40</v>
      </c>
      <c r="L702" s="93">
        <v>0.34262731481481484</v>
      </c>
      <c r="M702" s="29">
        <v>250.2</v>
      </c>
      <c r="N702" s="29">
        <v>200.3</v>
      </c>
      <c r="O702" s="93"/>
      <c r="P702" s="93">
        <v>0.34340277777777778</v>
      </c>
      <c r="Q702" s="95">
        <v>1</v>
      </c>
      <c r="R702" s="95">
        <v>0</v>
      </c>
      <c r="S702" s="29">
        <v>252.6</v>
      </c>
      <c r="T702" s="29">
        <v>192.6</v>
      </c>
      <c r="U702" s="93">
        <v>0.34341435185185182</v>
      </c>
      <c r="V702" s="93">
        <v>0.34359953703703705</v>
      </c>
      <c r="W702" s="29">
        <v>280.39999999999998</v>
      </c>
      <c r="X702" s="29">
        <v>228</v>
      </c>
      <c r="Y702" s="93">
        <v>0.34421296296296294</v>
      </c>
      <c r="AA702" s="29">
        <v>-3.0369999999999999</v>
      </c>
      <c r="AB702" s="29">
        <v>12.153</v>
      </c>
      <c r="AC702" s="29">
        <v>13.303000000000001</v>
      </c>
      <c r="AD702" s="29">
        <v>12.7216</v>
      </c>
      <c r="AE702" s="29">
        <v>3.7317</v>
      </c>
      <c r="AI702" s="51">
        <f t="shared" si="140"/>
        <v>102.2511431586353</v>
      </c>
      <c r="AL702" s="51">
        <v>2020</v>
      </c>
      <c r="AM702" s="51" t="s">
        <v>1274</v>
      </c>
      <c r="AN702" s="79">
        <f t="shared" si="141"/>
        <v>-0.34262731481481484</v>
      </c>
      <c r="AO702" s="79">
        <f t="shared" si="142"/>
        <v>0.34340277777777778</v>
      </c>
      <c r="AP702" s="79">
        <f t="shared" si="143"/>
        <v>7.7546296296293615E-4</v>
      </c>
      <c r="AQ702" s="79">
        <f t="shared" si="144"/>
        <v>1.9675925925927151E-4</v>
      </c>
      <c r="AR702" s="79">
        <f t="shared" si="145"/>
        <v>0.34421296296296294</v>
      </c>
      <c r="AS702" s="79">
        <f t="shared" si="146"/>
        <v>6.1342592592589229E-4</v>
      </c>
    </row>
    <row r="703" spans="1:45" s="29" customFormat="1" x14ac:dyDescent="0.2">
      <c r="A703" s="29">
        <v>2.1</v>
      </c>
      <c r="B703" s="29">
        <v>5</v>
      </c>
      <c r="C703" s="29" t="s">
        <v>274</v>
      </c>
      <c r="D703" s="29" t="s">
        <v>36</v>
      </c>
      <c r="E703" s="97">
        <v>44141</v>
      </c>
      <c r="F703" s="29" t="s">
        <v>1171</v>
      </c>
      <c r="G703" s="30" t="s">
        <v>245</v>
      </c>
      <c r="I703" s="29">
        <v>21</v>
      </c>
      <c r="J703" s="29">
        <v>43</v>
      </c>
      <c r="K703" s="30">
        <v>33</v>
      </c>
      <c r="L703" s="93">
        <v>0.3448032407407407</v>
      </c>
      <c r="M703" s="29">
        <v>260.10000000000002</v>
      </c>
      <c r="N703" s="29">
        <v>204.3</v>
      </c>
      <c r="P703" s="93">
        <v>0.34570601851851851</v>
      </c>
      <c r="Q703" s="95">
        <v>1</v>
      </c>
      <c r="R703" s="95">
        <v>0</v>
      </c>
      <c r="S703" s="29">
        <v>248.5</v>
      </c>
      <c r="T703" s="29">
        <v>187.5</v>
      </c>
      <c r="U703" s="93">
        <v>0.3457175925925926</v>
      </c>
      <c r="V703" s="93">
        <v>0.34591435185185188</v>
      </c>
      <c r="W703" s="29">
        <v>328.7</v>
      </c>
      <c r="X703" s="29">
        <v>252.9</v>
      </c>
      <c r="Y703" s="93">
        <v>0.34747685185185184</v>
      </c>
      <c r="AA703" s="29">
        <v>-0.78900000000000003</v>
      </c>
      <c r="AB703" s="29">
        <v>12.0586</v>
      </c>
      <c r="AC703" s="86"/>
      <c r="AD703" s="29">
        <v>12.608700000000001</v>
      </c>
      <c r="AE703" s="29">
        <v>3.6154000000000002</v>
      </c>
      <c r="AI703" s="51">
        <f t="shared" si="140"/>
        <v>-2292.0741683330284</v>
      </c>
      <c r="AL703" s="51">
        <v>2020</v>
      </c>
      <c r="AM703" s="51" t="s">
        <v>1274</v>
      </c>
      <c r="AN703" s="79">
        <f t="shared" si="141"/>
        <v>-0.3448032407407407</v>
      </c>
      <c r="AO703" s="79">
        <f t="shared" si="142"/>
        <v>0.34570601851851851</v>
      </c>
      <c r="AP703" s="79">
        <f t="shared" si="143"/>
        <v>9.0277777777780788E-4</v>
      </c>
      <c r="AQ703" s="79">
        <f t="shared" si="144"/>
        <v>2.083333333333659E-4</v>
      </c>
      <c r="AR703" s="79">
        <f t="shared" si="145"/>
        <v>0.34747685185185184</v>
      </c>
      <c r="AS703" s="79">
        <f t="shared" si="146"/>
        <v>1.5624999999999667E-3</v>
      </c>
    </row>
    <row r="704" spans="1:45" s="29" customFormat="1" x14ac:dyDescent="0.2">
      <c r="A704" s="30">
        <v>1.3</v>
      </c>
      <c r="B704" s="30">
        <v>4</v>
      </c>
      <c r="C704" s="30" t="s">
        <v>215</v>
      </c>
      <c r="D704" s="30" t="s">
        <v>36</v>
      </c>
      <c r="E704" s="97">
        <v>44141</v>
      </c>
      <c r="F704" s="29" t="s">
        <v>1172</v>
      </c>
      <c r="G704" s="30" t="s">
        <v>246</v>
      </c>
      <c r="H704" s="30"/>
      <c r="I704" s="30">
        <v>22</v>
      </c>
      <c r="J704" s="30">
        <v>41</v>
      </c>
      <c r="K704" s="30">
        <v>36</v>
      </c>
      <c r="L704" s="92">
        <v>0.3586805555555555</v>
      </c>
      <c r="M704" s="30">
        <v>264.3</v>
      </c>
      <c r="N704" s="29">
        <v>207.1</v>
      </c>
      <c r="O704" s="93">
        <v>0.35918981481481477</v>
      </c>
      <c r="P704" s="92">
        <v>0.35980324074074077</v>
      </c>
      <c r="Q704" s="32">
        <v>1</v>
      </c>
      <c r="R704" s="32">
        <v>1</v>
      </c>
      <c r="S704" s="30">
        <v>282</v>
      </c>
      <c r="T704" s="30">
        <v>209.9</v>
      </c>
      <c r="U704" s="93">
        <v>0.3598263888888889</v>
      </c>
      <c r="V704" s="92">
        <v>0.35994212962962963</v>
      </c>
      <c r="W704" s="30">
        <v>304.60000000000002</v>
      </c>
      <c r="X704" s="30">
        <v>286.89999999999998</v>
      </c>
      <c r="Y704" s="93">
        <v>0.36063657407407407</v>
      </c>
      <c r="Z704" s="30"/>
      <c r="AA704" s="30">
        <v>-2.7549999999999999</v>
      </c>
      <c r="AB704" s="30">
        <v>12.1076</v>
      </c>
      <c r="AC704" s="30">
        <v>12.9796</v>
      </c>
      <c r="AD704" s="30">
        <v>12.4549</v>
      </c>
      <c r="AE704" s="30">
        <v>3.6063999999999998</v>
      </c>
      <c r="AF704" s="30">
        <v>66</v>
      </c>
      <c r="AG704" s="30">
        <v>100</v>
      </c>
      <c r="AH704" s="30"/>
      <c r="AI704" s="51">
        <f t="shared" si="140"/>
        <v>151.07975813417747</v>
      </c>
      <c r="AJ704" s="30" t="s">
        <v>930</v>
      </c>
      <c r="AK704" s="30"/>
      <c r="AL704" s="51">
        <v>2020</v>
      </c>
      <c r="AM704" s="51" t="s">
        <v>1274</v>
      </c>
      <c r="AN704" s="79">
        <f t="shared" si="141"/>
        <v>5.0925925925926485E-4</v>
      </c>
      <c r="AO704" s="79">
        <f t="shared" si="142"/>
        <v>6.1342592592600331E-4</v>
      </c>
      <c r="AP704" s="79">
        <f t="shared" si="143"/>
        <v>1.1226851851852682E-3</v>
      </c>
      <c r="AQ704" s="79">
        <f t="shared" si="144"/>
        <v>1.3888888888885509E-4</v>
      </c>
      <c r="AR704" s="79">
        <f t="shared" si="145"/>
        <v>1.4467592592593004E-3</v>
      </c>
      <c r="AS704" s="79">
        <f t="shared" si="146"/>
        <v>6.9444444444444198E-4</v>
      </c>
    </row>
    <row r="705" spans="1:45" s="29" customFormat="1" x14ac:dyDescent="0.2">
      <c r="A705" s="30">
        <v>2.4</v>
      </c>
      <c r="B705" s="30">
        <v>4</v>
      </c>
      <c r="C705" s="30" t="s">
        <v>215</v>
      </c>
      <c r="D705" s="30" t="s">
        <v>36</v>
      </c>
      <c r="E705" s="97">
        <v>44141</v>
      </c>
      <c r="F705" s="29" t="s">
        <v>1173</v>
      </c>
      <c r="G705" s="30" t="s">
        <v>247</v>
      </c>
      <c r="H705" s="30"/>
      <c r="I705" s="30">
        <v>22</v>
      </c>
      <c r="J705" s="30">
        <v>40</v>
      </c>
      <c r="K705" s="30">
        <v>39</v>
      </c>
      <c r="L705" s="92">
        <v>0.36188657407407404</v>
      </c>
      <c r="M705" s="30">
        <v>266.5</v>
      </c>
      <c r="N705" s="30">
        <v>211.8</v>
      </c>
      <c r="O705" s="93">
        <v>0.36306712962962967</v>
      </c>
      <c r="P705" s="93">
        <v>0.36337962962962966</v>
      </c>
      <c r="Q705" s="32">
        <v>1</v>
      </c>
      <c r="R705" s="32">
        <v>1</v>
      </c>
      <c r="S705" s="30">
        <v>266.7</v>
      </c>
      <c r="T705" s="30">
        <v>204</v>
      </c>
      <c r="U705" s="93">
        <v>0.36341435185185184</v>
      </c>
      <c r="V705" s="92">
        <v>0.36351851851851852</v>
      </c>
      <c r="W705" s="30">
        <v>299.10000000000002</v>
      </c>
      <c r="X705" s="30">
        <v>223.3</v>
      </c>
      <c r="Y705" s="93">
        <v>0.36488425925925921</v>
      </c>
      <c r="Z705" s="30"/>
      <c r="AA705" s="30">
        <v>-2.4940000000000002</v>
      </c>
      <c r="AB705" s="30">
        <v>7.2484000000000002</v>
      </c>
      <c r="AC705" s="30">
        <v>8.3650000000000002</v>
      </c>
      <c r="AD705" s="30">
        <v>7.6950000000000003</v>
      </c>
      <c r="AE705" s="30">
        <v>4.3760000000000003</v>
      </c>
      <c r="AF705" s="30">
        <v>100</v>
      </c>
      <c r="AG705" s="30">
        <v>100</v>
      </c>
      <c r="AH705" s="30"/>
      <c r="AI705" s="51">
        <f t="shared" si="140"/>
        <v>150.0223914017017</v>
      </c>
      <c r="AJ705" s="30"/>
      <c r="AK705" s="30"/>
      <c r="AL705" s="51">
        <v>2020</v>
      </c>
      <c r="AM705" s="51" t="s">
        <v>1274</v>
      </c>
      <c r="AN705" s="79">
        <f t="shared" si="141"/>
        <v>1.1805555555556291E-3</v>
      </c>
      <c r="AO705" s="79">
        <f t="shared" si="142"/>
        <v>3.1249999999999334E-4</v>
      </c>
      <c r="AP705" s="79">
        <f t="shared" si="143"/>
        <v>1.4930555555556224E-3</v>
      </c>
      <c r="AQ705" s="79">
        <f t="shared" si="144"/>
        <v>1.3888888888885509E-4</v>
      </c>
      <c r="AR705" s="79">
        <f t="shared" si="145"/>
        <v>1.8171296296295436E-3</v>
      </c>
      <c r="AS705" s="79">
        <f t="shared" si="146"/>
        <v>1.3657407407406952E-3</v>
      </c>
    </row>
    <row r="706" spans="1:45" s="29" customFormat="1" x14ac:dyDescent="0.2">
      <c r="A706" s="29">
        <v>1.5</v>
      </c>
      <c r="B706" s="29">
        <v>6</v>
      </c>
      <c r="C706" s="29" t="s">
        <v>174</v>
      </c>
      <c r="D706" s="29" t="s">
        <v>36</v>
      </c>
      <c r="E706" s="97">
        <v>44141</v>
      </c>
      <c r="F706" s="29" t="s">
        <v>1174</v>
      </c>
      <c r="I706" s="29">
        <v>22</v>
      </c>
      <c r="J706" s="29">
        <v>39</v>
      </c>
      <c r="L706" s="93">
        <v>0.36736111111111108</v>
      </c>
      <c r="M706" s="29">
        <v>260.10000000000002</v>
      </c>
      <c r="N706" s="29">
        <v>207.6</v>
      </c>
      <c r="P706" s="93">
        <v>0.36805555555555558</v>
      </c>
      <c r="Q706" s="95">
        <v>1</v>
      </c>
      <c r="R706" s="95">
        <v>0</v>
      </c>
      <c r="S706" s="29">
        <v>266.89999999999998</v>
      </c>
      <c r="T706" s="29">
        <v>195.4</v>
      </c>
      <c r="U706" s="93">
        <v>0.36819444444444444</v>
      </c>
      <c r="V706" s="93">
        <v>0.36834490740740744</v>
      </c>
      <c r="W706" s="29">
        <v>512.70000000000005</v>
      </c>
      <c r="X706" s="29">
        <v>243.6</v>
      </c>
      <c r="Y706" s="93">
        <v>0.36876157407407412</v>
      </c>
      <c r="AA706" s="29">
        <v>-3.335</v>
      </c>
      <c r="AB706" s="29">
        <v>7.2209000000000003</v>
      </c>
      <c r="AC706" s="29">
        <v>8.0848999999999993</v>
      </c>
      <c r="AD706" s="29">
        <v>7.5978000000000003</v>
      </c>
      <c r="AE706" s="29">
        <v>4.9828000000000001</v>
      </c>
      <c r="AF706" s="30">
        <v>100</v>
      </c>
      <c r="AG706" s="30">
        <v>100</v>
      </c>
      <c r="AH706" s="90">
        <v>17</v>
      </c>
      <c r="AI706" s="51">
        <f t="shared" si="140"/>
        <v>129.238524807641</v>
      </c>
      <c r="AL706" s="51">
        <v>2020</v>
      </c>
      <c r="AM706" s="51" t="s">
        <v>1274</v>
      </c>
      <c r="AN706" s="79">
        <f t="shared" si="141"/>
        <v>-0.36736111111111108</v>
      </c>
      <c r="AO706" s="79">
        <f t="shared" si="142"/>
        <v>0.36805555555555558</v>
      </c>
      <c r="AP706" s="79">
        <f t="shared" si="143"/>
        <v>6.9444444444449749E-4</v>
      </c>
      <c r="AQ706" s="79">
        <f t="shared" si="144"/>
        <v>2.8935185185186008E-4</v>
      </c>
      <c r="AR706" s="79">
        <f t="shared" si="145"/>
        <v>0.36876157407407412</v>
      </c>
      <c r="AS706" s="79">
        <f t="shared" si="146"/>
        <v>4.1666666666667629E-4</v>
      </c>
    </row>
    <row r="707" spans="1:45" s="86" customFormat="1" x14ac:dyDescent="0.2">
      <c r="A707" s="30">
        <v>1.1000000000000001</v>
      </c>
      <c r="B707" s="30">
        <v>5</v>
      </c>
      <c r="C707" s="30" t="s">
        <v>174</v>
      </c>
      <c r="D707" s="30" t="s">
        <v>36</v>
      </c>
      <c r="E707" s="97">
        <v>44141</v>
      </c>
      <c r="F707" s="29" t="s">
        <v>1175</v>
      </c>
      <c r="G707" s="30" t="s">
        <v>249</v>
      </c>
      <c r="H707" s="30"/>
      <c r="I707" s="30">
        <v>23</v>
      </c>
      <c r="J707" s="30">
        <v>39</v>
      </c>
      <c r="K707" s="30">
        <v>0</v>
      </c>
      <c r="L707" s="92">
        <v>0.37072916666666672</v>
      </c>
      <c r="M707" s="30">
        <v>268.7</v>
      </c>
      <c r="N707" s="30">
        <v>206.4</v>
      </c>
      <c r="O707" s="92">
        <v>0.37218749999999995</v>
      </c>
      <c r="P707" s="30"/>
      <c r="Q707" s="32">
        <v>0</v>
      </c>
      <c r="R707" s="32">
        <v>1</v>
      </c>
      <c r="S707" s="30"/>
      <c r="T707" s="30"/>
      <c r="U707" s="30"/>
      <c r="V707" s="30"/>
      <c r="W707" s="30"/>
      <c r="X707" s="30"/>
      <c r="Y707" s="92">
        <v>0.37684027777777779</v>
      </c>
      <c r="Z707" s="30"/>
      <c r="AA707" s="30">
        <v>-2.891</v>
      </c>
      <c r="AB707" s="30">
        <v>7.1246999999999998</v>
      </c>
      <c r="AC707" s="30">
        <v>7.5297000000000001</v>
      </c>
      <c r="AD707" s="30">
        <v>7.2952000000000004</v>
      </c>
      <c r="AE707" s="30">
        <v>3.4598</v>
      </c>
      <c r="AF707" s="30">
        <v>100</v>
      </c>
      <c r="AG707" s="30">
        <v>100</v>
      </c>
      <c r="AH707" s="30"/>
      <c r="AI707" s="51">
        <f t="shared" si="140"/>
        <v>137.536656891495</v>
      </c>
      <c r="AJ707" s="30"/>
      <c r="AK707" s="30"/>
      <c r="AL707" s="51">
        <v>2020</v>
      </c>
      <c r="AM707" s="51" t="s">
        <v>1274</v>
      </c>
      <c r="AN707" s="79">
        <f t="shared" si="141"/>
        <v>1.4583333333332282E-3</v>
      </c>
      <c r="AO707" s="79">
        <f t="shared" si="142"/>
        <v>-0.37218749999999995</v>
      </c>
      <c r="AP707" s="79">
        <f t="shared" si="143"/>
        <v>-0.37072916666666672</v>
      </c>
      <c r="AQ707" s="79">
        <f t="shared" si="144"/>
        <v>0</v>
      </c>
      <c r="AR707" s="79">
        <f t="shared" si="145"/>
        <v>4.652777777777839E-3</v>
      </c>
      <c r="AS707" s="79">
        <f t="shared" si="146"/>
        <v>0.37684027777777779</v>
      </c>
    </row>
    <row r="708" spans="1:45" s="29" customFormat="1" x14ac:dyDescent="0.2">
      <c r="A708" s="29">
        <v>1.7</v>
      </c>
      <c r="B708" s="29">
        <v>5</v>
      </c>
      <c r="C708" s="29" t="s">
        <v>174</v>
      </c>
      <c r="D708" s="29" t="s">
        <v>36</v>
      </c>
      <c r="E708" s="97">
        <v>44141</v>
      </c>
      <c r="F708" s="29" t="s">
        <v>1176</v>
      </c>
      <c r="G708" s="30" t="s">
        <v>250</v>
      </c>
      <c r="I708" s="29">
        <v>22</v>
      </c>
      <c r="J708" s="29">
        <v>38</v>
      </c>
      <c r="K708" s="30">
        <v>34</v>
      </c>
      <c r="L708" s="93">
        <v>0.37763888888888886</v>
      </c>
      <c r="M708" s="29">
        <v>260.7</v>
      </c>
      <c r="N708" s="29">
        <v>211</v>
      </c>
      <c r="O708" s="93">
        <v>0.37837962962962962</v>
      </c>
      <c r="P708" s="93">
        <v>0.37843749999999998</v>
      </c>
      <c r="Q708" s="95">
        <v>1</v>
      </c>
      <c r="R708" s="95">
        <v>1</v>
      </c>
      <c r="S708" s="29">
        <v>260.3</v>
      </c>
      <c r="T708" s="29">
        <v>198.9</v>
      </c>
      <c r="U708" s="93">
        <v>0.37862268518518521</v>
      </c>
      <c r="V708" s="93">
        <v>0.37891203703703707</v>
      </c>
      <c r="W708" s="29">
        <v>434.3</v>
      </c>
      <c r="X708" s="29">
        <v>316.39999999999998</v>
      </c>
      <c r="Y708" s="93">
        <v>0.38157407407407407</v>
      </c>
      <c r="AA708" s="29">
        <v>-3.7890000000000001</v>
      </c>
      <c r="AB708" s="29">
        <v>7.1750999999999996</v>
      </c>
      <c r="AC708" s="29">
        <v>7.976</v>
      </c>
      <c r="AD708" s="29">
        <v>7.5339</v>
      </c>
      <c r="AE708" s="29">
        <v>7.6893000000000002</v>
      </c>
      <c r="AF708" s="30">
        <v>100</v>
      </c>
      <c r="AG708" s="30">
        <v>100</v>
      </c>
      <c r="AH708" s="30">
        <v>16</v>
      </c>
      <c r="AI708" s="51">
        <f t="shared" si="140"/>
        <v>123.21627647714588</v>
      </c>
      <c r="AL708" s="51">
        <v>2020</v>
      </c>
      <c r="AM708" s="51" t="s">
        <v>1274</v>
      </c>
      <c r="AN708" s="79">
        <f t="shared" si="141"/>
        <v>7.4074074074076401E-4</v>
      </c>
      <c r="AO708" s="79">
        <f t="shared" si="142"/>
        <v>5.7870370370360913E-5</v>
      </c>
      <c r="AP708" s="79">
        <f t="shared" si="143"/>
        <v>7.9861111111112493E-4</v>
      </c>
      <c r="AQ708" s="79">
        <f t="shared" si="144"/>
        <v>4.7453703703709271E-4</v>
      </c>
      <c r="AR708" s="79">
        <f t="shared" si="145"/>
        <v>3.1944444444444442E-3</v>
      </c>
      <c r="AS708" s="79">
        <f t="shared" si="146"/>
        <v>2.6620370370369906E-3</v>
      </c>
    </row>
    <row r="709" spans="1:45" s="29" customFormat="1" x14ac:dyDescent="0.2">
      <c r="A709" s="51">
        <v>1.2</v>
      </c>
      <c r="B709" s="51">
        <v>2</v>
      </c>
      <c r="C709" s="51" t="s">
        <v>274</v>
      </c>
      <c r="D709" s="51" t="s">
        <v>36</v>
      </c>
      <c r="E709" s="84">
        <v>44141</v>
      </c>
      <c r="F709" s="51" t="s">
        <v>608</v>
      </c>
      <c r="G709" s="90" t="s">
        <v>1032</v>
      </c>
      <c r="H709" s="51"/>
      <c r="I709" s="51">
        <v>21</v>
      </c>
      <c r="J709" s="51">
        <v>67</v>
      </c>
      <c r="K709" s="90">
        <v>34</v>
      </c>
      <c r="L709" s="78">
        <v>0.96865740740740736</v>
      </c>
      <c r="M709" s="51">
        <v>268.2</v>
      </c>
      <c r="N709" s="51">
        <v>197.5</v>
      </c>
      <c r="O709" s="51"/>
      <c r="P709" s="78">
        <v>0.96956018518518527</v>
      </c>
      <c r="Q709" s="76">
        <v>1</v>
      </c>
      <c r="R709" s="76">
        <v>0</v>
      </c>
      <c r="S709" s="51">
        <v>271.10000000000002</v>
      </c>
      <c r="T709" s="51">
        <v>195.4</v>
      </c>
      <c r="U709" s="78">
        <v>0.96959490740740739</v>
      </c>
      <c r="V709" s="78">
        <v>0.96967592592592589</v>
      </c>
      <c r="W709" s="51">
        <v>283.7</v>
      </c>
      <c r="X709" s="51">
        <v>214.6</v>
      </c>
      <c r="Y709" s="78">
        <v>0.97128472222222229</v>
      </c>
      <c r="Z709" s="51"/>
      <c r="AA709" s="51">
        <v>-1.2509999999999999</v>
      </c>
      <c r="AB709" s="51">
        <v>7.3875000000000002</v>
      </c>
      <c r="AC709" s="51">
        <v>8.0375999999999994</v>
      </c>
      <c r="AD709" s="51">
        <v>7.6768000000000001</v>
      </c>
      <c r="AE709" s="51">
        <v>2.9609000000000001</v>
      </c>
      <c r="AF709" s="51"/>
      <c r="AG709" s="51"/>
      <c r="AH709" s="51"/>
      <c r="AI709" s="51">
        <f t="shared" si="140"/>
        <v>124.71482889733822</v>
      </c>
      <c r="AJ709" s="51"/>
      <c r="AK709" s="51"/>
      <c r="AL709" s="51">
        <v>2020</v>
      </c>
      <c r="AM709" s="51" t="s">
        <v>1274</v>
      </c>
      <c r="AN709" s="79">
        <f t="shared" si="141"/>
        <v>-0.96865740740740736</v>
      </c>
      <c r="AO709" s="79">
        <f t="shared" si="142"/>
        <v>0.96956018518518527</v>
      </c>
      <c r="AP709" s="79">
        <f t="shared" si="143"/>
        <v>9.027777777779189E-4</v>
      </c>
      <c r="AQ709" s="79">
        <f t="shared" si="144"/>
        <v>1.157407407406108E-4</v>
      </c>
      <c r="AR709" s="79">
        <f t="shared" si="145"/>
        <v>0.97128472222222229</v>
      </c>
      <c r="AS709" s="79">
        <f t="shared" si="146"/>
        <v>1.6087962962963998E-3</v>
      </c>
    </row>
    <row r="710" spans="1:45" s="29" customFormat="1" x14ac:dyDescent="0.2">
      <c r="A710" s="51">
        <v>1.5</v>
      </c>
      <c r="B710" s="51">
        <v>2</v>
      </c>
      <c r="C710" s="51" t="s">
        <v>274</v>
      </c>
      <c r="D710" s="51" t="s">
        <v>36</v>
      </c>
      <c r="E710" s="84">
        <v>44141</v>
      </c>
      <c r="F710" s="51" t="s">
        <v>609</v>
      </c>
      <c r="G710" s="90" t="s">
        <v>1033</v>
      </c>
      <c r="H710" s="51"/>
      <c r="I710" s="51">
        <v>21</v>
      </c>
      <c r="J710" s="51">
        <v>65</v>
      </c>
      <c r="K710" s="90">
        <v>33</v>
      </c>
      <c r="L710" s="78">
        <v>0.97362268518518524</v>
      </c>
      <c r="M710" s="51">
        <v>266.60000000000002</v>
      </c>
      <c r="N710" s="51">
        <v>201.3</v>
      </c>
      <c r="O710" s="51"/>
      <c r="P710" s="78">
        <v>0.97450231481481486</v>
      </c>
      <c r="Q710" s="76">
        <v>1</v>
      </c>
      <c r="R710" s="76">
        <v>0</v>
      </c>
      <c r="S710" s="51">
        <v>265.2</v>
      </c>
      <c r="T710" s="51">
        <v>196.3</v>
      </c>
      <c r="U710" s="78">
        <v>0.97452546296296294</v>
      </c>
      <c r="V710" s="78">
        <v>0.97504629629629624</v>
      </c>
      <c r="W710" s="51">
        <v>309</v>
      </c>
      <c r="X710" s="51">
        <v>196.5</v>
      </c>
      <c r="Y710" s="78">
        <v>0.97628472222222218</v>
      </c>
      <c r="Z710" s="51"/>
      <c r="AA710" s="51">
        <v>-1.216</v>
      </c>
      <c r="AB710" s="51">
        <v>7.1906999999999996</v>
      </c>
      <c r="AC710" s="51">
        <v>7.8541999999999996</v>
      </c>
      <c r="AD710" s="51">
        <v>7.4659000000000004</v>
      </c>
      <c r="AE710" s="51">
        <v>3.3976999999999999</v>
      </c>
      <c r="AF710" s="51"/>
      <c r="AG710" s="51"/>
      <c r="AH710" s="51"/>
      <c r="AI710" s="51">
        <f t="shared" ref="AI710:AI741" si="147">((AC710-AD710)/(AD710-AB710))*100</f>
        <v>141.09738372092954</v>
      </c>
      <c r="AJ710" s="51"/>
      <c r="AK710" s="51"/>
      <c r="AL710" s="51">
        <v>2020</v>
      </c>
      <c r="AM710" s="51" t="s">
        <v>1274</v>
      </c>
      <c r="AN710" s="79">
        <f t="shared" ref="AN710:AN741" si="148">O710-L710</f>
        <v>-0.97362268518518524</v>
      </c>
      <c r="AO710" s="79">
        <f t="shared" ref="AO710:AO741" si="149">P710-O710</f>
        <v>0.97450231481481486</v>
      </c>
      <c r="AP710" s="79">
        <f t="shared" ref="AP710:AP741" si="150">P710-L710</f>
        <v>8.796296296296191E-4</v>
      </c>
      <c r="AQ710" s="79">
        <f t="shared" ref="AQ710:AQ741" si="151">V710-P710</f>
        <v>5.4398148148138148E-4</v>
      </c>
      <c r="AR710" s="79">
        <f t="shared" ref="AR710:AR741" si="152">Y710-O710</f>
        <v>0.97628472222222218</v>
      </c>
      <c r="AS710" s="79">
        <f t="shared" ref="AS710:AS741" si="153">Y710-V710</f>
        <v>1.2384259259259345E-3</v>
      </c>
    </row>
    <row r="711" spans="1:45" s="29" customFormat="1" x14ac:dyDescent="0.2">
      <c r="A711" s="51">
        <v>2.1</v>
      </c>
      <c r="B711" s="51">
        <v>2</v>
      </c>
      <c r="C711" s="51" t="s">
        <v>274</v>
      </c>
      <c r="D711" s="51" t="s">
        <v>36</v>
      </c>
      <c r="E711" s="84">
        <v>44141</v>
      </c>
      <c r="F711" s="51" t="s">
        <v>610</v>
      </c>
      <c r="G711" s="90" t="s">
        <v>1034</v>
      </c>
      <c r="H711" s="51"/>
      <c r="I711" s="51">
        <v>22</v>
      </c>
      <c r="J711" s="51">
        <v>65</v>
      </c>
      <c r="K711" s="90">
        <v>36</v>
      </c>
      <c r="L711" s="78">
        <v>0.97774305555555552</v>
      </c>
      <c r="M711" s="51">
        <v>257.39999999999998</v>
      </c>
      <c r="N711" s="51">
        <v>199.1</v>
      </c>
      <c r="O711" s="51"/>
      <c r="P711" s="78">
        <v>0.97848379629629623</v>
      </c>
      <c r="Q711" s="76">
        <v>1</v>
      </c>
      <c r="R711" s="76">
        <v>0</v>
      </c>
      <c r="S711" s="51">
        <v>269.7</v>
      </c>
      <c r="T711" s="51">
        <v>201.6</v>
      </c>
      <c r="U711" s="78">
        <v>0.97850694444444442</v>
      </c>
      <c r="V711" s="78">
        <v>0.97876157407407405</v>
      </c>
      <c r="W711" s="51">
        <v>221.9</v>
      </c>
      <c r="X711" s="51">
        <v>243.5</v>
      </c>
      <c r="Y711" s="78">
        <v>0.97949074074074083</v>
      </c>
      <c r="Z711" s="51"/>
      <c r="AA711" s="51">
        <v>-1.768</v>
      </c>
      <c r="AB711" s="51">
        <v>7.2187000000000001</v>
      </c>
      <c r="AC711" s="51">
        <v>8.2139000000000006</v>
      </c>
      <c r="AD711" s="51">
        <v>7.6554000000000002</v>
      </c>
      <c r="AE711" s="51">
        <v>2.5564</v>
      </c>
      <c r="AF711" s="51"/>
      <c r="AG711" s="51"/>
      <c r="AH711" s="51"/>
      <c r="AI711" s="51">
        <f t="shared" si="147"/>
        <v>127.89100068697054</v>
      </c>
      <c r="AJ711" s="51"/>
      <c r="AK711" s="51"/>
      <c r="AL711" s="51">
        <v>2020</v>
      </c>
      <c r="AM711" s="51" t="s">
        <v>1274</v>
      </c>
      <c r="AN711" s="79">
        <f t="shared" si="148"/>
        <v>-0.97774305555555552</v>
      </c>
      <c r="AO711" s="79">
        <f t="shared" si="149"/>
        <v>0.97848379629629623</v>
      </c>
      <c r="AP711" s="79">
        <f t="shared" si="150"/>
        <v>7.407407407407085E-4</v>
      </c>
      <c r="AQ711" s="79">
        <f t="shared" si="151"/>
        <v>2.777777777778212E-4</v>
      </c>
      <c r="AR711" s="79">
        <f t="shared" si="152"/>
        <v>0.97949074074074083</v>
      </c>
      <c r="AS711" s="79">
        <f t="shared" si="153"/>
        <v>7.2916666666678065E-4</v>
      </c>
    </row>
    <row r="712" spans="1:45" s="29" customFormat="1" x14ac:dyDescent="0.2">
      <c r="A712" s="51">
        <v>2.2000000000000002</v>
      </c>
      <c r="B712" s="51">
        <v>2</v>
      </c>
      <c r="C712" s="51" t="s">
        <v>274</v>
      </c>
      <c r="D712" s="51" t="s">
        <v>36</v>
      </c>
      <c r="E712" s="84">
        <v>44141</v>
      </c>
      <c r="F712" s="51" t="s">
        <v>611</v>
      </c>
      <c r="G712" s="90" t="s">
        <v>1035</v>
      </c>
      <c r="H712" s="51"/>
      <c r="I712" s="51">
        <v>22</v>
      </c>
      <c r="J712" s="51">
        <v>65</v>
      </c>
      <c r="K712" s="90">
        <v>31</v>
      </c>
      <c r="L712" s="78">
        <v>0.98010416666666667</v>
      </c>
      <c r="M712" s="51">
        <v>264.10000000000002</v>
      </c>
      <c r="N712" s="51">
        <v>205.9</v>
      </c>
      <c r="O712" s="51"/>
      <c r="P712" s="78">
        <v>0.98112268518518519</v>
      </c>
      <c r="Q712" s="76">
        <v>1</v>
      </c>
      <c r="R712" s="76">
        <v>0</v>
      </c>
      <c r="S712" s="51">
        <v>254.3</v>
      </c>
      <c r="T712" s="51">
        <v>193.3</v>
      </c>
      <c r="U712" s="78">
        <v>0.98120370370370369</v>
      </c>
      <c r="V712" s="78">
        <v>0.98133101851851856</v>
      </c>
      <c r="W712" s="51">
        <v>280</v>
      </c>
      <c r="X712" s="51">
        <v>224.5</v>
      </c>
      <c r="Y712" s="78">
        <v>0.98422453703703694</v>
      </c>
      <c r="Z712" s="51"/>
      <c r="AA712" s="51">
        <v>-2.02</v>
      </c>
      <c r="AB712" s="51">
        <v>7.2495000000000003</v>
      </c>
      <c r="AC712" s="51">
        <v>8.3934999999999995</v>
      </c>
      <c r="AD712" s="51">
        <v>7.7946</v>
      </c>
      <c r="AE712" s="51">
        <v>2.8420000000000001</v>
      </c>
      <c r="AF712" s="51"/>
      <c r="AG712" s="51"/>
      <c r="AH712" s="51"/>
      <c r="AI712" s="51">
        <f t="shared" si="147"/>
        <v>109.86974866996879</v>
      </c>
      <c r="AJ712" s="51"/>
      <c r="AK712" s="51"/>
      <c r="AL712" s="51">
        <v>2020</v>
      </c>
      <c r="AM712" s="51" t="s">
        <v>1274</v>
      </c>
      <c r="AN712" s="79">
        <f t="shared" si="148"/>
        <v>-0.98010416666666667</v>
      </c>
      <c r="AO712" s="79">
        <f t="shared" si="149"/>
        <v>0.98112268518518519</v>
      </c>
      <c r="AP712" s="79">
        <f t="shared" si="150"/>
        <v>1.0185185185185297E-3</v>
      </c>
      <c r="AQ712" s="79">
        <f t="shared" si="151"/>
        <v>2.083333333333659E-4</v>
      </c>
      <c r="AR712" s="79">
        <f t="shared" si="152"/>
        <v>0.98422453703703694</v>
      </c>
      <c r="AS712" s="79">
        <f t="shared" si="153"/>
        <v>2.8935185185183787E-3</v>
      </c>
    </row>
    <row r="713" spans="1:45" s="29" customFormat="1" x14ac:dyDescent="0.2">
      <c r="A713" s="51">
        <v>1.1000000000000001</v>
      </c>
      <c r="B713" s="51">
        <v>5</v>
      </c>
      <c r="C713" s="51" t="s">
        <v>215</v>
      </c>
      <c r="D713" s="51" t="s">
        <v>36</v>
      </c>
      <c r="E713" s="84">
        <v>44141</v>
      </c>
      <c r="F713" s="51" t="s">
        <v>612</v>
      </c>
      <c r="G713" s="90" t="s">
        <v>1036</v>
      </c>
      <c r="H713" s="51"/>
      <c r="I713" s="51">
        <v>22</v>
      </c>
      <c r="J713" s="51">
        <v>64</v>
      </c>
      <c r="K713" s="90">
        <v>53</v>
      </c>
      <c r="L713" s="78">
        <v>0.98662037037037031</v>
      </c>
      <c r="M713" s="51">
        <v>262.7</v>
      </c>
      <c r="N713" s="51">
        <v>203.3</v>
      </c>
      <c r="O713" s="78">
        <v>0.98776620370370372</v>
      </c>
      <c r="P713" s="78">
        <v>0.98798611111111112</v>
      </c>
      <c r="Q713" s="76">
        <v>1</v>
      </c>
      <c r="R713" s="76">
        <v>1</v>
      </c>
      <c r="S713" s="51">
        <v>280.8</v>
      </c>
      <c r="T713" s="51">
        <v>207.5</v>
      </c>
      <c r="U713" s="78">
        <v>0.98802083333333324</v>
      </c>
      <c r="V713" s="78">
        <v>0.98813657407407407</v>
      </c>
      <c r="W713" s="51">
        <v>334.1</v>
      </c>
      <c r="X713" s="51">
        <v>297.10000000000002</v>
      </c>
      <c r="Y713" s="78">
        <v>0.98906250000000007</v>
      </c>
      <c r="Z713" s="51"/>
      <c r="AA713" s="51">
        <v>-2.5089999999999999</v>
      </c>
      <c r="AB713" s="51">
        <v>12.1776</v>
      </c>
      <c r="AC713" s="51">
        <v>13.559200000000001</v>
      </c>
      <c r="AD713" s="51">
        <v>12.803100000000001</v>
      </c>
      <c r="AE713" s="85"/>
      <c r="AF713" s="51"/>
      <c r="AG713" s="51"/>
      <c r="AH713" s="51"/>
      <c r="AI713" s="51">
        <f t="shared" si="147"/>
        <v>120.87929656274967</v>
      </c>
      <c r="AJ713" s="51"/>
      <c r="AK713" s="51"/>
      <c r="AL713" s="51">
        <v>2020</v>
      </c>
      <c r="AM713" s="51" t="s">
        <v>1274</v>
      </c>
      <c r="AN713" s="79">
        <f t="shared" si="148"/>
        <v>1.1458333333334014E-3</v>
      </c>
      <c r="AO713" s="79">
        <f t="shared" si="149"/>
        <v>2.1990740740740478E-4</v>
      </c>
      <c r="AP713" s="79">
        <f t="shared" si="150"/>
        <v>1.3657407407408062E-3</v>
      </c>
      <c r="AQ713" s="79">
        <f t="shared" si="151"/>
        <v>1.5046296296294948E-4</v>
      </c>
      <c r="AR713" s="79">
        <f t="shared" si="152"/>
        <v>1.2962962962963509E-3</v>
      </c>
      <c r="AS713" s="79">
        <f t="shared" si="153"/>
        <v>9.2592592592599665E-4</v>
      </c>
    </row>
    <row r="714" spans="1:45" s="29" customFormat="1" x14ac:dyDescent="0.2">
      <c r="A714" s="51">
        <v>1.2</v>
      </c>
      <c r="B714" s="51">
        <v>4</v>
      </c>
      <c r="C714" s="51" t="s">
        <v>215</v>
      </c>
      <c r="D714" s="51" t="s">
        <v>36</v>
      </c>
      <c r="E714" s="84">
        <v>44141</v>
      </c>
      <c r="F714" s="51" t="s">
        <v>613</v>
      </c>
      <c r="G714" s="90" t="s">
        <v>1037</v>
      </c>
      <c r="H714" s="51"/>
      <c r="I714" s="51">
        <v>22</v>
      </c>
      <c r="J714" s="51">
        <v>63</v>
      </c>
      <c r="K714" s="90">
        <v>28</v>
      </c>
      <c r="L714" s="78">
        <v>0.99386574074074074</v>
      </c>
      <c r="M714" s="51">
        <v>270</v>
      </c>
      <c r="N714" s="51">
        <v>212.2</v>
      </c>
      <c r="O714" s="78">
        <v>0.99473379629629621</v>
      </c>
      <c r="P714" s="78">
        <v>0.99516203703703709</v>
      </c>
      <c r="Q714" s="76">
        <v>1</v>
      </c>
      <c r="R714" s="76">
        <v>1</v>
      </c>
      <c r="S714" s="51">
        <v>275.5</v>
      </c>
      <c r="T714" s="51">
        <v>218.1</v>
      </c>
      <c r="U714" s="78">
        <v>0.99518518518518517</v>
      </c>
      <c r="V714" s="78">
        <v>0.99530092592592589</v>
      </c>
      <c r="W714" s="51">
        <v>287.3</v>
      </c>
      <c r="X714" s="51">
        <v>234.2</v>
      </c>
      <c r="Y714" s="78">
        <v>0.99662037037037043</v>
      </c>
      <c r="Z714" s="51"/>
      <c r="AA714" s="51">
        <v>-2.738</v>
      </c>
      <c r="AB714" s="51">
        <v>7.2039</v>
      </c>
      <c r="AC714" s="51">
        <v>7.8501000000000003</v>
      </c>
      <c r="AD714" s="51">
        <v>7.4728000000000003</v>
      </c>
      <c r="AE714" s="51">
        <v>3.4588999999999999</v>
      </c>
      <c r="AF714" s="51">
        <v>40</v>
      </c>
      <c r="AG714" s="51">
        <v>40</v>
      </c>
      <c r="AH714" s="51"/>
      <c r="AI714" s="51">
        <f t="shared" si="147"/>
        <v>140.31238378579377</v>
      </c>
      <c r="AJ714" s="51"/>
      <c r="AK714" s="51"/>
      <c r="AL714" s="51">
        <v>2020</v>
      </c>
      <c r="AM714" s="51" t="s">
        <v>1274</v>
      </c>
      <c r="AN714" s="79">
        <f t="shared" si="148"/>
        <v>8.680555555554692E-4</v>
      </c>
      <c r="AO714" s="79">
        <f t="shared" si="149"/>
        <v>4.282407407408817E-4</v>
      </c>
      <c r="AP714" s="79">
        <f t="shared" si="150"/>
        <v>1.2962962962963509E-3</v>
      </c>
      <c r="AQ714" s="79">
        <f t="shared" si="151"/>
        <v>1.3888888888879958E-4</v>
      </c>
      <c r="AR714" s="79">
        <f t="shared" si="152"/>
        <v>1.886574074074221E-3</v>
      </c>
      <c r="AS714" s="79">
        <f t="shared" si="153"/>
        <v>1.3194444444445397E-3</v>
      </c>
    </row>
    <row r="715" spans="1:45" s="29" customFormat="1" x14ac:dyDescent="0.2">
      <c r="A715" s="51">
        <v>1.2</v>
      </c>
      <c r="B715" s="51">
        <v>5</v>
      </c>
      <c r="C715" s="51" t="s">
        <v>174</v>
      </c>
      <c r="D715" s="51" t="s">
        <v>36</v>
      </c>
      <c r="E715" s="84">
        <v>44141</v>
      </c>
      <c r="F715" s="51" t="s">
        <v>614</v>
      </c>
      <c r="G715" s="90" t="s">
        <v>1038</v>
      </c>
      <c r="H715" s="51"/>
      <c r="I715" s="51">
        <v>23</v>
      </c>
      <c r="J715" s="51">
        <v>62</v>
      </c>
      <c r="K715" s="90">
        <v>51</v>
      </c>
      <c r="L715" s="78">
        <v>0.99835648148148148</v>
      </c>
      <c r="M715" s="51">
        <v>270.5</v>
      </c>
      <c r="N715" s="51">
        <v>212.6</v>
      </c>
      <c r="O715" s="78">
        <v>0.99924768518518514</v>
      </c>
      <c r="P715" s="78">
        <v>0.99949074074074085</v>
      </c>
      <c r="Q715" s="76">
        <v>1</v>
      </c>
      <c r="R715" s="76">
        <v>1</v>
      </c>
      <c r="S715" s="51">
        <v>286.2</v>
      </c>
      <c r="T715" s="51">
        <v>218.2</v>
      </c>
      <c r="U715" s="78">
        <v>0.99958333333333327</v>
      </c>
      <c r="V715" s="78">
        <v>0.99973379629629633</v>
      </c>
      <c r="W715" s="51">
        <v>336.9</v>
      </c>
      <c r="X715" s="51">
        <v>241.2</v>
      </c>
      <c r="Y715" s="78">
        <v>0</v>
      </c>
      <c r="Z715" s="51"/>
      <c r="AA715" s="51">
        <v>-3.7160000000000002</v>
      </c>
      <c r="AB715" s="51">
        <v>7.2069000000000001</v>
      </c>
      <c r="AC715" s="51">
        <v>7.9104000000000001</v>
      </c>
      <c r="AD715" s="51">
        <v>7.5225</v>
      </c>
      <c r="AE715" s="51">
        <v>5.4077999999999999</v>
      </c>
      <c r="AF715" s="30">
        <v>100</v>
      </c>
      <c r="AG715" s="30">
        <v>100</v>
      </c>
      <c r="AH715" s="30">
        <v>16.5</v>
      </c>
      <c r="AI715" s="51">
        <f t="shared" si="147"/>
        <v>122.90874524714839</v>
      </c>
      <c r="AJ715" s="51"/>
      <c r="AK715" s="51"/>
      <c r="AL715" s="51">
        <v>2020</v>
      </c>
      <c r="AM715" s="51" t="s">
        <v>1274</v>
      </c>
      <c r="AN715" s="79">
        <f t="shared" si="148"/>
        <v>8.9120370370365798E-4</v>
      </c>
      <c r="AO715" s="79">
        <f t="shared" si="149"/>
        <v>2.4305555555570457E-4</v>
      </c>
      <c r="AP715" s="79">
        <f t="shared" si="150"/>
        <v>1.1342592592593626E-3</v>
      </c>
      <c r="AQ715" s="79">
        <f t="shared" si="151"/>
        <v>2.4305555555548253E-4</v>
      </c>
      <c r="AR715" s="79">
        <f t="shared" si="152"/>
        <v>-0.99924768518518514</v>
      </c>
      <c r="AS715" s="79">
        <f t="shared" si="153"/>
        <v>-0.99973379629629633</v>
      </c>
    </row>
    <row r="716" spans="1:45" s="29" customFormat="1" x14ac:dyDescent="0.2">
      <c r="A716" s="90">
        <v>1.2</v>
      </c>
      <c r="B716" s="90">
        <v>6</v>
      </c>
      <c r="C716" s="90" t="s">
        <v>174</v>
      </c>
      <c r="D716" s="90" t="s">
        <v>36</v>
      </c>
      <c r="E716" s="98">
        <v>44142</v>
      </c>
      <c r="F716" s="90"/>
      <c r="G716" s="90" t="s">
        <v>1047</v>
      </c>
      <c r="H716" s="90"/>
      <c r="I716" s="90" t="s">
        <v>218</v>
      </c>
      <c r="J716" s="90">
        <v>40</v>
      </c>
      <c r="K716" s="90">
        <v>40</v>
      </c>
      <c r="L716" s="99">
        <v>7.5659722222222225E-2</v>
      </c>
      <c r="M716" s="90">
        <v>273.5</v>
      </c>
      <c r="N716" s="90">
        <v>218.1</v>
      </c>
      <c r="O716" s="90"/>
      <c r="P716" s="99">
        <v>7.6423611111111109E-2</v>
      </c>
      <c r="Q716" s="90">
        <v>1</v>
      </c>
      <c r="R716" s="90"/>
      <c r="S716" s="90">
        <v>268.39999999999998</v>
      </c>
      <c r="T716" s="90">
        <v>200.7</v>
      </c>
      <c r="U716" s="99">
        <v>7.6504629629629631E-2</v>
      </c>
      <c r="V716" s="99">
        <v>7.6655092592592594E-2</v>
      </c>
      <c r="W716" s="90">
        <v>333.7</v>
      </c>
      <c r="X716" s="90">
        <v>245.8</v>
      </c>
      <c r="Y716" s="90"/>
      <c r="Z716" s="90"/>
      <c r="AA716" s="90">
        <v>-3.3330000000000002</v>
      </c>
      <c r="AB716" s="90">
        <v>7.2358000000000002</v>
      </c>
      <c r="AC716" s="90">
        <v>7.6756000000000002</v>
      </c>
      <c r="AD716" s="90">
        <v>7.4244000000000003</v>
      </c>
      <c r="AE716" s="90">
        <v>7.1189999999999998</v>
      </c>
      <c r="AF716" s="30">
        <v>100</v>
      </c>
      <c r="AG716" s="30">
        <v>100</v>
      </c>
      <c r="AH716" s="29">
        <v>17</v>
      </c>
      <c r="AI716" s="51">
        <f t="shared" si="147"/>
        <v>133.1919406150582</v>
      </c>
      <c r="AJ716" s="90"/>
      <c r="AK716" s="90"/>
      <c r="AL716" s="51">
        <v>2020</v>
      </c>
      <c r="AM716" s="51" t="s">
        <v>1274</v>
      </c>
      <c r="AN716" s="79">
        <f t="shared" si="148"/>
        <v>-7.5659722222222225E-2</v>
      </c>
      <c r="AO716" s="79">
        <f t="shared" si="149"/>
        <v>7.6423611111111109E-2</v>
      </c>
      <c r="AP716" s="79">
        <f t="shared" si="150"/>
        <v>7.638888888888834E-4</v>
      </c>
      <c r="AQ716" s="79">
        <f t="shared" si="151"/>
        <v>2.3148148148148529E-4</v>
      </c>
      <c r="AR716" s="79">
        <f t="shared" si="152"/>
        <v>0</v>
      </c>
      <c r="AS716" s="79">
        <f t="shared" si="153"/>
        <v>-7.6655092592592594E-2</v>
      </c>
    </row>
    <row r="717" spans="1:45" s="29" customFormat="1" x14ac:dyDescent="0.2">
      <c r="A717" s="90">
        <v>1.4</v>
      </c>
      <c r="B717" s="90">
        <v>6</v>
      </c>
      <c r="C717" s="90" t="s">
        <v>174</v>
      </c>
      <c r="D717" s="90" t="s">
        <v>36</v>
      </c>
      <c r="E717" s="98">
        <v>44142</v>
      </c>
      <c r="F717" s="90"/>
      <c r="G717" s="90" t="s">
        <v>1048</v>
      </c>
      <c r="H717" s="90"/>
      <c r="I717" s="90" t="s">
        <v>218</v>
      </c>
      <c r="J717" s="90">
        <v>41</v>
      </c>
      <c r="K717" s="90">
        <v>47</v>
      </c>
      <c r="L717" s="99">
        <v>8.4155092592592587E-2</v>
      </c>
      <c r="M717" s="90">
        <v>258.3</v>
      </c>
      <c r="N717" s="90">
        <v>204.3</v>
      </c>
      <c r="O717" s="90"/>
      <c r="P717" s="99">
        <v>8.5347222222222227E-2</v>
      </c>
      <c r="Q717" s="90">
        <v>1</v>
      </c>
      <c r="R717" s="90">
        <v>1</v>
      </c>
      <c r="S717" s="90">
        <v>250.1</v>
      </c>
      <c r="T717" s="90">
        <v>196.8</v>
      </c>
      <c r="U717" s="99">
        <v>8.5462962962962963E-2</v>
      </c>
      <c r="V717" s="90" t="s">
        <v>1049</v>
      </c>
      <c r="W717" s="90">
        <v>273.5</v>
      </c>
      <c r="X717" s="90">
        <v>260.60000000000002</v>
      </c>
      <c r="Y717" s="90"/>
      <c r="Z717" s="90" t="s">
        <v>1050</v>
      </c>
      <c r="AA717" s="90">
        <v>-2.871</v>
      </c>
      <c r="AB717" s="90">
        <v>7.3315000000000001</v>
      </c>
      <c r="AC717" s="90">
        <v>8.3949999999999996</v>
      </c>
      <c r="AD717" s="90">
        <v>7.766</v>
      </c>
      <c r="AE717" s="90">
        <v>12.2904</v>
      </c>
      <c r="AF717" s="30">
        <v>100</v>
      </c>
      <c r="AG717" s="30">
        <v>100</v>
      </c>
      <c r="AH717" s="90">
        <v>15</v>
      </c>
      <c r="AI717" s="51">
        <f t="shared" si="147"/>
        <v>144.76409666283075</v>
      </c>
      <c r="AJ717" s="90"/>
      <c r="AK717" s="90"/>
      <c r="AL717" s="51">
        <v>2020</v>
      </c>
      <c r="AM717" s="51" t="s">
        <v>1274</v>
      </c>
      <c r="AN717" s="79">
        <f t="shared" si="148"/>
        <v>-8.4155092592592587E-2</v>
      </c>
      <c r="AO717" s="79">
        <f t="shared" si="149"/>
        <v>8.5347222222222227E-2</v>
      </c>
      <c r="AP717" s="79">
        <f t="shared" si="150"/>
        <v>1.1921296296296402E-3</v>
      </c>
      <c r="AQ717" s="79" t="e">
        <f t="shared" si="151"/>
        <v>#VALUE!</v>
      </c>
      <c r="AR717" s="79">
        <f t="shared" si="152"/>
        <v>0</v>
      </c>
      <c r="AS717" s="79" t="e">
        <f t="shared" si="153"/>
        <v>#VALUE!</v>
      </c>
    </row>
    <row r="718" spans="1:45" s="29" customFormat="1" x14ac:dyDescent="0.2">
      <c r="A718" s="90">
        <v>1.9</v>
      </c>
      <c r="B718" s="90">
        <v>6</v>
      </c>
      <c r="C718" s="90" t="s">
        <v>174</v>
      </c>
      <c r="D718" s="90" t="s">
        <v>36</v>
      </c>
      <c r="E718" s="98">
        <v>44142</v>
      </c>
      <c r="F718" s="90"/>
      <c r="G718" s="90" t="s">
        <v>1051</v>
      </c>
      <c r="H718" s="90"/>
      <c r="J718" s="90">
        <v>40</v>
      </c>
      <c r="K718" s="90">
        <v>40</v>
      </c>
      <c r="L718" s="99">
        <v>9.105324074074074E-2</v>
      </c>
      <c r="M718" s="90">
        <v>236.7</v>
      </c>
      <c r="N718" s="90">
        <v>197.5</v>
      </c>
      <c r="O718" s="90"/>
      <c r="P718" s="99">
        <v>9.2048611111111109E-2</v>
      </c>
      <c r="Q718" s="90">
        <v>1</v>
      </c>
      <c r="R718" s="90"/>
      <c r="S718" s="90">
        <v>239.5</v>
      </c>
      <c r="T718" s="90">
        <v>191.7</v>
      </c>
      <c r="U718" s="99">
        <v>9.2071759259259256E-2</v>
      </c>
      <c r="V718" s="99">
        <v>9.2476851851851852E-2</v>
      </c>
      <c r="W718" s="90">
        <v>268.10000000000002</v>
      </c>
      <c r="X718" s="90">
        <v>220.2</v>
      </c>
      <c r="Y718" s="90"/>
      <c r="Z718" s="90"/>
      <c r="AA718" s="90">
        <v>-4.2850000000000001</v>
      </c>
      <c r="AB718" s="90">
        <v>7.2545999999999999</v>
      </c>
      <c r="AC718" s="90">
        <v>7.8459000000000003</v>
      </c>
      <c r="AD718" s="90">
        <v>7.5140000000000002</v>
      </c>
      <c r="AE718" s="90">
        <v>6.9134000000000002</v>
      </c>
      <c r="AF718" s="90">
        <v>100</v>
      </c>
      <c r="AG718" s="90">
        <v>100</v>
      </c>
      <c r="AH718" s="90">
        <v>19</v>
      </c>
      <c r="AI718" s="51">
        <f t="shared" si="147"/>
        <v>127.9491133384733</v>
      </c>
      <c r="AJ718" s="90"/>
      <c r="AK718" s="90"/>
      <c r="AL718" s="51">
        <v>2020</v>
      </c>
      <c r="AM718" s="51" t="s">
        <v>1274</v>
      </c>
      <c r="AN718" s="79">
        <f t="shared" si="148"/>
        <v>-9.105324074074074E-2</v>
      </c>
      <c r="AO718" s="79">
        <f t="shared" si="149"/>
        <v>9.2048611111111109E-2</v>
      </c>
      <c r="AP718" s="79">
        <f t="shared" si="150"/>
        <v>9.9537037037036868E-4</v>
      </c>
      <c r="AQ718" s="79">
        <f t="shared" si="151"/>
        <v>4.2824074074074292E-4</v>
      </c>
      <c r="AR718" s="79">
        <f t="shared" si="152"/>
        <v>0</v>
      </c>
      <c r="AS718" s="79">
        <f t="shared" si="153"/>
        <v>-9.2476851851851852E-2</v>
      </c>
    </row>
    <row r="719" spans="1:45" s="29" customFormat="1" x14ac:dyDescent="0.2">
      <c r="A719" s="90">
        <v>1.1000000000000001</v>
      </c>
      <c r="B719" s="90">
        <v>5</v>
      </c>
      <c r="C719" s="90" t="s">
        <v>274</v>
      </c>
      <c r="D719" s="90" t="s">
        <v>36</v>
      </c>
      <c r="E719" s="98">
        <v>44142</v>
      </c>
      <c r="F719" s="90"/>
      <c r="G719" s="90" t="s">
        <v>1052</v>
      </c>
      <c r="H719" s="90"/>
      <c r="I719" s="90" t="s">
        <v>218</v>
      </c>
      <c r="J719" s="90">
        <v>40</v>
      </c>
      <c r="K719" s="90">
        <v>40</v>
      </c>
      <c r="L719" s="99">
        <v>9.9745370370370359E-2</v>
      </c>
      <c r="M719" s="90">
        <v>244.7</v>
      </c>
      <c r="N719" s="90">
        <v>196.3</v>
      </c>
      <c r="O719" s="90"/>
      <c r="P719" s="99">
        <v>0.10101851851851851</v>
      </c>
      <c r="Q719" s="90">
        <v>1</v>
      </c>
      <c r="R719" s="90">
        <v>1</v>
      </c>
      <c r="S719" s="90">
        <v>255.6</v>
      </c>
      <c r="T719" s="90">
        <v>196.4</v>
      </c>
      <c r="U719" s="99">
        <v>0.10101851851851851</v>
      </c>
      <c r="V719" s="99">
        <v>0.10119212962962963</v>
      </c>
      <c r="W719" s="90">
        <v>275.8</v>
      </c>
      <c r="X719" s="90">
        <v>248.4</v>
      </c>
      <c r="Y719" s="90"/>
      <c r="Z719" s="90"/>
      <c r="AA719" s="90">
        <v>-0.59599999999999997</v>
      </c>
      <c r="AB719" s="90">
        <v>12.407299999999999</v>
      </c>
      <c r="AC719" s="90">
        <v>13.5633</v>
      </c>
      <c r="AD719" s="90">
        <v>12.7021</v>
      </c>
      <c r="AE719" s="90">
        <v>3.9047000000000001</v>
      </c>
      <c r="AF719" s="90"/>
      <c r="AG719" s="90"/>
      <c r="AH719" s="90"/>
      <c r="AI719" s="51">
        <f t="shared" si="147"/>
        <v>292.13025780189923</v>
      </c>
      <c r="AJ719" s="90"/>
      <c r="AK719" s="90"/>
      <c r="AL719" s="51">
        <v>2020</v>
      </c>
      <c r="AM719" s="51" t="s">
        <v>1274</v>
      </c>
      <c r="AN719" s="79">
        <f t="shared" si="148"/>
        <v>-9.9745370370370359E-2</v>
      </c>
      <c r="AO719" s="79">
        <f t="shared" si="149"/>
        <v>0.10101851851851851</v>
      </c>
      <c r="AP719" s="79">
        <f t="shared" si="150"/>
        <v>1.2731481481481483E-3</v>
      </c>
      <c r="AQ719" s="79">
        <f t="shared" si="151"/>
        <v>1.7361111111112437E-4</v>
      </c>
      <c r="AR719" s="79">
        <f t="shared" si="152"/>
        <v>0</v>
      </c>
      <c r="AS719" s="79">
        <f t="shared" si="153"/>
        <v>-0.10119212962962963</v>
      </c>
    </row>
    <row r="720" spans="1:45" s="29" customFormat="1" x14ac:dyDescent="0.2">
      <c r="A720" s="90">
        <v>1.2</v>
      </c>
      <c r="B720" s="90">
        <v>5</v>
      </c>
      <c r="C720" s="90" t="s">
        <v>274</v>
      </c>
      <c r="D720" s="90" t="s">
        <v>36</v>
      </c>
      <c r="E720" s="98">
        <v>44142</v>
      </c>
      <c r="F720" s="90"/>
      <c r="G720" s="90" t="s">
        <v>1053</v>
      </c>
      <c r="H720" s="90"/>
      <c r="I720" s="90" t="s">
        <v>218</v>
      </c>
      <c r="J720" s="90">
        <v>39</v>
      </c>
      <c r="K720" s="90">
        <v>31</v>
      </c>
      <c r="L720" s="99">
        <v>0.10302083333333334</v>
      </c>
      <c r="M720" s="90">
        <v>248.3</v>
      </c>
      <c r="N720" s="90">
        <v>198.4</v>
      </c>
      <c r="O720" s="90"/>
      <c r="P720" s="99">
        <v>0.10402777777777777</v>
      </c>
      <c r="Q720" s="90">
        <v>1</v>
      </c>
      <c r="R720" s="90">
        <v>1</v>
      </c>
      <c r="S720" s="90">
        <v>259.10000000000002</v>
      </c>
      <c r="T720" s="90">
        <v>194.3</v>
      </c>
      <c r="U720" s="99">
        <v>0.10403935185185186</v>
      </c>
      <c r="V720" s="99">
        <v>0.10422453703703705</v>
      </c>
      <c r="W720" s="90">
        <v>310.5</v>
      </c>
      <c r="X720" s="90">
        <v>238.9</v>
      </c>
      <c r="Y720" s="90"/>
      <c r="Z720" s="90"/>
      <c r="AA720" s="90">
        <v>-1.212</v>
      </c>
      <c r="AB720" s="90">
        <v>12.256500000000001</v>
      </c>
      <c r="AC720" s="90">
        <v>13.491199999999999</v>
      </c>
      <c r="AD720" s="90">
        <v>12.8127</v>
      </c>
      <c r="AE720" s="90">
        <v>3.4030999999999998</v>
      </c>
      <c r="AF720" s="90"/>
      <c r="AG720" s="90"/>
      <c r="AH720" s="90"/>
      <c r="AI720" s="51">
        <f t="shared" si="147"/>
        <v>121.98849334771687</v>
      </c>
      <c r="AJ720" s="90"/>
      <c r="AK720" s="90"/>
      <c r="AL720" s="51">
        <v>2020</v>
      </c>
      <c r="AM720" s="51" t="s">
        <v>1274</v>
      </c>
      <c r="AN720" s="79">
        <f t="shared" si="148"/>
        <v>-0.10302083333333334</v>
      </c>
      <c r="AO720" s="79">
        <f t="shared" si="149"/>
        <v>0.10402777777777777</v>
      </c>
      <c r="AP720" s="79">
        <f t="shared" si="150"/>
        <v>1.0069444444444353E-3</v>
      </c>
      <c r="AQ720" s="79">
        <f t="shared" si="151"/>
        <v>1.9675925925927151E-4</v>
      </c>
      <c r="AR720" s="79">
        <f t="shared" si="152"/>
        <v>0</v>
      </c>
      <c r="AS720" s="79">
        <f t="shared" si="153"/>
        <v>-0.10422453703703705</v>
      </c>
    </row>
    <row r="721" spans="1:45" s="29" customFormat="1" x14ac:dyDescent="0.2">
      <c r="A721" s="90">
        <v>1.3</v>
      </c>
      <c r="B721" s="90">
        <v>5</v>
      </c>
      <c r="C721" s="90" t="s">
        <v>274</v>
      </c>
      <c r="D721" s="90" t="s">
        <v>36</v>
      </c>
      <c r="E721" s="98">
        <v>44142</v>
      </c>
      <c r="F721" s="90"/>
      <c r="G721" s="90" t="s">
        <v>1054</v>
      </c>
      <c r="H721" s="90"/>
      <c r="I721" s="90" t="s">
        <v>218</v>
      </c>
      <c r="J721" s="90">
        <v>39</v>
      </c>
      <c r="K721" s="90">
        <v>35</v>
      </c>
      <c r="L721" s="99">
        <v>0.10600694444444443</v>
      </c>
      <c r="M721" s="90">
        <v>250.7</v>
      </c>
      <c r="N721" s="90">
        <v>199.9</v>
      </c>
      <c r="O721" s="90"/>
      <c r="P721" s="99">
        <v>0.10699074074074073</v>
      </c>
      <c r="Q721" s="90">
        <v>1</v>
      </c>
      <c r="R721" s="90">
        <v>1</v>
      </c>
      <c r="S721" s="90">
        <v>235.7</v>
      </c>
      <c r="T721" s="90">
        <v>188</v>
      </c>
      <c r="U721" s="99">
        <v>0.10700231481481481</v>
      </c>
      <c r="V721" s="99">
        <v>0.10718749999999999</v>
      </c>
      <c r="W721" s="90">
        <v>348.1</v>
      </c>
      <c r="X721" s="90">
        <v>312.60000000000002</v>
      </c>
      <c r="Y721" s="90"/>
      <c r="Z721" s="90"/>
      <c r="AA721" s="90">
        <v>-2.0910000000000002</v>
      </c>
      <c r="AB721" s="90">
        <v>12.1706</v>
      </c>
      <c r="AC721" s="90">
        <v>13.576499999999999</v>
      </c>
      <c r="AD721" s="90">
        <v>12.811999999999999</v>
      </c>
      <c r="AE721" s="90">
        <v>4.0021000000000004</v>
      </c>
      <c r="AF721" s="90"/>
      <c r="AG721" s="90"/>
      <c r="AH721" s="90"/>
      <c r="AI721" s="51">
        <f t="shared" si="147"/>
        <v>119.19239164328049</v>
      </c>
      <c r="AJ721" s="90"/>
      <c r="AK721" s="90"/>
      <c r="AL721" s="51">
        <v>2020</v>
      </c>
      <c r="AM721" s="51" t="s">
        <v>1274</v>
      </c>
      <c r="AN721" s="79">
        <f t="shared" si="148"/>
        <v>-0.10600694444444443</v>
      </c>
      <c r="AO721" s="79">
        <f t="shared" si="149"/>
        <v>0.10699074074074073</v>
      </c>
      <c r="AP721" s="79">
        <f t="shared" si="150"/>
        <v>9.8379629629630205E-4</v>
      </c>
      <c r="AQ721" s="79">
        <f t="shared" si="151"/>
        <v>1.9675925925925764E-4</v>
      </c>
      <c r="AR721" s="79">
        <f t="shared" si="152"/>
        <v>0</v>
      </c>
      <c r="AS721" s="79">
        <f t="shared" si="153"/>
        <v>-0.10718749999999999</v>
      </c>
    </row>
    <row r="722" spans="1:45" s="29" customFormat="1" x14ac:dyDescent="0.2">
      <c r="A722" s="90">
        <v>1.5</v>
      </c>
      <c r="B722" s="90">
        <v>5</v>
      </c>
      <c r="C722" s="90" t="s">
        <v>274</v>
      </c>
      <c r="D722" s="90" t="s">
        <v>36</v>
      </c>
      <c r="E722" s="98">
        <v>44142</v>
      </c>
      <c r="F722" s="90"/>
      <c r="G722" s="90" t="s">
        <v>1055</v>
      </c>
      <c r="H722" s="90" t="s">
        <v>1241</v>
      </c>
      <c r="I722" s="90" t="s">
        <v>218</v>
      </c>
      <c r="J722" s="90">
        <v>39</v>
      </c>
      <c r="K722" s="90">
        <v>33</v>
      </c>
      <c r="L722" s="99">
        <v>0.10898148148148147</v>
      </c>
      <c r="M722" s="90">
        <v>244.9</v>
      </c>
      <c r="N722" s="90">
        <v>294.3</v>
      </c>
      <c r="O722" s="90"/>
      <c r="P722" s="99">
        <v>0.10960648148148149</v>
      </c>
      <c r="Q722" s="90">
        <v>1</v>
      </c>
      <c r="R722" s="90"/>
      <c r="S722" s="90">
        <v>238.8</v>
      </c>
      <c r="T722" s="90">
        <v>193.7</v>
      </c>
      <c r="U722" s="99">
        <v>0.10960648148148149</v>
      </c>
      <c r="V722" s="99">
        <v>0.1097800925925926</v>
      </c>
      <c r="W722" s="90">
        <v>254.7</v>
      </c>
      <c r="X722" s="90">
        <v>215.7</v>
      </c>
      <c r="Y722" s="90"/>
      <c r="Z722" s="90"/>
      <c r="AA722" s="90">
        <v>-1.9319999999999999</v>
      </c>
      <c r="AB722" s="90">
        <v>12.124700000000001</v>
      </c>
      <c r="AC722" s="90">
        <v>13.183299999999999</v>
      </c>
      <c r="AD722" s="90">
        <v>12.5807</v>
      </c>
      <c r="AE722" s="90">
        <v>2.6901999999999999</v>
      </c>
      <c r="AF722" s="90"/>
      <c r="AG722" s="90"/>
      <c r="AH722" s="90"/>
      <c r="AI722" s="51">
        <f t="shared" si="147"/>
        <v>132.14912280701745</v>
      </c>
      <c r="AJ722" s="90"/>
      <c r="AK722" s="90"/>
      <c r="AL722" s="51">
        <v>2020</v>
      </c>
      <c r="AM722" s="51" t="s">
        <v>1274</v>
      </c>
      <c r="AN722" s="79">
        <f t="shared" si="148"/>
        <v>-0.10898148148148147</v>
      </c>
      <c r="AO722" s="79">
        <f t="shared" si="149"/>
        <v>0.10960648148148149</v>
      </c>
      <c r="AP722" s="79">
        <f t="shared" si="150"/>
        <v>6.2500000000001443E-4</v>
      </c>
      <c r="AQ722" s="79">
        <f t="shared" si="151"/>
        <v>1.7361111111111049E-4</v>
      </c>
      <c r="AR722" s="79">
        <f t="shared" si="152"/>
        <v>0</v>
      </c>
      <c r="AS722" s="79">
        <f t="shared" si="153"/>
        <v>-0.1097800925925926</v>
      </c>
    </row>
    <row r="723" spans="1:45" s="86" customFormat="1" x14ac:dyDescent="0.2">
      <c r="A723" s="90">
        <v>1.6</v>
      </c>
      <c r="B723" s="90">
        <v>5</v>
      </c>
      <c r="C723" s="90" t="s">
        <v>274</v>
      </c>
      <c r="D723" s="90" t="s">
        <v>36</v>
      </c>
      <c r="E723" s="98">
        <v>44142</v>
      </c>
      <c r="F723" s="90"/>
      <c r="G723" s="90" t="s">
        <v>1056</v>
      </c>
      <c r="H723" s="90"/>
      <c r="I723" s="90" t="s">
        <v>218</v>
      </c>
      <c r="J723" s="90">
        <v>39</v>
      </c>
      <c r="K723" s="90">
        <v>40</v>
      </c>
      <c r="L723" s="99">
        <v>0.11163194444444445</v>
      </c>
      <c r="M723" s="90">
        <v>250.7</v>
      </c>
      <c r="N723" s="90">
        <v>200.7</v>
      </c>
      <c r="O723" s="90"/>
      <c r="P723" s="99">
        <v>0.11274305555555557</v>
      </c>
      <c r="Q723" s="90">
        <v>1</v>
      </c>
      <c r="R723" s="90"/>
      <c r="S723" s="90">
        <v>248.6</v>
      </c>
      <c r="T723" s="90">
        <v>197.3</v>
      </c>
      <c r="U723" s="99">
        <v>0.11275462962962964</v>
      </c>
      <c r="V723" s="99">
        <v>0.11292824074074075</v>
      </c>
      <c r="W723" s="90">
        <v>288.60000000000002</v>
      </c>
      <c r="X723" s="90">
        <v>261.8</v>
      </c>
      <c r="Y723" s="90"/>
      <c r="Z723" s="90"/>
      <c r="AA723" s="90">
        <v>-0.61199999999999999</v>
      </c>
      <c r="AB723" s="90">
        <v>12.2479</v>
      </c>
      <c r="AC723" s="90">
        <v>13.3649</v>
      </c>
      <c r="AD723" s="90">
        <v>12.7547</v>
      </c>
      <c r="AE723" s="90">
        <v>3.294</v>
      </c>
      <c r="AF723" s="90"/>
      <c r="AG723" s="90"/>
      <c r="AH723" s="90"/>
      <c r="AI723" s="51">
        <f t="shared" si="147"/>
        <v>120.40252565114456</v>
      </c>
      <c r="AJ723" s="90"/>
      <c r="AK723" s="90"/>
      <c r="AL723" s="51">
        <v>2020</v>
      </c>
      <c r="AM723" s="51" t="s">
        <v>1274</v>
      </c>
      <c r="AN723" s="79">
        <f t="shared" si="148"/>
        <v>-0.11163194444444445</v>
      </c>
      <c r="AO723" s="79">
        <f t="shared" si="149"/>
        <v>0.11274305555555557</v>
      </c>
      <c r="AP723" s="79">
        <f t="shared" si="150"/>
        <v>1.1111111111111183E-3</v>
      </c>
      <c r="AQ723" s="79">
        <f t="shared" si="151"/>
        <v>1.8518518518517713E-4</v>
      </c>
      <c r="AR723" s="79">
        <f t="shared" si="152"/>
        <v>0</v>
      </c>
      <c r="AS723" s="79">
        <f t="shared" si="153"/>
        <v>-0.11292824074074075</v>
      </c>
    </row>
    <row r="724" spans="1:45" s="29" customFormat="1" x14ac:dyDescent="0.2">
      <c r="A724" s="29">
        <v>2.4</v>
      </c>
      <c r="B724" s="29">
        <v>7</v>
      </c>
      <c r="C724" s="29" t="s">
        <v>274</v>
      </c>
      <c r="D724" s="29" t="s">
        <v>36</v>
      </c>
      <c r="E724" s="97">
        <v>44143</v>
      </c>
      <c r="F724" s="29" t="s">
        <v>1197</v>
      </c>
      <c r="I724" s="29">
        <v>22</v>
      </c>
      <c r="J724" s="29">
        <v>31</v>
      </c>
      <c r="L724" s="93">
        <v>0.1633449074074074</v>
      </c>
      <c r="M724" s="29">
        <v>247.5</v>
      </c>
      <c r="N724" s="29">
        <v>296.60000000000002</v>
      </c>
      <c r="P724" s="93">
        <v>0.12245370370370372</v>
      </c>
      <c r="Q724" s="95">
        <v>1</v>
      </c>
      <c r="R724" s="95">
        <v>0</v>
      </c>
      <c r="S724" s="29">
        <v>233.6</v>
      </c>
      <c r="T724" s="29">
        <v>186</v>
      </c>
      <c r="U724" s="93">
        <v>0.16416666666666666</v>
      </c>
      <c r="V724" s="93">
        <v>0.1643287037037037</v>
      </c>
      <c r="W724" s="29">
        <v>272.5</v>
      </c>
      <c r="X724" s="29">
        <v>245.3</v>
      </c>
      <c r="Y724" s="93">
        <v>0.16559027777777777</v>
      </c>
      <c r="AA724" s="29">
        <v>-4.4130000000000003</v>
      </c>
      <c r="AB724" s="29">
        <v>7.2241999999999997</v>
      </c>
      <c r="AC724" s="29">
        <v>7.9504000000000001</v>
      </c>
      <c r="AD724" s="29">
        <v>7.6224999999999996</v>
      </c>
      <c r="AE724" s="29">
        <v>2.5731999999999999</v>
      </c>
      <c r="AI724" s="51">
        <f t="shared" si="147"/>
        <v>82.324880743158573</v>
      </c>
      <c r="AL724" s="51">
        <v>2020</v>
      </c>
      <c r="AM724" s="51" t="s">
        <v>1274</v>
      </c>
      <c r="AN724" s="79">
        <f t="shared" si="148"/>
        <v>-0.1633449074074074</v>
      </c>
      <c r="AO724" s="79">
        <f t="shared" si="149"/>
        <v>0.12245370370370372</v>
      </c>
      <c r="AP724" s="79">
        <f t="shared" si="150"/>
        <v>-4.089120370370368E-2</v>
      </c>
      <c r="AQ724" s="79">
        <f t="shared" si="151"/>
        <v>4.1874999999999982E-2</v>
      </c>
      <c r="AR724" s="79">
        <f t="shared" si="152"/>
        <v>0.16559027777777777</v>
      </c>
      <c r="AS724" s="79">
        <f t="shared" si="153"/>
        <v>1.2615740740740677E-3</v>
      </c>
    </row>
    <row r="725" spans="1:45" s="29" customFormat="1" x14ac:dyDescent="0.2">
      <c r="A725" s="29">
        <v>2.5</v>
      </c>
      <c r="B725" s="29">
        <v>6</v>
      </c>
      <c r="C725" s="29" t="s">
        <v>274</v>
      </c>
      <c r="D725" s="29" t="s">
        <v>36</v>
      </c>
      <c r="E725" s="97">
        <v>44143</v>
      </c>
      <c r="F725" s="29" t="s">
        <v>1198</v>
      </c>
      <c r="I725" s="29">
        <v>22</v>
      </c>
      <c r="J725" s="29">
        <v>31</v>
      </c>
      <c r="L725" s="93">
        <v>0.16612268518518519</v>
      </c>
      <c r="M725" s="29">
        <v>237.3</v>
      </c>
      <c r="N725" s="29">
        <v>196.5</v>
      </c>
      <c r="P725" s="93">
        <v>0.16674768518518521</v>
      </c>
      <c r="Q725" s="95">
        <v>1</v>
      </c>
      <c r="R725" s="95">
        <v>0</v>
      </c>
      <c r="S725" s="29">
        <v>242.3</v>
      </c>
      <c r="T725" s="29">
        <v>192.4</v>
      </c>
      <c r="U725" s="93">
        <v>0.16677083333333334</v>
      </c>
      <c r="V725" s="93">
        <v>0.16697916666666668</v>
      </c>
      <c r="W725" s="29">
        <v>301.39999999999998</v>
      </c>
      <c r="X725" s="29">
        <v>256.5</v>
      </c>
      <c r="Y725" s="93">
        <v>0.16769675925925928</v>
      </c>
      <c r="AA725" s="30">
        <v>-2.899</v>
      </c>
      <c r="AB725" s="30">
        <v>12.120799999999999</v>
      </c>
      <c r="AC725" s="30">
        <v>13.0589</v>
      </c>
      <c r="AD725" s="30">
        <v>12.606400000000001</v>
      </c>
      <c r="AE725" s="30">
        <v>2.0243000000000002</v>
      </c>
      <c r="AI725" s="51">
        <f t="shared" si="147"/>
        <v>93.183690280065349</v>
      </c>
      <c r="AL725" s="50">
        <v>2020</v>
      </c>
      <c r="AM725" s="50" t="s">
        <v>1274</v>
      </c>
      <c r="AN725" s="79">
        <f t="shared" si="148"/>
        <v>-0.16612268518518519</v>
      </c>
      <c r="AO725" s="79">
        <f t="shared" si="149"/>
        <v>0.16674768518518521</v>
      </c>
      <c r="AP725" s="79">
        <f t="shared" si="150"/>
        <v>6.2500000000001443E-4</v>
      </c>
      <c r="AQ725" s="79">
        <f t="shared" si="151"/>
        <v>2.3148148148147141E-4</v>
      </c>
      <c r="AR725" s="79">
        <f t="shared" si="152"/>
        <v>0.16769675925925928</v>
      </c>
      <c r="AS725" s="79">
        <f t="shared" si="153"/>
        <v>7.17592592592603E-4</v>
      </c>
    </row>
    <row r="726" spans="1:45" s="29" customFormat="1" x14ac:dyDescent="0.2">
      <c r="A726" s="29">
        <v>1.1000000000000001</v>
      </c>
      <c r="B726" s="29">
        <v>7</v>
      </c>
      <c r="C726" s="29" t="s">
        <v>174</v>
      </c>
      <c r="D726" s="29" t="s">
        <v>36</v>
      </c>
      <c r="E726" s="97">
        <v>44143</v>
      </c>
      <c r="F726" s="29" t="s">
        <v>1199</v>
      </c>
      <c r="I726" s="29">
        <v>22</v>
      </c>
      <c r="J726" s="29">
        <v>31</v>
      </c>
      <c r="L726" s="93">
        <v>0.1699074074074074</v>
      </c>
      <c r="M726" s="29">
        <v>243.7</v>
      </c>
      <c r="N726" s="29">
        <v>202.1</v>
      </c>
      <c r="O726" s="93">
        <v>0.170625</v>
      </c>
      <c r="P726" s="93">
        <v>0.17086805555555554</v>
      </c>
      <c r="Q726" s="95">
        <v>1</v>
      </c>
      <c r="R726" s="95">
        <v>1</v>
      </c>
      <c r="S726" s="29">
        <v>238.3</v>
      </c>
      <c r="T726" s="29">
        <v>193.3</v>
      </c>
      <c r="U726" s="93">
        <v>0.17093749999999999</v>
      </c>
      <c r="V726" s="93">
        <v>0.17116898148148149</v>
      </c>
      <c r="W726" s="29">
        <v>374.9</v>
      </c>
      <c r="X726" s="29">
        <v>235.1</v>
      </c>
      <c r="Y726" s="93">
        <v>0.17158564814814814</v>
      </c>
      <c r="AA726" s="29">
        <v>-3.31</v>
      </c>
      <c r="AB726" s="29">
        <v>12.140499999999999</v>
      </c>
      <c r="AC726" s="29">
        <v>12.7651</v>
      </c>
      <c r="AD726" s="29">
        <v>12.458500000000001</v>
      </c>
      <c r="AE726" s="29">
        <v>4.5633999999999997</v>
      </c>
      <c r="AF726" s="30">
        <v>50</v>
      </c>
      <c r="AG726" s="30">
        <v>100</v>
      </c>
      <c r="AH726" s="90">
        <v>13</v>
      </c>
      <c r="AI726" s="51">
        <f t="shared" si="147"/>
        <v>96.415094339622073</v>
      </c>
      <c r="AL726" s="51">
        <v>2020</v>
      </c>
      <c r="AM726" s="51" t="s">
        <v>1274</v>
      </c>
      <c r="AN726" s="79">
        <f t="shared" si="148"/>
        <v>7.17592592592603E-4</v>
      </c>
      <c r="AO726" s="79">
        <f t="shared" si="149"/>
        <v>2.4305555555553804E-4</v>
      </c>
      <c r="AP726" s="79">
        <f t="shared" si="150"/>
        <v>9.6064814814814103E-4</v>
      </c>
      <c r="AQ726" s="79">
        <f t="shared" si="151"/>
        <v>3.0092592592595446E-4</v>
      </c>
      <c r="AR726" s="79">
        <f t="shared" si="152"/>
        <v>9.6064814814814103E-4</v>
      </c>
      <c r="AS726" s="79">
        <f t="shared" si="153"/>
        <v>4.1666666666664853E-4</v>
      </c>
    </row>
    <row r="727" spans="1:45" s="29" customFormat="1" x14ac:dyDescent="0.2">
      <c r="A727" s="29">
        <v>1.2</v>
      </c>
      <c r="B727" s="29">
        <v>7</v>
      </c>
      <c r="C727" s="29" t="s">
        <v>174</v>
      </c>
      <c r="D727" s="29" t="s">
        <v>36</v>
      </c>
      <c r="E727" s="97">
        <v>44143</v>
      </c>
      <c r="F727" s="29" t="s">
        <v>1200</v>
      </c>
      <c r="I727" s="29">
        <v>22</v>
      </c>
      <c r="J727" s="29">
        <v>31</v>
      </c>
      <c r="L727" s="93">
        <v>0.1732060185185185</v>
      </c>
      <c r="M727" s="29">
        <v>249.1</v>
      </c>
      <c r="N727" s="29">
        <v>204.5</v>
      </c>
      <c r="O727" s="93">
        <v>0.17355324074074074</v>
      </c>
      <c r="P727" s="93">
        <v>0.17417824074074073</v>
      </c>
      <c r="Q727" s="95">
        <v>1</v>
      </c>
      <c r="R727" s="95">
        <v>1</v>
      </c>
      <c r="S727" s="29">
        <v>230</v>
      </c>
      <c r="T727" s="29">
        <v>190.4</v>
      </c>
      <c r="U727" s="93">
        <v>0.1741087962962963</v>
      </c>
      <c r="V727" s="93">
        <v>0.1743402777777778</v>
      </c>
      <c r="W727" s="29">
        <v>384.6</v>
      </c>
      <c r="X727" s="29">
        <v>221.6</v>
      </c>
      <c r="Y727" s="93">
        <v>0.17552083333333335</v>
      </c>
      <c r="AA727" s="29">
        <v>-3.2010000000000001</v>
      </c>
      <c r="AB727" s="29">
        <v>12.242900000000001</v>
      </c>
      <c r="AC727" s="29">
        <v>12.684100000000001</v>
      </c>
      <c r="AD727" s="29">
        <v>12.4574</v>
      </c>
      <c r="AE727" s="29">
        <v>6.7602000000000002</v>
      </c>
      <c r="AF727" s="30">
        <v>100</v>
      </c>
      <c r="AG727" s="30">
        <v>100</v>
      </c>
      <c r="AH727" s="29">
        <v>15</v>
      </c>
      <c r="AI727" s="51">
        <f t="shared" si="147"/>
        <v>105.68764568764652</v>
      </c>
      <c r="AL727" s="51">
        <v>2020</v>
      </c>
      <c r="AM727" s="51" t="s">
        <v>1274</v>
      </c>
      <c r="AN727" s="79">
        <f t="shared" si="148"/>
        <v>3.4722222222224874E-4</v>
      </c>
      <c r="AO727" s="79">
        <f t="shared" si="149"/>
        <v>6.2499999999998668E-4</v>
      </c>
      <c r="AP727" s="79">
        <f t="shared" si="150"/>
        <v>9.7222222222223542E-4</v>
      </c>
      <c r="AQ727" s="79">
        <f t="shared" si="151"/>
        <v>1.6203703703707162E-4</v>
      </c>
      <c r="AR727" s="79">
        <f t="shared" si="152"/>
        <v>1.9675925925926041E-3</v>
      </c>
      <c r="AS727" s="79">
        <f t="shared" si="153"/>
        <v>1.1805555555555458E-3</v>
      </c>
    </row>
    <row r="728" spans="1:45" s="29" customFormat="1" x14ac:dyDescent="0.2">
      <c r="A728" s="29">
        <v>1.3</v>
      </c>
      <c r="B728" s="29">
        <v>7</v>
      </c>
      <c r="C728" s="29" t="s">
        <v>174</v>
      </c>
      <c r="D728" s="29" t="s">
        <v>36</v>
      </c>
      <c r="E728" s="97">
        <v>44143</v>
      </c>
      <c r="F728" s="29" t="s">
        <v>1201</v>
      </c>
      <c r="I728" s="29">
        <v>22</v>
      </c>
      <c r="J728" s="29">
        <v>31</v>
      </c>
      <c r="L728" s="93">
        <v>0.17839120370370368</v>
      </c>
      <c r="M728" s="29">
        <v>246</v>
      </c>
      <c r="N728" s="29">
        <v>202.4</v>
      </c>
      <c r="P728" s="93">
        <v>0.17917824074074074</v>
      </c>
      <c r="Q728" s="95">
        <v>1</v>
      </c>
      <c r="R728" s="95">
        <v>0</v>
      </c>
      <c r="S728" s="29">
        <v>243.7</v>
      </c>
      <c r="T728" s="29">
        <v>198.2</v>
      </c>
      <c r="U728" s="93">
        <v>0.17953703703703705</v>
      </c>
      <c r="V728" s="93">
        <v>0.17974537037037039</v>
      </c>
      <c r="W728" s="29">
        <v>275.89999999999998</v>
      </c>
      <c r="X728" s="29">
        <v>244.5</v>
      </c>
      <c r="Y728" s="93">
        <v>0.18004629629629629</v>
      </c>
      <c r="AA728" s="29">
        <v>-3.5009999999999999</v>
      </c>
      <c r="AB728" s="29">
        <v>12.2529</v>
      </c>
      <c r="AC728" s="29">
        <v>13.049799999999999</v>
      </c>
      <c r="AD728" s="29">
        <v>12.634499999999999</v>
      </c>
      <c r="AE728" s="29">
        <v>8.2934000000000001</v>
      </c>
      <c r="AF728" s="30">
        <v>100</v>
      </c>
      <c r="AG728" s="30">
        <v>100</v>
      </c>
      <c r="AH728" s="29">
        <v>14</v>
      </c>
      <c r="AI728" s="51">
        <f t="shared" si="147"/>
        <v>108.83123689727503</v>
      </c>
      <c r="AL728" s="51">
        <v>2020</v>
      </c>
      <c r="AM728" s="51" t="s">
        <v>1274</v>
      </c>
      <c r="AN728" s="79">
        <f t="shared" si="148"/>
        <v>-0.17839120370370368</v>
      </c>
      <c r="AO728" s="79">
        <f t="shared" si="149"/>
        <v>0.17917824074074074</v>
      </c>
      <c r="AP728" s="79">
        <f t="shared" si="150"/>
        <v>7.870370370370583E-4</v>
      </c>
      <c r="AQ728" s="79">
        <f t="shared" si="151"/>
        <v>5.6712962962965352E-4</v>
      </c>
      <c r="AR728" s="79">
        <f t="shared" si="152"/>
        <v>0.18004629629629629</v>
      </c>
      <c r="AS728" s="79">
        <f t="shared" si="153"/>
        <v>3.0092592592589895E-4</v>
      </c>
    </row>
    <row r="729" spans="1:45" s="29" customFormat="1" x14ac:dyDescent="0.2">
      <c r="A729" s="29">
        <v>1.4</v>
      </c>
      <c r="B729" s="29">
        <v>7</v>
      </c>
      <c r="C729" s="29" t="s">
        <v>174</v>
      </c>
      <c r="D729" s="29" t="s">
        <v>36</v>
      </c>
      <c r="E729" s="97">
        <v>44143</v>
      </c>
      <c r="F729" s="29" t="s">
        <v>1202</v>
      </c>
      <c r="I729" s="29">
        <v>22</v>
      </c>
      <c r="J729" s="29">
        <v>31</v>
      </c>
      <c r="L729" s="93">
        <v>0.1810185185185185</v>
      </c>
      <c r="M729" s="29">
        <v>244.6</v>
      </c>
      <c r="N729" s="29">
        <v>206.1</v>
      </c>
      <c r="O729" s="93">
        <v>0.18178240740740739</v>
      </c>
      <c r="P729" s="93">
        <v>0.18219907407407407</v>
      </c>
      <c r="Q729" s="95">
        <v>1</v>
      </c>
      <c r="R729" s="95">
        <v>1</v>
      </c>
      <c r="S729" s="29">
        <v>236.3</v>
      </c>
      <c r="T729" s="29">
        <v>191</v>
      </c>
      <c r="U729" s="93">
        <v>0.18225694444444443</v>
      </c>
      <c r="V729" s="93">
        <v>0.1825</v>
      </c>
      <c r="W729" s="29">
        <v>414.2</v>
      </c>
      <c r="X729" s="29">
        <v>262.8</v>
      </c>
      <c r="Y729" s="93">
        <v>0.18310185185185188</v>
      </c>
      <c r="AA729" s="29">
        <v>-3.0339999999999998</v>
      </c>
      <c r="AB729" s="29">
        <v>12.177199999999999</v>
      </c>
      <c r="AC729" s="29">
        <v>13.474</v>
      </c>
      <c r="AD729" s="29">
        <v>12.9239</v>
      </c>
      <c r="AE729" s="29">
        <v>9.7631999999999994</v>
      </c>
      <c r="AF729" s="30">
        <v>100</v>
      </c>
      <c r="AG729" s="30">
        <v>100</v>
      </c>
      <c r="AH729" s="29">
        <v>17</v>
      </c>
      <c r="AI729" s="51">
        <f t="shared" si="147"/>
        <v>73.670818267041653</v>
      </c>
      <c r="AL729" s="51">
        <v>2020</v>
      </c>
      <c r="AM729" s="51" t="s">
        <v>1274</v>
      </c>
      <c r="AN729" s="79">
        <f t="shared" si="148"/>
        <v>7.6388888888889728E-4</v>
      </c>
      <c r="AO729" s="79">
        <f t="shared" si="149"/>
        <v>4.1666666666667629E-4</v>
      </c>
      <c r="AP729" s="79">
        <f t="shared" si="150"/>
        <v>1.1805555555555736E-3</v>
      </c>
      <c r="AQ729" s="79">
        <f t="shared" si="151"/>
        <v>3.0092592592592671E-4</v>
      </c>
      <c r="AR729" s="79">
        <f t="shared" si="152"/>
        <v>1.3194444444444842E-3</v>
      </c>
      <c r="AS729" s="79">
        <f t="shared" si="153"/>
        <v>6.0185185185188117E-4</v>
      </c>
    </row>
    <row r="730" spans="1:45" s="29" customFormat="1" x14ac:dyDescent="0.2">
      <c r="A730" s="29">
        <v>1.5</v>
      </c>
      <c r="B730" s="29">
        <v>7</v>
      </c>
      <c r="C730" s="29" t="s">
        <v>174</v>
      </c>
      <c r="D730" s="29" t="s">
        <v>36</v>
      </c>
      <c r="E730" s="97">
        <v>44143</v>
      </c>
      <c r="F730" s="29" t="s">
        <v>1203</v>
      </c>
      <c r="I730" s="29">
        <v>22</v>
      </c>
      <c r="J730" s="29">
        <v>31</v>
      </c>
      <c r="L730" s="93">
        <v>0.18190972222222224</v>
      </c>
      <c r="M730" s="29">
        <v>251.8</v>
      </c>
      <c r="N730" s="29">
        <v>206.8</v>
      </c>
      <c r="P730" s="93">
        <v>0.18668981481481481</v>
      </c>
      <c r="Q730" s="95">
        <v>1</v>
      </c>
      <c r="R730" s="95">
        <v>0</v>
      </c>
      <c r="S730" s="29">
        <v>238.9</v>
      </c>
      <c r="T730" s="29">
        <v>198.4</v>
      </c>
      <c r="U730" s="93">
        <v>0.18674768518518517</v>
      </c>
      <c r="V730" s="93">
        <v>0.18686342592592595</v>
      </c>
      <c r="W730" s="29">
        <v>296.89999999999998</v>
      </c>
      <c r="X730" s="29">
        <v>229.1</v>
      </c>
      <c r="Y730" s="93">
        <v>0.18712962962962965</v>
      </c>
      <c r="AA730" s="29">
        <v>-4.25</v>
      </c>
      <c r="AB730" s="29">
        <v>12.196099999999999</v>
      </c>
      <c r="AC730" s="29">
        <v>12.454499999999999</v>
      </c>
      <c r="AD730" s="29">
        <v>12.3363</v>
      </c>
      <c r="AE730" s="29">
        <v>3.2823000000000002</v>
      </c>
      <c r="AF730" s="30">
        <v>100</v>
      </c>
      <c r="AG730" s="30">
        <v>100</v>
      </c>
      <c r="AH730" s="29" t="s">
        <v>759</v>
      </c>
      <c r="AI730" s="51">
        <f t="shared" si="147"/>
        <v>84.308131241083998</v>
      </c>
      <c r="AL730" s="51">
        <v>2020</v>
      </c>
      <c r="AM730" s="51" t="s">
        <v>1274</v>
      </c>
      <c r="AN730" s="79">
        <f t="shared" si="148"/>
        <v>-0.18190972222222224</v>
      </c>
      <c r="AO730" s="79">
        <f t="shared" si="149"/>
        <v>0.18668981481481481</v>
      </c>
      <c r="AP730" s="79">
        <f t="shared" si="150"/>
        <v>4.7800925925925719E-3</v>
      </c>
      <c r="AQ730" s="79">
        <f t="shared" si="151"/>
        <v>1.7361111111113825E-4</v>
      </c>
      <c r="AR730" s="79">
        <f t="shared" si="152"/>
        <v>0.18712962962962965</v>
      </c>
      <c r="AS730" s="79">
        <f t="shared" si="153"/>
        <v>2.6620370370369906E-4</v>
      </c>
    </row>
    <row r="731" spans="1:45" s="29" customFormat="1" x14ac:dyDescent="0.2">
      <c r="A731" s="29">
        <v>1.7</v>
      </c>
      <c r="B731" s="29">
        <v>7</v>
      </c>
      <c r="C731" s="29" t="s">
        <v>174</v>
      </c>
      <c r="D731" s="29" t="s">
        <v>36</v>
      </c>
      <c r="E731" s="97">
        <v>44143</v>
      </c>
      <c r="F731" s="29" t="s">
        <v>1204</v>
      </c>
      <c r="I731" s="29">
        <v>22</v>
      </c>
      <c r="J731" s="29">
        <v>31</v>
      </c>
      <c r="L731" s="93">
        <v>0.19018518518518521</v>
      </c>
      <c r="M731" s="29">
        <v>247.5</v>
      </c>
      <c r="N731" s="29">
        <v>204.6</v>
      </c>
      <c r="O731" s="93">
        <v>0.19085648148148149</v>
      </c>
      <c r="P731" s="93">
        <v>0.19105324074074073</v>
      </c>
      <c r="Q731" s="95">
        <v>1</v>
      </c>
      <c r="R731" s="95">
        <v>1</v>
      </c>
      <c r="S731" s="29">
        <v>243.3</v>
      </c>
      <c r="T731" s="29">
        <v>200.1</v>
      </c>
      <c r="U731" s="93">
        <v>0.19114583333333335</v>
      </c>
      <c r="V731" s="93">
        <v>0.19165509259259261</v>
      </c>
      <c r="W731" s="29">
        <v>268.60000000000002</v>
      </c>
      <c r="X731" s="29">
        <v>239.7</v>
      </c>
      <c r="Y731" s="93">
        <v>0.19208333333333336</v>
      </c>
      <c r="AA731" s="29">
        <v>-3.992</v>
      </c>
      <c r="AB731" s="29">
        <v>12.1388</v>
      </c>
      <c r="AC731" s="29">
        <v>13.366899999999999</v>
      </c>
      <c r="AD731" s="29">
        <v>12.723100000000001</v>
      </c>
      <c r="AE731" s="29">
        <v>6.5860000000000003</v>
      </c>
      <c r="AF731" s="30">
        <v>100</v>
      </c>
      <c r="AG731" s="30">
        <v>100</v>
      </c>
      <c r="AH731" s="29">
        <v>15</v>
      </c>
      <c r="AI731" s="51">
        <f t="shared" si="147"/>
        <v>110.18312510696526</v>
      </c>
      <c r="AL731" s="51">
        <v>2020</v>
      </c>
      <c r="AM731" s="51" t="s">
        <v>1274</v>
      </c>
      <c r="AN731" s="79">
        <f t="shared" si="148"/>
        <v>6.7129629629628096E-4</v>
      </c>
      <c r="AO731" s="79">
        <f t="shared" si="149"/>
        <v>1.9675925925924376E-4</v>
      </c>
      <c r="AP731" s="79">
        <f t="shared" si="150"/>
        <v>8.6805555555552472E-4</v>
      </c>
      <c r="AQ731" s="79">
        <f t="shared" si="151"/>
        <v>6.0185185185188117E-4</v>
      </c>
      <c r="AR731" s="79">
        <f t="shared" si="152"/>
        <v>1.2268518518518678E-3</v>
      </c>
      <c r="AS731" s="79">
        <f t="shared" si="153"/>
        <v>4.2824074074074292E-4</v>
      </c>
    </row>
    <row r="732" spans="1:45" s="29" customFormat="1" x14ac:dyDescent="0.2">
      <c r="A732" s="29">
        <v>1.8</v>
      </c>
      <c r="B732" s="29">
        <v>7</v>
      </c>
      <c r="C732" s="29" t="s">
        <v>174</v>
      </c>
      <c r="D732" s="29" t="s">
        <v>36</v>
      </c>
      <c r="E732" s="97">
        <v>44143</v>
      </c>
      <c r="F732" s="29" t="s">
        <v>1205</v>
      </c>
      <c r="I732" s="29">
        <v>22</v>
      </c>
      <c r="J732" s="29">
        <v>30</v>
      </c>
      <c r="L732" s="93">
        <v>0.19351851851851851</v>
      </c>
      <c r="M732" s="29">
        <v>245</v>
      </c>
      <c r="N732" s="29">
        <v>208.9</v>
      </c>
      <c r="O732" s="93">
        <v>0.19414351851851852</v>
      </c>
      <c r="P732" s="93">
        <v>0.19417824074074075</v>
      </c>
      <c r="Q732" s="95">
        <v>1</v>
      </c>
      <c r="R732" s="95">
        <v>1</v>
      </c>
      <c r="S732" s="29">
        <v>227.5</v>
      </c>
      <c r="T732" s="29">
        <v>188.9</v>
      </c>
      <c r="U732" s="93">
        <v>0.19436342592592593</v>
      </c>
      <c r="V732" s="93">
        <v>0.19444444444444445</v>
      </c>
      <c r="W732" s="29">
        <v>400.3</v>
      </c>
      <c r="X732" s="29">
        <v>272.2</v>
      </c>
      <c r="Y732" s="93">
        <v>0.19474537037037035</v>
      </c>
      <c r="AA732" s="29">
        <v>-4.3390000000000004</v>
      </c>
      <c r="AB732" s="29">
        <v>7.2126999999999999</v>
      </c>
      <c r="AC732" s="29">
        <v>7.7853000000000003</v>
      </c>
      <c r="AD732" s="29">
        <v>7.5064000000000002</v>
      </c>
      <c r="AE732" s="29">
        <v>7.1265999999999998</v>
      </c>
      <c r="AF732" s="30">
        <v>100</v>
      </c>
      <c r="AG732" s="30">
        <v>100</v>
      </c>
      <c r="AH732" s="29">
        <v>16</v>
      </c>
      <c r="AI732" s="51">
        <f t="shared" si="147"/>
        <v>94.960844399046607</v>
      </c>
      <c r="AL732" s="50">
        <v>2020</v>
      </c>
      <c r="AM732" s="50" t="s">
        <v>1274</v>
      </c>
      <c r="AN732" s="79">
        <f t="shared" si="148"/>
        <v>6.2500000000001443E-4</v>
      </c>
      <c r="AO732" s="79">
        <f t="shared" si="149"/>
        <v>3.472222222222765E-5</v>
      </c>
      <c r="AP732" s="79">
        <f t="shared" si="150"/>
        <v>6.5972222222224208E-4</v>
      </c>
      <c r="AQ732" s="79">
        <f t="shared" si="151"/>
        <v>2.6620370370369906E-4</v>
      </c>
      <c r="AR732" s="79">
        <f t="shared" si="152"/>
        <v>6.0185185185182566E-4</v>
      </c>
      <c r="AS732" s="79">
        <f t="shared" si="153"/>
        <v>3.0092592592589895E-4</v>
      </c>
    </row>
    <row r="733" spans="1:45" s="29" customFormat="1" x14ac:dyDescent="0.2">
      <c r="A733" s="29">
        <v>1.9</v>
      </c>
      <c r="B733" s="29">
        <v>7</v>
      </c>
      <c r="C733" s="29" t="s">
        <v>174</v>
      </c>
      <c r="D733" s="29" t="s">
        <v>36</v>
      </c>
      <c r="E733" s="97">
        <v>44143</v>
      </c>
      <c r="F733" s="29" t="s">
        <v>1206</v>
      </c>
      <c r="I733" s="29">
        <v>22</v>
      </c>
      <c r="J733" s="29">
        <v>30</v>
      </c>
      <c r="L733" s="93">
        <v>0.19652777777777777</v>
      </c>
      <c r="M733" s="29">
        <v>237.9</v>
      </c>
      <c r="N733" s="29">
        <v>209</v>
      </c>
      <c r="P733" s="93">
        <v>0.19721064814814815</v>
      </c>
      <c r="Q733" s="95">
        <v>1</v>
      </c>
      <c r="R733" s="95">
        <v>0</v>
      </c>
      <c r="S733" s="29">
        <v>232.3</v>
      </c>
      <c r="T733" s="29">
        <v>187.7</v>
      </c>
      <c r="U733" s="93">
        <v>0.19725694444444444</v>
      </c>
      <c r="V733" s="93">
        <v>0.19752314814814817</v>
      </c>
      <c r="W733" s="29">
        <v>381.7</v>
      </c>
      <c r="X733" s="29">
        <v>253.4</v>
      </c>
      <c r="Y733" s="93">
        <v>0.19783564814814814</v>
      </c>
      <c r="AA733" s="29">
        <v>-3.8050000000000002</v>
      </c>
      <c r="AB733" s="29">
        <v>7.2538</v>
      </c>
      <c r="AC733" s="29">
        <v>7.8981000000000003</v>
      </c>
      <c r="AD733" s="29">
        <v>7.5529000000000002</v>
      </c>
      <c r="AE733" s="29">
        <v>5.17</v>
      </c>
      <c r="AF733" s="30">
        <v>100</v>
      </c>
      <c r="AG733" s="30">
        <v>100</v>
      </c>
      <c r="AH733" s="29">
        <v>18</v>
      </c>
      <c r="AI733" s="51">
        <f t="shared" si="147"/>
        <v>115.41290538281513</v>
      </c>
      <c r="AL733" s="50">
        <v>2020</v>
      </c>
      <c r="AM733" s="50" t="s">
        <v>1274</v>
      </c>
      <c r="AN733" s="79">
        <f t="shared" si="148"/>
        <v>-0.19652777777777777</v>
      </c>
      <c r="AO733" s="79">
        <f t="shared" si="149"/>
        <v>0.19721064814814815</v>
      </c>
      <c r="AP733" s="79">
        <f t="shared" si="150"/>
        <v>6.8287037037037535E-4</v>
      </c>
      <c r="AQ733" s="79">
        <f t="shared" si="151"/>
        <v>3.1250000000002109E-4</v>
      </c>
      <c r="AR733" s="79">
        <f t="shared" si="152"/>
        <v>0.19783564814814814</v>
      </c>
      <c r="AS733" s="79">
        <f t="shared" si="153"/>
        <v>3.1249999999996558E-4</v>
      </c>
    </row>
    <row r="734" spans="1:45" s="29" customFormat="1" x14ac:dyDescent="0.2">
      <c r="A734" s="86">
        <v>1.3</v>
      </c>
      <c r="B734" s="86">
        <v>6</v>
      </c>
      <c r="C734" s="86" t="s">
        <v>215</v>
      </c>
      <c r="D734" s="86" t="s">
        <v>36</v>
      </c>
      <c r="E734" s="97">
        <v>44143</v>
      </c>
      <c r="F734" s="86" t="s">
        <v>1207</v>
      </c>
      <c r="G734" s="86"/>
      <c r="H734" s="86" t="s">
        <v>1824</v>
      </c>
      <c r="I734" s="86">
        <v>22</v>
      </c>
      <c r="J734" s="86">
        <v>30</v>
      </c>
      <c r="K734" s="86"/>
      <c r="L734" s="105">
        <v>0.19953703703703704</v>
      </c>
      <c r="M734" s="86">
        <v>248.6</v>
      </c>
      <c r="N734" s="86">
        <v>207.4</v>
      </c>
      <c r="O734" s="105">
        <v>0.20091435185185183</v>
      </c>
      <c r="P734" s="105">
        <v>0.20098379629629629</v>
      </c>
      <c r="Q734" s="103">
        <v>1</v>
      </c>
      <c r="R734" s="103">
        <v>1</v>
      </c>
      <c r="S734" s="86">
        <v>236.9</v>
      </c>
      <c r="T734" s="86">
        <v>202</v>
      </c>
      <c r="U734" s="105">
        <v>0.20100694444444445</v>
      </c>
      <c r="V734" s="105">
        <v>0.2011226851851852</v>
      </c>
      <c r="W734" s="86">
        <v>270.89999999999998</v>
      </c>
      <c r="X734" s="86">
        <v>235</v>
      </c>
      <c r="Y734" s="105">
        <v>0.20232638888888888</v>
      </c>
      <c r="Z734" s="86"/>
      <c r="AA734" s="86"/>
      <c r="AB734" s="86"/>
      <c r="AC734" s="86"/>
      <c r="AD734" s="86"/>
      <c r="AE734" s="86"/>
      <c r="AF734" s="86"/>
      <c r="AG734" s="86"/>
      <c r="AH734" s="86"/>
      <c r="AI734" s="51" t="e">
        <f t="shared" si="147"/>
        <v>#DIV/0!</v>
      </c>
      <c r="AJ734" s="86"/>
      <c r="AK734" s="86"/>
      <c r="AL734" s="85">
        <v>2020</v>
      </c>
      <c r="AM734" s="85" t="s">
        <v>1274</v>
      </c>
      <c r="AN734" s="88">
        <f t="shared" si="148"/>
        <v>1.3773148148147896E-3</v>
      </c>
      <c r="AO734" s="88">
        <f t="shared" si="149"/>
        <v>6.94444444444553E-5</v>
      </c>
      <c r="AP734" s="88">
        <f t="shared" si="150"/>
        <v>1.4467592592592449E-3</v>
      </c>
      <c r="AQ734" s="88">
        <f t="shared" si="151"/>
        <v>1.388888888889106E-4</v>
      </c>
      <c r="AR734" s="88">
        <f t="shared" si="152"/>
        <v>1.412037037037045E-3</v>
      </c>
      <c r="AS734" s="88">
        <f t="shared" si="153"/>
        <v>1.2037037037036791E-3</v>
      </c>
    </row>
    <row r="735" spans="1:45" s="29" customFormat="1" x14ac:dyDescent="0.2">
      <c r="A735" s="29">
        <v>1.4</v>
      </c>
      <c r="B735" s="29">
        <v>6</v>
      </c>
      <c r="C735" s="29" t="s">
        <v>215</v>
      </c>
      <c r="D735" s="29" t="s">
        <v>36</v>
      </c>
      <c r="E735" s="97">
        <v>44143</v>
      </c>
      <c r="F735" s="29" t="s">
        <v>1208</v>
      </c>
      <c r="I735" s="29">
        <v>22</v>
      </c>
      <c r="J735" s="29">
        <v>30</v>
      </c>
      <c r="L735" s="93">
        <v>0.20292824074074076</v>
      </c>
      <c r="M735" s="29">
        <v>248.6</v>
      </c>
      <c r="N735" s="29">
        <v>211.1</v>
      </c>
      <c r="O735" s="93">
        <v>0.20328703703703702</v>
      </c>
      <c r="P735" s="93">
        <v>0.20355324074074074</v>
      </c>
      <c r="Q735" s="95">
        <v>1</v>
      </c>
      <c r="R735" s="95">
        <v>1</v>
      </c>
      <c r="S735" s="29">
        <v>238.5</v>
      </c>
      <c r="T735" s="29">
        <v>200.8</v>
      </c>
      <c r="U735" s="93">
        <v>0.20357638888888888</v>
      </c>
      <c r="V735" s="93">
        <v>0.20370370370370372</v>
      </c>
      <c r="W735" s="29">
        <v>294.2</v>
      </c>
      <c r="X735" s="29">
        <v>244.5</v>
      </c>
      <c r="Y735" s="93">
        <v>0.20459490740740741</v>
      </c>
      <c r="AA735" s="30">
        <v>-3.2829999999999999</v>
      </c>
      <c r="AB735" s="30">
        <v>12.1158</v>
      </c>
      <c r="AC735" s="30">
        <v>12.686400000000001</v>
      </c>
      <c r="AD735" s="30">
        <v>12.3912</v>
      </c>
      <c r="AE735" s="30">
        <v>2.4937</v>
      </c>
      <c r="AF735" s="30"/>
      <c r="AG735" s="30"/>
      <c r="AH735" s="30"/>
      <c r="AI735" s="51">
        <f t="shared" si="147"/>
        <v>107.18954248366082</v>
      </c>
      <c r="AL735" s="51">
        <v>2020</v>
      </c>
      <c r="AM735" s="51" t="s">
        <v>1274</v>
      </c>
      <c r="AN735" s="79">
        <f t="shared" si="148"/>
        <v>3.5879629629625986E-4</v>
      </c>
      <c r="AO735" s="79">
        <f t="shared" si="149"/>
        <v>2.6620370370372681E-4</v>
      </c>
      <c r="AP735" s="79">
        <f t="shared" si="150"/>
        <v>6.2499999999998668E-4</v>
      </c>
      <c r="AQ735" s="79">
        <f t="shared" si="151"/>
        <v>1.5046296296297723E-4</v>
      </c>
      <c r="AR735" s="79">
        <f t="shared" si="152"/>
        <v>1.3078703703703898E-3</v>
      </c>
      <c r="AS735" s="79">
        <f t="shared" si="153"/>
        <v>8.9120370370368573E-4</v>
      </c>
    </row>
    <row r="736" spans="1:45" s="29" customFormat="1" x14ac:dyDescent="0.2">
      <c r="A736" s="29">
        <v>1.5</v>
      </c>
      <c r="B736" s="29">
        <v>6</v>
      </c>
      <c r="C736" s="29" t="s">
        <v>215</v>
      </c>
      <c r="D736" s="29" t="s">
        <v>36</v>
      </c>
      <c r="E736" s="97">
        <v>44143</v>
      </c>
      <c r="F736" s="29" t="s">
        <v>1209</v>
      </c>
      <c r="I736" s="29">
        <v>22</v>
      </c>
      <c r="J736" s="29">
        <v>29</v>
      </c>
      <c r="L736" s="93">
        <v>0.20601851851851852</v>
      </c>
      <c r="M736" s="29">
        <v>244.1</v>
      </c>
      <c r="N736" s="29">
        <v>203.9</v>
      </c>
      <c r="P736" s="93">
        <v>0.20040509259259257</v>
      </c>
      <c r="Q736" s="95">
        <v>1</v>
      </c>
      <c r="R736" s="95">
        <v>0</v>
      </c>
      <c r="S736" s="29">
        <v>257.3</v>
      </c>
      <c r="T736" s="29">
        <v>197.3</v>
      </c>
      <c r="U736" s="93">
        <v>0.20670138888888889</v>
      </c>
      <c r="V736" s="93">
        <v>0.20678240740740739</v>
      </c>
      <c r="W736" s="29">
        <v>313.7</v>
      </c>
      <c r="X736" s="29">
        <v>280.39999999999998</v>
      </c>
      <c r="Y736" s="93">
        <v>0.20762731481481481</v>
      </c>
      <c r="AA736" s="30">
        <v>-3.02</v>
      </c>
      <c r="AB736" s="30">
        <v>12.0701</v>
      </c>
      <c r="AC736" s="30">
        <v>12.616899999999999</v>
      </c>
      <c r="AD736" s="30">
        <v>12.324400000000001</v>
      </c>
      <c r="AE736" s="30">
        <v>2.7915000000000001</v>
      </c>
      <c r="AF736" s="30">
        <v>80</v>
      </c>
      <c r="AG736" s="30">
        <v>100</v>
      </c>
      <c r="AH736" s="30"/>
      <c r="AI736" s="51">
        <f t="shared" si="147"/>
        <v>115.02162799842624</v>
      </c>
      <c r="AL736" s="51">
        <v>2020</v>
      </c>
      <c r="AM736" s="51" t="s">
        <v>1274</v>
      </c>
      <c r="AN736" s="79">
        <f t="shared" si="148"/>
        <v>-0.20601851851851852</v>
      </c>
      <c r="AO736" s="79">
        <f t="shared" si="149"/>
        <v>0.20040509259259257</v>
      </c>
      <c r="AP736" s="79">
        <f t="shared" si="150"/>
        <v>-5.6134259259259522E-3</v>
      </c>
      <c r="AQ736" s="79">
        <f t="shared" si="151"/>
        <v>6.3773148148148218E-3</v>
      </c>
      <c r="AR736" s="79">
        <f t="shared" si="152"/>
        <v>0.20762731481481481</v>
      </c>
      <c r="AS736" s="79">
        <f t="shared" si="153"/>
        <v>8.4490740740741921E-4</v>
      </c>
    </row>
    <row r="737" spans="1:45" s="29" customFormat="1" x14ac:dyDescent="0.2">
      <c r="A737" s="29">
        <v>1.6</v>
      </c>
      <c r="B737" s="29">
        <v>6</v>
      </c>
      <c r="C737" s="29" t="s">
        <v>215</v>
      </c>
      <c r="D737" s="29" t="s">
        <v>36</v>
      </c>
      <c r="E737" s="97">
        <v>44143</v>
      </c>
      <c r="F737" s="29" t="s">
        <v>1210</v>
      </c>
      <c r="I737" s="29">
        <v>22</v>
      </c>
      <c r="J737" s="29">
        <v>29</v>
      </c>
      <c r="L737" s="93">
        <v>0.20810185185185184</v>
      </c>
      <c r="M737" s="29">
        <v>243.6</v>
      </c>
      <c r="N737" s="29">
        <v>207.2</v>
      </c>
      <c r="P737" s="93">
        <v>0.20878472222222222</v>
      </c>
      <c r="Q737" s="95">
        <v>1</v>
      </c>
      <c r="R737" s="95">
        <v>0</v>
      </c>
      <c r="S737" s="29">
        <v>256.2</v>
      </c>
      <c r="T737" s="29">
        <v>195.7</v>
      </c>
      <c r="U737" s="93">
        <v>0.20880787037037038</v>
      </c>
      <c r="V737" s="93">
        <v>0.20890046296296297</v>
      </c>
      <c r="W737" s="29">
        <v>295.8</v>
      </c>
      <c r="X737" s="29">
        <v>244.1</v>
      </c>
      <c r="Y737" s="93">
        <v>0.20959490740740741</v>
      </c>
      <c r="AA737" s="30">
        <v>-3.04</v>
      </c>
      <c r="AB737" s="30">
        <v>12.227</v>
      </c>
      <c r="AC737" s="30">
        <v>12.7509</v>
      </c>
      <c r="AD737" s="30">
        <v>12.4702</v>
      </c>
      <c r="AE737" s="30">
        <v>2.1636000000000002</v>
      </c>
      <c r="AF737" s="30">
        <v>70</v>
      </c>
      <c r="AG737" s="30">
        <v>100</v>
      </c>
      <c r="AH737" s="30"/>
      <c r="AI737" s="51">
        <f t="shared" si="147"/>
        <v>115.41940789473671</v>
      </c>
      <c r="AL737" s="51">
        <v>2020</v>
      </c>
      <c r="AM737" s="51" t="s">
        <v>1274</v>
      </c>
      <c r="AN737" s="79">
        <f t="shared" si="148"/>
        <v>-0.20810185185185184</v>
      </c>
      <c r="AO737" s="79">
        <f t="shared" si="149"/>
        <v>0.20878472222222222</v>
      </c>
      <c r="AP737" s="79">
        <f t="shared" si="150"/>
        <v>6.8287037037037535E-4</v>
      </c>
      <c r="AQ737" s="79">
        <f t="shared" si="151"/>
        <v>1.1574074074074958E-4</v>
      </c>
      <c r="AR737" s="79">
        <f t="shared" si="152"/>
        <v>0.20959490740740741</v>
      </c>
      <c r="AS737" s="79">
        <f t="shared" si="153"/>
        <v>6.9444444444444198E-4</v>
      </c>
    </row>
    <row r="738" spans="1:45" s="29" customFormat="1" x14ac:dyDescent="0.2">
      <c r="A738" s="29">
        <v>2.2000000000000002</v>
      </c>
      <c r="B738" s="29">
        <v>6</v>
      </c>
      <c r="C738" s="29" t="s">
        <v>215</v>
      </c>
      <c r="D738" s="29" t="s">
        <v>36</v>
      </c>
      <c r="E738" s="97">
        <v>44143</v>
      </c>
      <c r="F738" s="29" t="s">
        <v>1211</v>
      </c>
      <c r="I738" s="29">
        <v>22</v>
      </c>
      <c r="J738" s="29">
        <v>29</v>
      </c>
      <c r="L738" s="93">
        <v>0.21119212962962963</v>
      </c>
      <c r="M738" s="29">
        <v>250.7</v>
      </c>
      <c r="N738" s="29">
        <v>205.5</v>
      </c>
      <c r="P738" s="93">
        <v>0.21201388888888886</v>
      </c>
      <c r="Q738" s="95">
        <v>1</v>
      </c>
      <c r="R738" s="95">
        <v>0</v>
      </c>
      <c r="S738" s="29">
        <v>262.89999999999998</v>
      </c>
      <c r="T738" s="29">
        <v>197.6</v>
      </c>
      <c r="U738" s="93">
        <v>0.21207175925925925</v>
      </c>
      <c r="V738" s="93">
        <v>0.21211805555555555</v>
      </c>
      <c r="W738" s="29">
        <v>316.89999999999998</v>
      </c>
      <c r="X738" s="29">
        <v>263.7</v>
      </c>
      <c r="Y738" s="93">
        <v>0.21263888888888891</v>
      </c>
      <c r="AA738" s="30">
        <v>-2.843</v>
      </c>
      <c r="AB738" s="30">
        <v>12.0825</v>
      </c>
      <c r="AC738" s="30">
        <v>12.5642</v>
      </c>
      <c r="AD738" s="30">
        <v>12.301299999999999</v>
      </c>
      <c r="AE738" s="30">
        <v>2.3195000000000001</v>
      </c>
      <c r="AF738" s="30">
        <v>90</v>
      </c>
      <c r="AG738" s="30">
        <v>100</v>
      </c>
      <c r="AH738" s="30"/>
      <c r="AI738" s="51">
        <f t="shared" si="147"/>
        <v>120.15539305301657</v>
      </c>
      <c r="AL738" s="50">
        <v>2020</v>
      </c>
      <c r="AM738" s="50" t="s">
        <v>1274</v>
      </c>
      <c r="AN738" s="79">
        <f t="shared" si="148"/>
        <v>-0.21119212962962963</v>
      </c>
      <c r="AO738" s="79">
        <f t="shared" si="149"/>
        <v>0.21201388888888886</v>
      </c>
      <c r="AP738" s="79">
        <f t="shared" si="150"/>
        <v>8.2175925925923043E-4</v>
      </c>
      <c r="AQ738" s="79">
        <f t="shared" si="151"/>
        <v>1.0416666666668295E-4</v>
      </c>
      <c r="AR738" s="79">
        <f t="shared" si="152"/>
        <v>0.21263888888888891</v>
      </c>
      <c r="AS738" s="79">
        <f t="shared" si="153"/>
        <v>5.2083333333335924E-4</v>
      </c>
    </row>
    <row r="739" spans="1:45" s="86" customFormat="1" x14ac:dyDescent="0.2">
      <c r="A739" s="29">
        <v>2.2999999999999998</v>
      </c>
      <c r="B739" s="29">
        <v>6</v>
      </c>
      <c r="C739" s="29" t="s">
        <v>215</v>
      </c>
      <c r="D739" s="29" t="s">
        <v>36</v>
      </c>
      <c r="E739" s="97">
        <v>44143</v>
      </c>
      <c r="F739" s="29" t="s">
        <v>1212</v>
      </c>
      <c r="G739" s="29"/>
      <c r="H739" s="29"/>
      <c r="I739" s="29">
        <v>22</v>
      </c>
      <c r="J739" s="29">
        <v>28</v>
      </c>
      <c r="K739" s="29"/>
      <c r="L739" s="93">
        <v>0.21502314814814816</v>
      </c>
      <c r="M739" s="29">
        <v>256.39999999999998</v>
      </c>
      <c r="N739" s="29">
        <v>207.5</v>
      </c>
      <c r="O739" s="93">
        <v>0.21605324074074073</v>
      </c>
      <c r="P739" s="93">
        <v>0.21607638888888889</v>
      </c>
      <c r="Q739" s="95">
        <v>1</v>
      </c>
      <c r="R739" s="95">
        <v>1</v>
      </c>
      <c r="S739" s="29">
        <v>240.9</v>
      </c>
      <c r="T739" s="29">
        <v>196.5</v>
      </c>
      <c r="U739" s="93">
        <v>0.21609953703703702</v>
      </c>
      <c r="V739" s="93">
        <v>0.21618055555555557</v>
      </c>
      <c r="W739" s="29">
        <v>290.7</v>
      </c>
      <c r="X739" s="29">
        <v>241.3</v>
      </c>
      <c r="Y739" s="93">
        <v>0.21746527777777777</v>
      </c>
      <c r="Z739" s="29"/>
      <c r="AA739" s="30">
        <v>-3.1480000000000001</v>
      </c>
      <c r="AB739" s="30">
        <v>12.145899999999999</v>
      </c>
      <c r="AC739" s="30">
        <v>12.867900000000001</v>
      </c>
      <c r="AD739" s="30">
        <v>12.4862</v>
      </c>
      <c r="AE739" s="30">
        <v>3.5674000000000001</v>
      </c>
      <c r="AF739" s="30">
        <v>60</v>
      </c>
      <c r="AG739" s="30">
        <v>100</v>
      </c>
      <c r="AH739" s="30"/>
      <c r="AI739" s="51">
        <f t="shared" si="147"/>
        <v>112.16573611519227</v>
      </c>
      <c r="AJ739" s="29"/>
      <c r="AK739" s="29"/>
      <c r="AL739" s="50">
        <v>2020</v>
      </c>
      <c r="AM739" s="50" t="s">
        <v>1274</v>
      </c>
      <c r="AN739" s="79">
        <f t="shared" si="148"/>
        <v>1.0300925925925686E-3</v>
      </c>
      <c r="AO739" s="79">
        <f t="shared" si="149"/>
        <v>2.3148148148161019E-5</v>
      </c>
      <c r="AP739" s="79">
        <f t="shared" si="150"/>
        <v>1.0532407407407296E-3</v>
      </c>
      <c r="AQ739" s="79">
        <f t="shared" si="151"/>
        <v>1.0416666666668295E-4</v>
      </c>
      <c r="AR739" s="79">
        <f t="shared" si="152"/>
        <v>1.412037037037045E-3</v>
      </c>
      <c r="AS739" s="79">
        <f t="shared" si="153"/>
        <v>1.284722222222201E-3</v>
      </c>
    </row>
    <row r="740" spans="1:45" s="29" customFormat="1" x14ac:dyDescent="0.2">
      <c r="A740" s="29">
        <v>2.4</v>
      </c>
      <c r="B740" s="29">
        <v>6</v>
      </c>
      <c r="C740" s="29" t="s">
        <v>215</v>
      </c>
      <c r="D740" s="29" t="s">
        <v>36</v>
      </c>
      <c r="E740" s="97">
        <v>44143</v>
      </c>
      <c r="F740" s="29" t="s">
        <v>1213</v>
      </c>
      <c r="I740" s="29">
        <v>22</v>
      </c>
      <c r="J740" s="29">
        <v>28</v>
      </c>
      <c r="L740" s="93">
        <v>0.21884259259259262</v>
      </c>
      <c r="M740" s="29">
        <v>241.7</v>
      </c>
      <c r="N740" s="29">
        <v>201.3</v>
      </c>
      <c r="O740" s="93">
        <v>0.21954861111111112</v>
      </c>
      <c r="P740" s="93">
        <v>0.21988425925925925</v>
      </c>
      <c r="Q740" s="95">
        <v>1</v>
      </c>
      <c r="R740" s="95">
        <v>1</v>
      </c>
      <c r="S740" s="29">
        <v>249</v>
      </c>
      <c r="T740" s="29">
        <v>207.2</v>
      </c>
      <c r="U740" s="93">
        <v>0.21990740740740741</v>
      </c>
      <c r="V740" s="93">
        <v>0.22009259259259259</v>
      </c>
      <c r="W740" s="29">
        <v>282</v>
      </c>
      <c r="X740" s="29">
        <v>271.10000000000002</v>
      </c>
      <c r="Y740" s="93">
        <v>0.22067129629629631</v>
      </c>
      <c r="AA740" s="30">
        <v>-2.8969999999999998</v>
      </c>
      <c r="AB740" s="30">
        <v>12.0731</v>
      </c>
      <c r="AC740" s="30">
        <v>12.755599999999999</v>
      </c>
      <c r="AD740" s="30">
        <v>12.369899999999999</v>
      </c>
      <c r="AE740" s="30">
        <v>3.0074999999999998</v>
      </c>
      <c r="AF740" s="30">
        <v>70</v>
      </c>
      <c r="AG740" s="30">
        <v>100</v>
      </c>
      <c r="AH740" s="30"/>
      <c r="AI740" s="51">
        <f t="shared" si="147"/>
        <v>129.95283018867954</v>
      </c>
      <c r="AL740" s="51">
        <v>2020</v>
      </c>
      <c r="AM740" s="51" t="s">
        <v>1274</v>
      </c>
      <c r="AN740" s="79">
        <f t="shared" si="148"/>
        <v>7.0601851851850861E-4</v>
      </c>
      <c r="AO740" s="79">
        <f t="shared" si="149"/>
        <v>3.356481481481266E-4</v>
      </c>
      <c r="AP740" s="79">
        <f t="shared" si="150"/>
        <v>1.0416666666666352E-3</v>
      </c>
      <c r="AQ740" s="79">
        <f t="shared" si="151"/>
        <v>2.0833333333333814E-4</v>
      </c>
      <c r="AR740" s="79">
        <f t="shared" si="152"/>
        <v>1.1226851851851849E-3</v>
      </c>
      <c r="AS740" s="79">
        <f t="shared" si="153"/>
        <v>5.7870370370372015E-4</v>
      </c>
    </row>
    <row r="741" spans="1:45" s="29" customFormat="1" x14ac:dyDescent="0.2">
      <c r="A741" s="29">
        <v>1.5</v>
      </c>
      <c r="B741" s="29">
        <v>6</v>
      </c>
      <c r="C741" s="29" t="s">
        <v>215</v>
      </c>
      <c r="D741" s="29" t="s">
        <v>36</v>
      </c>
      <c r="E741" s="97">
        <v>44143</v>
      </c>
      <c r="F741" s="29" t="s">
        <v>1214</v>
      </c>
      <c r="I741" s="29">
        <v>22</v>
      </c>
      <c r="J741" s="29">
        <v>28</v>
      </c>
      <c r="L741" s="93">
        <v>0.22116898148148148</v>
      </c>
      <c r="M741" s="29">
        <v>246.7</v>
      </c>
      <c r="N741" s="29">
        <v>208.6</v>
      </c>
      <c r="O741" s="93">
        <v>0.22187500000000002</v>
      </c>
      <c r="P741" s="93">
        <v>0.2220486111111111</v>
      </c>
      <c r="Q741" s="95">
        <v>1</v>
      </c>
      <c r="R741" s="95">
        <v>1</v>
      </c>
      <c r="S741" s="29">
        <v>230.7</v>
      </c>
      <c r="T741" s="29">
        <v>197.9</v>
      </c>
      <c r="U741" s="93">
        <v>0.22208333333333333</v>
      </c>
      <c r="V741" s="93">
        <v>0.22215277777777778</v>
      </c>
      <c r="W741" s="29">
        <v>283.3</v>
      </c>
      <c r="X741" s="29">
        <v>244.7</v>
      </c>
      <c r="Y741" s="93">
        <v>0.22269675925925925</v>
      </c>
      <c r="AA741" s="30">
        <v>-3.02</v>
      </c>
      <c r="AB741" s="30">
        <v>12.0701</v>
      </c>
      <c r="AC741" s="30">
        <v>12.616899999999999</v>
      </c>
      <c r="AD741" s="30">
        <v>12.324400000000001</v>
      </c>
      <c r="AE741" s="30">
        <v>2.7915000000000001</v>
      </c>
      <c r="AF741" s="30">
        <v>80</v>
      </c>
      <c r="AG741" s="30">
        <v>100</v>
      </c>
      <c r="AH741" s="30"/>
      <c r="AI741" s="51">
        <f t="shared" si="147"/>
        <v>115.02162799842624</v>
      </c>
      <c r="AL741" s="51">
        <v>2020</v>
      </c>
      <c r="AM741" s="51" t="s">
        <v>1274</v>
      </c>
      <c r="AN741" s="79">
        <f t="shared" si="148"/>
        <v>7.0601851851853636E-4</v>
      </c>
      <c r="AO741" s="79">
        <f t="shared" si="149"/>
        <v>1.7361111111108274E-4</v>
      </c>
      <c r="AP741" s="79">
        <f t="shared" si="150"/>
        <v>8.796296296296191E-4</v>
      </c>
      <c r="AQ741" s="79">
        <f t="shared" si="151"/>
        <v>1.0416666666668295E-4</v>
      </c>
      <c r="AR741" s="79">
        <f t="shared" si="152"/>
        <v>8.2175925925923043E-4</v>
      </c>
      <c r="AS741" s="79">
        <f t="shared" si="153"/>
        <v>5.4398148148146475E-4</v>
      </c>
    </row>
    <row r="742" spans="1:45" s="29" customFormat="1" x14ac:dyDescent="0.2">
      <c r="A742" s="90">
        <v>2.5</v>
      </c>
      <c r="B742" s="90">
        <v>6</v>
      </c>
      <c r="C742" s="90" t="s">
        <v>215</v>
      </c>
      <c r="D742" s="90" t="s">
        <v>36</v>
      </c>
      <c r="E742" s="98">
        <v>44143</v>
      </c>
      <c r="F742" s="90"/>
      <c r="G742" s="90" t="s">
        <v>1061</v>
      </c>
      <c r="H742" s="90"/>
      <c r="I742" s="90" t="s">
        <v>218</v>
      </c>
      <c r="J742" s="90">
        <v>28</v>
      </c>
      <c r="K742" s="90">
        <v>38</v>
      </c>
      <c r="L742" s="99">
        <v>0.22116898148148148</v>
      </c>
      <c r="M742" s="90">
        <v>248.7</v>
      </c>
      <c r="N742" s="90">
        <v>209.1</v>
      </c>
      <c r="O742" s="90"/>
      <c r="P742" s="99">
        <v>0.2220486111111111</v>
      </c>
      <c r="Q742" s="90">
        <v>1</v>
      </c>
      <c r="R742" s="90">
        <v>1</v>
      </c>
      <c r="S742" s="90">
        <v>230.7</v>
      </c>
      <c r="T742" s="90">
        <v>197.9</v>
      </c>
      <c r="U742" s="99">
        <v>0.22206018518518519</v>
      </c>
      <c r="V742" s="99">
        <v>0.22215277777777778</v>
      </c>
      <c r="W742" s="90">
        <v>283.3</v>
      </c>
      <c r="X742" s="90">
        <v>244.7</v>
      </c>
      <c r="Y742" s="90"/>
      <c r="Z742" s="90"/>
      <c r="AA742" s="30">
        <v>-2.8809999999999998</v>
      </c>
      <c r="AB742" s="30">
        <v>12.0541</v>
      </c>
      <c r="AC742" s="30">
        <v>12.6465</v>
      </c>
      <c r="AD742" s="30">
        <v>12.3193</v>
      </c>
      <c r="AE742" s="30">
        <v>2.4702000000000002</v>
      </c>
      <c r="AF742" s="30"/>
      <c r="AG742" s="30"/>
      <c r="AH742" s="30"/>
      <c r="AI742" s="51">
        <f t="shared" ref="AI742:AI768" si="154">((AC742-AD742)/(AD742-AB742))*100</f>
        <v>123.37858220211137</v>
      </c>
      <c r="AJ742" s="90"/>
      <c r="AK742" s="90"/>
      <c r="AL742" s="51">
        <v>2020</v>
      </c>
      <c r="AM742" s="51" t="s">
        <v>1274</v>
      </c>
      <c r="AN742" s="79">
        <f t="shared" ref="AN742:AN765" si="155">O742-L742</f>
        <v>-0.22116898148148148</v>
      </c>
      <c r="AO742" s="79">
        <f t="shared" ref="AO742:AO765" si="156">P742-O742</f>
        <v>0.2220486111111111</v>
      </c>
      <c r="AP742" s="79">
        <f t="shared" ref="AP742:AP765" si="157">P742-L742</f>
        <v>8.796296296296191E-4</v>
      </c>
      <c r="AQ742" s="79">
        <f t="shared" ref="AQ742:AQ765" si="158">V742-P742</f>
        <v>1.0416666666668295E-4</v>
      </c>
      <c r="AR742" s="79">
        <f t="shared" ref="AR742:AR765" si="159">Y742-O742</f>
        <v>0</v>
      </c>
      <c r="AS742" s="79">
        <f t="shared" ref="AS742:AS765" si="160">Y742-V742</f>
        <v>-0.22215277777777778</v>
      </c>
    </row>
    <row r="743" spans="1:45" s="29" customFormat="1" x14ac:dyDescent="0.2">
      <c r="A743" s="29">
        <v>1.1000000000000001</v>
      </c>
      <c r="B743" s="29">
        <v>9</v>
      </c>
      <c r="C743" s="29" t="s">
        <v>274</v>
      </c>
      <c r="D743" s="29" t="s">
        <v>36</v>
      </c>
      <c r="E743" s="98">
        <v>44145</v>
      </c>
      <c r="F743" s="29" t="s">
        <v>1215</v>
      </c>
      <c r="G743" s="90" t="s">
        <v>1062</v>
      </c>
      <c r="I743" s="29">
        <v>19</v>
      </c>
      <c r="J743" s="29">
        <v>39</v>
      </c>
      <c r="K743" s="90">
        <v>48</v>
      </c>
      <c r="L743" s="93">
        <v>0.25707175925925924</v>
      </c>
      <c r="M743" s="29">
        <v>216.1</v>
      </c>
      <c r="N743" s="29">
        <v>181.5</v>
      </c>
      <c r="P743" s="93">
        <v>0.25815972222222222</v>
      </c>
      <c r="Q743" s="95">
        <v>1</v>
      </c>
      <c r="R743" s="95">
        <v>0</v>
      </c>
      <c r="S743" s="29">
        <v>226.5</v>
      </c>
      <c r="T743" s="29">
        <v>183.1</v>
      </c>
      <c r="U743" s="93">
        <v>0.25820601851851849</v>
      </c>
      <c r="V743" s="93">
        <v>0.25833333333333336</v>
      </c>
      <c r="W743" s="29">
        <v>243</v>
      </c>
      <c r="X743" s="29">
        <v>287.39999999999998</v>
      </c>
      <c r="Y743" s="93">
        <v>0.25917824074074075</v>
      </c>
      <c r="AA743" s="29">
        <v>-4.22</v>
      </c>
      <c r="AB743" s="29">
        <v>7.2222999999999997</v>
      </c>
      <c r="AC743" s="29">
        <v>7.7972000000000001</v>
      </c>
      <c r="AD743" s="29">
        <v>7.5568</v>
      </c>
      <c r="AE743" s="29">
        <v>2.9207000000000001</v>
      </c>
      <c r="AI743" s="51">
        <f t="shared" si="154"/>
        <v>71.868460388639761</v>
      </c>
      <c r="AL743" s="51">
        <v>2020</v>
      </c>
      <c r="AM743" s="51" t="s">
        <v>1274</v>
      </c>
      <c r="AN743" s="79">
        <f t="shared" si="155"/>
        <v>-0.25707175925925924</v>
      </c>
      <c r="AO743" s="79">
        <f t="shared" si="156"/>
        <v>0.25815972222222222</v>
      </c>
      <c r="AP743" s="79">
        <f t="shared" si="157"/>
        <v>1.087962962962985E-3</v>
      </c>
      <c r="AQ743" s="79">
        <f t="shared" si="158"/>
        <v>1.7361111111113825E-4</v>
      </c>
      <c r="AR743" s="79">
        <f t="shared" si="159"/>
        <v>0.25917824074074075</v>
      </c>
      <c r="AS743" s="79">
        <f t="shared" si="160"/>
        <v>8.4490740740739145E-4</v>
      </c>
    </row>
    <row r="744" spans="1:45" s="29" customFormat="1" x14ac:dyDescent="0.2">
      <c r="A744" s="29">
        <v>1.2</v>
      </c>
      <c r="B744" s="29">
        <v>9</v>
      </c>
      <c r="C744" s="29" t="s">
        <v>274</v>
      </c>
      <c r="D744" s="29" t="s">
        <v>36</v>
      </c>
      <c r="E744" s="98">
        <v>44145</v>
      </c>
      <c r="F744" s="29" t="s">
        <v>1216</v>
      </c>
      <c r="G744" s="90" t="s">
        <v>1063</v>
      </c>
      <c r="I744" s="29">
        <v>19</v>
      </c>
      <c r="J744" s="29">
        <v>38</v>
      </c>
      <c r="K744" s="90">
        <v>47</v>
      </c>
      <c r="L744" s="93">
        <v>0.25997685185185188</v>
      </c>
      <c r="M744" s="29">
        <v>232.5</v>
      </c>
      <c r="N744" s="29">
        <v>194.2</v>
      </c>
      <c r="P744" s="93">
        <v>0.26045138888888891</v>
      </c>
      <c r="Q744" s="95">
        <v>1</v>
      </c>
      <c r="R744" s="95">
        <v>0</v>
      </c>
      <c r="S744" s="29">
        <v>215.3</v>
      </c>
      <c r="T744" s="29">
        <v>180.3</v>
      </c>
      <c r="U744" s="93">
        <v>0.26047453703703705</v>
      </c>
      <c r="V744" s="93">
        <v>0.26065972222222222</v>
      </c>
      <c r="W744" s="29">
        <v>287.8</v>
      </c>
      <c r="X744" s="29">
        <v>216.9</v>
      </c>
      <c r="Y744" s="93">
        <v>0.26113425925925926</v>
      </c>
      <c r="AA744" s="29">
        <v>-5</v>
      </c>
      <c r="AB744" s="29">
        <v>7.1959</v>
      </c>
      <c r="AC744" s="29">
        <v>7.8369</v>
      </c>
      <c r="AD744" s="29">
        <v>7.6178999999999997</v>
      </c>
      <c r="AE744" s="29">
        <v>2.2143999999999999</v>
      </c>
      <c r="AI744" s="51">
        <f t="shared" si="154"/>
        <v>51.895734597156505</v>
      </c>
      <c r="AL744" s="51">
        <v>2020</v>
      </c>
      <c r="AM744" s="51" t="s">
        <v>1274</v>
      </c>
      <c r="AN744" s="79">
        <f t="shared" si="155"/>
        <v>-0.25997685185185188</v>
      </c>
      <c r="AO744" s="79">
        <f t="shared" si="156"/>
        <v>0.26045138888888891</v>
      </c>
      <c r="AP744" s="79">
        <f t="shared" si="157"/>
        <v>4.745370370370372E-4</v>
      </c>
      <c r="AQ744" s="79">
        <f t="shared" si="158"/>
        <v>2.0833333333331039E-4</v>
      </c>
      <c r="AR744" s="79">
        <f t="shared" si="159"/>
        <v>0.26113425925925926</v>
      </c>
      <c r="AS744" s="79">
        <f t="shared" si="160"/>
        <v>4.745370370370372E-4</v>
      </c>
    </row>
    <row r="745" spans="1:45" s="86" customFormat="1" x14ac:dyDescent="0.2">
      <c r="A745" s="29">
        <v>1.3</v>
      </c>
      <c r="B745" s="29">
        <v>9</v>
      </c>
      <c r="C745" s="29" t="s">
        <v>274</v>
      </c>
      <c r="D745" s="29" t="s">
        <v>36</v>
      </c>
      <c r="E745" s="98">
        <v>44145</v>
      </c>
      <c r="F745" s="29" t="s">
        <v>1217</v>
      </c>
      <c r="G745" s="90" t="s">
        <v>1064</v>
      </c>
      <c r="H745" s="29"/>
      <c r="I745" s="29">
        <v>19</v>
      </c>
      <c r="J745" s="29">
        <v>38</v>
      </c>
      <c r="K745" s="90">
        <v>31</v>
      </c>
      <c r="L745" s="93">
        <v>0.26178240740740738</v>
      </c>
      <c r="M745" s="29">
        <v>230.2</v>
      </c>
      <c r="N745" s="29">
        <v>186.3</v>
      </c>
      <c r="O745" s="29"/>
      <c r="P745" s="93">
        <v>0.26251157407407405</v>
      </c>
      <c r="Q745" s="95">
        <v>1</v>
      </c>
      <c r="R745" s="95">
        <v>0</v>
      </c>
      <c r="S745" s="29">
        <v>210.5</v>
      </c>
      <c r="T745" s="29">
        <v>267</v>
      </c>
      <c r="U745" s="93">
        <v>0.26256944444444447</v>
      </c>
      <c r="V745" s="93">
        <v>0.26289351851851855</v>
      </c>
      <c r="W745" s="29">
        <v>513.20000000000005</v>
      </c>
      <c r="X745" s="29">
        <v>428.5</v>
      </c>
      <c r="Y745" s="93">
        <v>0.26515046296296296</v>
      </c>
      <c r="Z745" s="29"/>
      <c r="AA745" s="29">
        <v>-6.3159999999999998</v>
      </c>
      <c r="AB745" s="29">
        <v>12.185700000000001</v>
      </c>
      <c r="AC745" s="29">
        <v>13.923</v>
      </c>
      <c r="AD745" s="29">
        <v>13.2005</v>
      </c>
      <c r="AE745" s="29">
        <v>4.9215</v>
      </c>
      <c r="AF745" s="29"/>
      <c r="AG745" s="29"/>
      <c r="AH745" s="29"/>
      <c r="AI745" s="51">
        <f t="shared" si="154"/>
        <v>71.196294836421032</v>
      </c>
      <c r="AJ745" s="29"/>
      <c r="AK745" s="29"/>
      <c r="AL745" s="51">
        <v>2020</v>
      </c>
      <c r="AM745" s="51" t="s">
        <v>1274</v>
      </c>
      <c r="AN745" s="79">
        <f t="shared" si="155"/>
        <v>-0.26178240740740738</v>
      </c>
      <c r="AO745" s="79">
        <f t="shared" si="156"/>
        <v>0.26251157407407405</v>
      </c>
      <c r="AP745" s="79">
        <f t="shared" si="157"/>
        <v>7.2916666666666963E-4</v>
      </c>
      <c r="AQ745" s="79">
        <f t="shared" si="158"/>
        <v>3.8194444444450415E-4</v>
      </c>
      <c r="AR745" s="79">
        <f t="shared" si="159"/>
        <v>0.26515046296296296</v>
      </c>
      <c r="AS745" s="79">
        <f t="shared" si="160"/>
        <v>2.2569444444444087E-3</v>
      </c>
    </row>
    <row r="746" spans="1:45" s="29" customFormat="1" x14ac:dyDescent="0.2">
      <c r="A746" s="29">
        <v>1.5</v>
      </c>
      <c r="B746" s="29">
        <v>9</v>
      </c>
      <c r="C746" s="29" t="s">
        <v>274</v>
      </c>
      <c r="D746" s="29" t="s">
        <v>36</v>
      </c>
      <c r="E746" s="98">
        <v>44145</v>
      </c>
      <c r="F746" s="29" t="s">
        <v>1218</v>
      </c>
      <c r="G746" s="90" t="s">
        <v>1065</v>
      </c>
      <c r="I746" s="29">
        <v>20</v>
      </c>
      <c r="J746" s="29">
        <v>37</v>
      </c>
      <c r="K746" s="90">
        <v>39</v>
      </c>
      <c r="L746" s="93">
        <v>0.26582175925925927</v>
      </c>
      <c r="M746" s="29">
        <v>205.1</v>
      </c>
      <c r="N746" s="29">
        <v>170</v>
      </c>
      <c r="O746" s="93">
        <v>0.26600694444444445</v>
      </c>
      <c r="P746" s="93">
        <v>0.26646990740740739</v>
      </c>
      <c r="Q746" s="95">
        <v>1</v>
      </c>
      <c r="R746" s="95">
        <v>1</v>
      </c>
      <c r="S746" s="29">
        <v>217.3</v>
      </c>
      <c r="T746" s="29">
        <v>170.9</v>
      </c>
      <c r="U746" s="93">
        <v>0.26648148148148149</v>
      </c>
      <c r="V746" s="93">
        <v>0.26658564814814817</v>
      </c>
      <c r="W746" s="29">
        <v>270.2</v>
      </c>
      <c r="X746" s="29">
        <v>234.9</v>
      </c>
      <c r="Y746" s="93">
        <v>0.26734953703703707</v>
      </c>
      <c r="AA746" s="29">
        <v>-5.0860000000000003</v>
      </c>
      <c r="AB746" s="29">
        <v>7.1985999999999999</v>
      </c>
      <c r="AC746" s="29">
        <v>7.9353999999999996</v>
      </c>
      <c r="AD746" s="29">
        <v>7.6294000000000004</v>
      </c>
      <c r="AE746" s="29">
        <v>2.1328</v>
      </c>
      <c r="AI746" s="51">
        <f t="shared" si="154"/>
        <v>71.03064066852339</v>
      </c>
      <c r="AL746" s="50">
        <v>2020</v>
      </c>
      <c r="AM746" s="50" t="s">
        <v>1274</v>
      </c>
      <c r="AN746" s="79">
        <f t="shared" si="155"/>
        <v>1.8518518518517713E-4</v>
      </c>
      <c r="AO746" s="79">
        <f t="shared" si="156"/>
        <v>4.6296296296294281E-4</v>
      </c>
      <c r="AP746" s="79">
        <f t="shared" si="157"/>
        <v>6.4814814814811994E-4</v>
      </c>
      <c r="AQ746" s="79">
        <f t="shared" si="158"/>
        <v>1.1574074074077734E-4</v>
      </c>
      <c r="AR746" s="79">
        <f t="shared" si="159"/>
        <v>1.3425925925926174E-3</v>
      </c>
      <c r="AS746" s="79">
        <f t="shared" si="160"/>
        <v>7.6388888888889728E-4</v>
      </c>
    </row>
    <row r="747" spans="1:45" s="86" customFormat="1" x14ac:dyDescent="0.2">
      <c r="A747" s="29">
        <v>1.6</v>
      </c>
      <c r="B747" s="29">
        <v>9</v>
      </c>
      <c r="C747" s="29" t="s">
        <v>274</v>
      </c>
      <c r="D747" s="29" t="s">
        <v>36</v>
      </c>
      <c r="E747" s="98">
        <v>44145</v>
      </c>
      <c r="F747" s="29" t="s">
        <v>1219</v>
      </c>
      <c r="G747" s="90" t="s">
        <v>1066</v>
      </c>
      <c r="H747" s="29"/>
      <c r="I747" s="29">
        <v>20</v>
      </c>
      <c r="J747" s="29">
        <v>36</v>
      </c>
      <c r="K747" s="90">
        <v>43</v>
      </c>
      <c r="L747" s="93">
        <v>0.26810185185185187</v>
      </c>
      <c r="M747" s="29">
        <v>229.4</v>
      </c>
      <c r="N747" s="29">
        <v>188</v>
      </c>
      <c r="O747" s="93">
        <v>0.2684259259259259</v>
      </c>
      <c r="P747" s="93">
        <v>0.26880787037037041</v>
      </c>
      <c r="Q747" s="95">
        <v>1</v>
      </c>
      <c r="R747" s="95">
        <v>1</v>
      </c>
      <c r="S747" s="29">
        <v>238.2</v>
      </c>
      <c r="T747" s="29">
        <v>187.5</v>
      </c>
      <c r="U747" s="93">
        <v>0.26883101851851848</v>
      </c>
      <c r="V747" s="93">
        <v>0.26898148148148149</v>
      </c>
      <c r="W747" s="29">
        <v>269.3</v>
      </c>
      <c r="X747" s="29">
        <v>232.5</v>
      </c>
      <c r="Y747" s="93">
        <v>0.26962962962962961</v>
      </c>
      <c r="Z747" s="29"/>
      <c r="AA747" s="29">
        <v>-1.9490000000000001</v>
      </c>
      <c r="AB747" s="29">
        <v>7.2080000000000002</v>
      </c>
      <c r="AC747" s="29">
        <v>8.3889999999999993</v>
      </c>
      <c r="AD747" s="29">
        <v>8.0021000000000004</v>
      </c>
      <c r="AE747" s="29">
        <v>2.2757999999999998</v>
      </c>
      <c r="AF747" s="29"/>
      <c r="AG747" s="29"/>
      <c r="AH747" s="29"/>
      <c r="AI747" s="51">
        <f t="shared" si="154"/>
        <v>48.721823447928323</v>
      </c>
      <c r="AJ747" s="29"/>
      <c r="AK747" s="29"/>
      <c r="AL747" s="50">
        <v>2020</v>
      </c>
      <c r="AM747" s="50" t="s">
        <v>1274</v>
      </c>
      <c r="AN747" s="79">
        <f t="shared" si="155"/>
        <v>3.2407407407403221E-4</v>
      </c>
      <c r="AO747" s="79">
        <f t="shared" si="156"/>
        <v>3.8194444444450415E-4</v>
      </c>
      <c r="AP747" s="79">
        <f t="shared" si="157"/>
        <v>7.0601851851853636E-4</v>
      </c>
      <c r="AQ747" s="79">
        <f t="shared" si="158"/>
        <v>1.7361111111108274E-4</v>
      </c>
      <c r="AR747" s="79">
        <f t="shared" si="159"/>
        <v>1.2037037037037068E-3</v>
      </c>
      <c r="AS747" s="79">
        <f t="shared" si="160"/>
        <v>6.4814814814811994E-4</v>
      </c>
    </row>
    <row r="748" spans="1:45" s="29" customFormat="1" x14ac:dyDescent="0.2">
      <c r="A748" s="29">
        <v>2.1</v>
      </c>
      <c r="B748" s="29">
        <v>9</v>
      </c>
      <c r="C748" s="29" t="s">
        <v>274</v>
      </c>
      <c r="D748" s="29" t="s">
        <v>36</v>
      </c>
      <c r="E748" s="98">
        <v>44145</v>
      </c>
      <c r="F748" s="29" t="s">
        <v>1220</v>
      </c>
      <c r="G748" s="90" t="s">
        <v>1067</v>
      </c>
      <c r="I748" s="29">
        <v>21</v>
      </c>
      <c r="J748" s="29">
        <v>35</v>
      </c>
      <c r="K748" s="90">
        <v>38</v>
      </c>
      <c r="L748" s="93">
        <v>0.27069444444444446</v>
      </c>
      <c r="M748" s="29" t="s">
        <v>218</v>
      </c>
      <c r="N748" s="29" t="s">
        <v>218</v>
      </c>
      <c r="O748" s="93">
        <v>0.27106481481481481</v>
      </c>
      <c r="P748" s="93">
        <v>0.27121527777777776</v>
      </c>
      <c r="Q748" s="95">
        <v>1</v>
      </c>
      <c r="R748" s="95">
        <v>1</v>
      </c>
      <c r="S748" s="29" t="s">
        <v>218</v>
      </c>
      <c r="T748" s="29" t="s">
        <v>218</v>
      </c>
      <c r="U748" s="93">
        <v>0.2712384259259259</v>
      </c>
      <c r="V748" s="93">
        <v>0.27134259259259258</v>
      </c>
      <c r="W748" s="29" t="s">
        <v>218</v>
      </c>
      <c r="X748" s="29" t="s">
        <v>218</v>
      </c>
      <c r="Y748" s="93">
        <v>0.27230324074074075</v>
      </c>
      <c r="AA748" s="29">
        <v>-6.7080000000000002</v>
      </c>
      <c r="AB748" s="29">
        <v>7.2347999999999999</v>
      </c>
      <c r="AC748" s="29">
        <v>7.8541999999999996</v>
      </c>
      <c r="AD748" s="29">
        <v>7.6321000000000003</v>
      </c>
      <c r="AE748" s="29">
        <v>1.7283999999999999</v>
      </c>
      <c r="AI748" s="51">
        <f t="shared" si="154"/>
        <v>55.902340800402484</v>
      </c>
      <c r="AL748" s="51">
        <v>2020</v>
      </c>
      <c r="AM748" s="51" t="s">
        <v>1274</v>
      </c>
      <c r="AN748" s="79">
        <f t="shared" si="155"/>
        <v>3.7037037037035425E-4</v>
      </c>
      <c r="AO748" s="79">
        <f t="shared" si="156"/>
        <v>1.5046296296294948E-4</v>
      </c>
      <c r="AP748" s="79">
        <f t="shared" si="157"/>
        <v>5.2083333333330373E-4</v>
      </c>
      <c r="AQ748" s="79">
        <f t="shared" si="158"/>
        <v>1.2731481481481621E-4</v>
      </c>
      <c r="AR748" s="79">
        <f t="shared" si="159"/>
        <v>1.2384259259259345E-3</v>
      </c>
      <c r="AS748" s="79">
        <f t="shared" si="160"/>
        <v>9.6064814814816879E-4</v>
      </c>
    </row>
    <row r="749" spans="1:45" s="29" customFormat="1" x14ac:dyDescent="0.2">
      <c r="A749" s="29">
        <v>2.2000000000000002</v>
      </c>
      <c r="B749" s="29">
        <v>9</v>
      </c>
      <c r="C749" s="29" t="s">
        <v>274</v>
      </c>
      <c r="D749" s="29" t="s">
        <v>36</v>
      </c>
      <c r="E749" s="98">
        <v>44145</v>
      </c>
      <c r="F749" s="29" t="s">
        <v>1221</v>
      </c>
      <c r="G749" s="90" t="s">
        <v>1070</v>
      </c>
      <c r="I749" s="29">
        <v>21</v>
      </c>
      <c r="J749" s="29">
        <v>34</v>
      </c>
      <c r="K749" s="90">
        <v>37</v>
      </c>
      <c r="L749" s="93">
        <v>0.27283564814814815</v>
      </c>
      <c r="M749" s="29">
        <v>228.2</v>
      </c>
      <c r="N749" s="29">
        <v>191.8</v>
      </c>
      <c r="O749" s="93">
        <v>0.27309027777777778</v>
      </c>
      <c r="P749" s="93">
        <v>0.27351851851851855</v>
      </c>
      <c r="Q749" s="95">
        <v>1</v>
      </c>
      <c r="R749" s="95">
        <v>1</v>
      </c>
      <c r="S749" s="29">
        <v>229.3</v>
      </c>
      <c r="T749" s="29">
        <v>183.3</v>
      </c>
      <c r="U749" s="93">
        <v>0.27355324074074078</v>
      </c>
      <c r="V749" s="93">
        <v>0.27369212962962963</v>
      </c>
      <c r="W749" s="29">
        <v>268.60000000000002</v>
      </c>
      <c r="X749" s="29">
        <v>236.5</v>
      </c>
      <c r="Y749" s="93">
        <v>0.27460648148148148</v>
      </c>
      <c r="AA749" s="29">
        <v>-3.129</v>
      </c>
      <c r="AB749" s="29">
        <v>7.1929999999999996</v>
      </c>
      <c r="AC749" s="29">
        <v>8.0670000000000002</v>
      </c>
      <c r="AD749" s="29">
        <v>7.6689999999999996</v>
      </c>
      <c r="AE749" s="29">
        <v>3.6558999999999999</v>
      </c>
      <c r="AI749" s="51">
        <f t="shared" si="154"/>
        <v>83.613445378151383</v>
      </c>
      <c r="AL749" s="51">
        <v>2020</v>
      </c>
      <c r="AM749" s="51" t="s">
        <v>1274</v>
      </c>
      <c r="AN749" s="79">
        <f t="shared" si="155"/>
        <v>2.5462962962963243E-4</v>
      </c>
      <c r="AO749" s="79">
        <f t="shared" si="156"/>
        <v>4.2824074074077068E-4</v>
      </c>
      <c r="AP749" s="79">
        <f t="shared" si="157"/>
        <v>6.828703703704031E-4</v>
      </c>
      <c r="AQ749" s="79">
        <f t="shared" si="158"/>
        <v>1.7361111111108274E-4</v>
      </c>
      <c r="AR749" s="79">
        <f t="shared" si="159"/>
        <v>1.5162037037037002E-3</v>
      </c>
      <c r="AS749" s="79">
        <f t="shared" si="160"/>
        <v>9.1435185185184675E-4</v>
      </c>
    </row>
    <row r="750" spans="1:45" s="29" customFormat="1" x14ac:dyDescent="0.2">
      <c r="A750" s="29">
        <v>2.2999999999999998</v>
      </c>
      <c r="B750" s="29">
        <v>9</v>
      </c>
      <c r="C750" s="29" t="s">
        <v>274</v>
      </c>
      <c r="D750" s="29" t="s">
        <v>36</v>
      </c>
      <c r="E750" s="98">
        <v>44145</v>
      </c>
      <c r="F750" s="29" t="s">
        <v>1222</v>
      </c>
      <c r="G750" s="90" t="s">
        <v>1072</v>
      </c>
      <c r="I750" s="29">
        <v>21</v>
      </c>
      <c r="J750" s="29">
        <v>34</v>
      </c>
      <c r="K750" s="90">
        <v>48</v>
      </c>
      <c r="L750" s="93">
        <v>0.2752546296296296</v>
      </c>
      <c r="M750" s="29">
        <v>230.2</v>
      </c>
      <c r="N750" s="29">
        <v>192.2</v>
      </c>
      <c r="O750" s="93">
        <v>0.27574074074074073</v>
      </c>
      <c r="P750" s="93">
        <v>0.27594907407407404</v>
      </c>
      <c r="Q750" s="95">
        <v>1</v>
      </c>
      <c r="R750" s="95">
        <v>1</v>
      </c>
      <c r="S750" s="29">
        <v>234.3</v>
      </c>
      <c r="T750" s="29">
        <v>184.3</v>
      </c>
      <c r="U750" s="93">
        <v>0.27597222222222223</v>
      </c>
      <c r="V750" s="93">
        <v>0.27613425925925927</v>
      </c>
      <c r="W750" s="29">
        <v>261.8</v>
      </c>
      <c r="X750" s="29">
        <v>234.8</v>
      </c>
      <c r="Y750" s="93">
        <v>0.27717592592592594</v>
      </c>
      <c r="AA750" s="29">
        <v>-6.08</v>
      </c>
      <c r="AB750" s="29">
        <v>7.1506999999999996</v>
      </c>
      <c r="AC750" s="29">
        <v>8.2476000000000003</v>
      </c>
      <c r="AD750" s="29">
        <v>7.8357999999999999</v>
      </c>
      <c r="AE750" s="29">
        <v>3.7069999999999999</v>
      </c>
      <c r="AI750" s="51">
        <f t="shared" si="154"/>
        <v>60.108013428696573</v>
      </c>
      <c r="AL750" s="51">
        <v>2020</v>
      </c>
      <c r="AM750" s="51" t="s">
        <v>1274</v>
      </c>
      <c r="AN750" s="79">
        <f t="shared" si="155"/>
        <v>4.8611111111113159E-4</v>
      </c>
      <c r="AO750" s="79">
        <f t="shared" si="156"/>
        <v>2.0833333333331039E-4</v>
      </c>
      <c r="AP750" s="79">
        <f t="shared" si="157"/>
        <v>6.9444444444444198E-4</v>
      </c>
      <c r="AQ750" s="79">
        <f t="shared" si="158"/>
        <v>1.8518518518523264E-4</v>
      </c>
      <c r="AR750" s="79">
        <f t="shared" si="159"/>
        <v>1.435185185185206E-3</v>
      </c>
      <c r="AS750" s="79">
        <f t="shared" si="160"/>
        <v>1.041666666666663E-3</v>
      </c>
    </row>
    <row r="751" spans="1:45" s="29" customFormat="1" x14ac:dyDescent="0.2">
      <c r="A751" s="29">
        <v>2.4</v>
      </c>
      <c r="B751" s="29">
        <v>9</v>
      </c>
      <c r="C751" s="29" t="s">
        <v>274</v>
      </c>
      <c r="D751" s="29" t="s">
        <v>36</v>
      </c>
      <c r="E751" s="98">
        <v>44145</v>
      </c>
      <c r="F751" s="29" t="s">
        <v>1223</v>
      </c>
      <c r="G751" s="90" t="s">
        <v>1073</v>
      </c>
      <c r="I751" s="29">
        <v>21</v>
      </c>
      <c r="J751" s="29">
        <v>34</v>
      </c>
      <c r="K751" s="90">
        <v>29</v>
      </c>
      <c r="L751" s="93">
        <v>0.27791666666666665</v>
      </c>
      <c r="M751" s="29">
        <v>214.1</v>
      </c>
      <c r="N751" s="29">
        <v>187</v>
      </c>
      <c r="P751" s="93">
        <v>0.2784490740740741</v>
      </c>
      <c r="Q751" s="95">
        <v>1</v>
      </c>
      <c r="R751" s="95">
        <v>0</v>
      </c>
      <c r="S751" s="29">
        <v>220.9</v>
      </c>
      <c r="T751" s="29">
        <v>183.2</v>
      </c>
      <c r="U751" s="93">
        <v>0.27847222222222223</v>
      </c>
      <c r="V751" s="93">
        <v>0.27890046296296295</v>
      </c>
      <c r="W751" s="29">
        <v>247.4</v>
      </c>
      <c r="X751" s="29">
        <v>225</v>
      </c>
      <c r="Y751" s="93">
        <v>0.28046296296296297</v>
      </c>
      <c r="AA751" s="29">
        <v>-7.6849999999999996</v>
      </c>
      <c r="AB751" s="29">
        <v>7.2220000000000004</v>
      </c>
      <c r="AC751" s="29">
        <v>7.88</v>
      </c>
      <c r="AD751" s="29">
        <v>7.6661000000000001</v>
      </c>
      <c r="AE751" s="29">
        <v>2.5394999999999999</v>
      </c>
      <c r="AI751" s="51">
        <f t="shared" si="154"/>
        <v>48.164827741499636</v>
      </c>
      <c r="AL751" s="51">
        <v>2020</v>
      </c>
      <c r="AM751" s="51" t="s">
        <v>1274</v>
      </c>
      <c r="AN751" s="79">
        <f t="shared" si="155"/>
        <v>-0.27791666666666665</v>
      </c>
      <c r="AO751" s="79">
        <f t="shared" si="156"/>
        <v>0.2784490740740741</v>
      </c>
      <c r="AP751" s="79">
        <f t="shared" si="157"/>
        <v>5.3240740740745363E-4</v>
      </c>
      <c r="AQ751" s="79">
        <f t="shared" si="158"/>
        <v>4.5138888888884843E-4</v>
      </c>
      <c r="AR751" s="79">
        <f t="shared" si="159"/>
        <v>0.28046296296296297</v>
      </c>
      <c r="AS751" s="79">
        <f t="shared" si="160"/>
        <v>1.5625000000000222E-3</v>
      </c>
    </row>
    <row r="752" spans="1:45" s="29" customFormat="1" x14ac:dyDescent="0.2">
      <c r="A752" s="29">
        <v>2.5</v>
      </c>
      <c r="B752" s="29">
        <v>9</v>
      </c>
      <c r="C752" s="29" t="s">
        <v>274</v>
      </c>
      <c r="D752" s="29" t="s">
        <v>36</v>
      </c>
      <c r="E752" s="98">
        <v>44145</v>
      </c>
      <c r="F752" s="29" t="s">
        <v>1224</v>
      </c>
      <c r="G752" s="90" t="s">
        <v>1074</v>
      </c>
      <c r="I752" s="29">
        <v>21</v>
      </c>
      <c r="J752" s="29">
        <v>33</v>
      </c>
      <c r="K752" s="90">
        <v>34</v>
      </c>
      <c r="L752" s="93">
        <v>0.28109953703703705</v>
      </c>
      <c r="M752" s="29">
        <v>241.6</v>
      </c>
      <c r="N752" s="29">
        <v>197.2</v>
      </c>
      <c r="O752" s="93">
        <v>0.28167824074074072</v>
      </c>
      <c r="P752" s="93">
        <v>0.28179398148148149</v>
      </c>
      <c r="Q752" s="95">
        <v>1</v>
      </c>
      <c r="R752" s="95">
        <v>1</v>
      </c>
      <c r="S752" s="29">
        <v>236.9</v>
      </c>
      <c r="T752" s="29">
        <v>189</v>
      </c>
      <c r="U752" s="93">
        <v>0.28181712962962963</v>
      </c>
      <c r="V752" s="93">
        <v>0.28204861111111112</v>
      </c>
      <c r="W752" s="29">
        <v>301.7</v>
      </c>
      <c r="X752" s="29">
        <v>284.3</v>
      </c>
      <c r="Y752" s="93">
        <v>0.283287037037037</v>
      </c>
      <c r="AA752" s="29">
        <v>-4.8789999999999996</v>
      </c>
      <c r="AB752" s="29">
        <v>7.1306000000000003</v>
      </c>
      <c r="AC752" s="29">
        <v>7.5674000000000001</v>
      </c>
      <c r="AD752" s="29">
        <v>7.3747999999999996</v>
      </c>
      <c r="AE752" s="29">
        <v>2.0312000000000001</v>
      </c>
      <c r="AI752" s="51">
        <f t="shared" si="154"/>
        <v>78.86977886977931</v>
      </c>
      <c r="AL752" s="51">
        <v>2020</v>
      </c>
      <c r="AM752" s="51" t="s">
        <v>1274</v>
      </c>
      <c r="AN752" s="79">
        <f t="shared" si="155"/>
        <v>5.7870370370366464E-4</v>
      </c>
      <c r="AO752" s="79">
        <f t="shared" si="156"/>
        <v>1.1574074074077734E-4</v>
      </c>
      <c r="AP752" s="79">
        <f t="shared" si="157"/>
        <v>6.9444444444444198E-4</v>
      </c>
      <c r="AQ752" s="79">
        <f t="shared" si="158"/>
        <v>2.5462962962963243E-4</v>
      </c>
      <c r="AR752" s="79">
        <f t="shared" si="159"/>
        <v>1.6087962962962887E-3</v>
      </c>
      <c r="AS752" s="79">
        <f t="shared" si="160"/>
        <v>1.238425925925879E-3</v>
      </c>
    </row>
    <row r="753" spans="1:45" s="29" customFormat="1" x14ac:dyDescent="0.2">
      <c r="A753" s="29">
        <v>1.1000000000000001</v>
      </c>
      <c r="B753" s="29">
        <v>8</v>
      </c>
      <c r="C753" s="29" t="s">
        <v>215</v>
      </c>
      <c r="D753" s="29" t="s">
        <v>36</v>
      </c>
      <c r="E753" s="98">
        <v>44145</v>
      </c>
      <c r="F753" s="29" t="s">
        <v>1225</v>
      </c>
      <c r="G753" s="90" t="s">
        <v>1075</v>
      </c>
      <c r="I753" s="29">
        <v>21</v>
      </c>
      <c r="J753" s="29">
        <v>33</v>
      </c>
      <c r="K753" s="90">
        <v>38</v>
      </c>
      <c r="L753" s="93">
        <v>0.28366898148148151</v>
      </c>
      <c r="M753" s="29">
        <v>235.7</v>
      </c>
      <c r="N753" s="29">
        <v>195.1</v>
      </c>
      <c r="P753" s="93">
        <v>0.28486111111111112</v>
      </c>
      <c r="Q753" s="95">
        <v>1</v>
      </c>
      <c r="R753" s="95">
        <v>1</v>
      </c>
      <c r="S753" s="29">
        <v>235.2</v>
      </c>
      <c r="T753" s="29">
        <v>193.5</v>
      </c>
      <c r="U753" s="93">
        <v>0.28490740740740739</v>
      </c>
      <c r="V753" s="93">
        <v>0.28506944444444443</v>
      </c>
      <c r="W753" s="29">
        <v>332.6</v>
      </c>
      <c r="X753" s="29">
        <v>233.4</v>
      </c>
      <c r="Y753" s="93">
        <v>0.28622685185185187</v>
      </c>
      <c r="AA753" s="100">
        <v>-3.62</v>
      </c>
      <c r="AB753" s="100">
        <v>7.2320000000000002</v>
      </c>
      <c r="AC753" s="100">
        <v>8.1926000000000005</v>
      </c>
      <c r="AD753" s="100">
        <v>7.7070999999999996</v>
      </c>
      <c r="AE753" s="100">
        <v>4.3385999999999996</v>
      </c>
      <c r="AF753" s="100">
        <v>95</v>
      </c>
      <c r="AG753" s="100">
        <v>100</v>
      </c>
      <c r="AH753" s="100"/>
      <c r="AI753" s="51">
        <f t="shared" si="154"/>
        <v>102.18901283940257</v>
      </c>
      <c r="AL753" s="51">
        <v>2020</v>
      </c>
      <c r="AM753" s="51" t="s">
        <v>1274</v>
      </c>
      <c r="AN753" s="79">
        <f t="shared" si="155"/>
        <v>-0.28366898148148151</v>
      </c>
      <c r="AO753" s="79">
        <f t="shared" si="156"/>
        <v>0.28486111111111112</v>
      </c>
      <c r="AP753" s="79">
        <f t="shared" si="157"/>
        <v>1.1921296296296124E-3</v>
      </c>
      <c r="AQ753" s="79">
        <f t="shared" si="158"/>
        <v>2.0833333333331039E-4</v>
      </c>
      <c r="AR753" s="79">
        <f t="shared" si="159"/>
        <v>0.28622685185185187</v>
      </c>
      <c r="AS753" s="79">
        <f t="shared" si="160"/>
        <v>1.1574074074074403E-3</v>
      </c>
    </row>
    <row r="754" spans="1:45" s="29" customFormat="1" x14ac:dyDescent="0.2">
      <c r="A754" s="29">
        <v>1.2</v>
      </c>
      <c r="B754" s="29">
        <v>8</v>
      </c>
      <c r="C754" s="29" t="s">
        <v>215</v>
      </c>
      <c r="D754" s="29" t="s">
        <v>36</v>
      </c>
      <c r="E754" s="98">
        <v>44145</v>
      </c>
      <c r="F754" s="29" t="s">
        <v>1226</v>
      </c>
      <c r="G754" s="90" t="s">
        <v>1076</v>
      </c>
      <c r="I754" s="29">
        <v>21</v>
      </c>
      <c r="J754" s="29">
        <v>33</v>
      </c>
      <c r="K754" s="90">
        <v>34.5</v>
      </c>
      <c r="L754" s="93">
        <v>0.28718749999999998</v>
      </c>
      <c r="M754" s="29">
        <v>236.1</v>
      </c>
      <c r="N754" s="29">
        <v>194.4</v>
      </c>
      <c r="O754" s="93">
        <v>0.28788194444444443</v>
      </c>
      <c r="P754" s="93">
        <v>0.28805555555555556</v>
      </c>
      <c r="Q754" s="95">
        <v>1</v>
      </c>
      <c r="R754" s="95">
        <v>1</v>
      </c>
      <c r="S754" s="29">
        <v>243</v>
      </c>
      <c r="T754" s="29">
        <v>194.8</v>
      </c>
      <c r="U754" s="93">
        <v>0.2880787037037037</v>
      </c>
      <c r="V754" s="93">
        <v>0.28818287037037038</v>
      </c>
      <c r="W754" s="29">
        <v>266.8</v>
      </c>
      <c r="X754" s="29">
        <v>229.3</v>
      </c>
      <c r="Y754" s="93">
        <v>0.28898148148148145</v>
      </c>
      <c r="AA754" s="100">
        <v>-3.4670000000000001</v>
      </c>
      <c r="AB754" s="100">
        <v>7.2013999999999996</v>
      </c>
      <c r="AC754" s="100">
        <v>8.0898000000000003</v>
      </c>
      <c r="AD754" s="100">
        <v>7.6180000000000003</v>
      </c>
      <c r="AE754" s="100">
        <v>2.6695000000000002</v>
      </c>
      <c r="AF754" s="100">
        <v>85</v>
      </c>
      <c r="AG754" s="100">
        <v>100</v>
      </c>
      <c r="AH754" s="100"/>
      <c r="AI754" s="51">
        <f t="shared" si="154"/>
        <v>113.25012001920287</v>
      </c>
      <c r="AL754" s="51">
        <v>2020</v>
      </c>
      <c r="AM754" s="51" t="s">
        <v>1274</v>
      </c>
      <c r="AN754" s="79">
        <f t="shared" si="155"/>
        <v>6.9444444444444198E-4</v>
      </c>
      <c r="AO754" s="79">
        <f t="shared" si="156"/>
        <v>1.7361111111113825E-4</v>
      </c>
      <c r="AP754" s="79">
        <f t="shared" si="157"/>
        <v>8.6805555555558023E-4</v>
      </c>
      <c r="AQ754" s="79">
        <f t="shared" si="158"/>
        <v>1.2731481481481621E-4</v>
      </c>
      <c r="AR754" s="79">
        <f t="shared" si="159"/>
        <v>1.0995370370370239E-3</v>
      </c>
      <c r="AS754" s="79">
        <f t="shared" si="160"/>
        <v>7.9861111111106942E-4</v>
      </c>
    </row>
    <row r="755" spans="1:45" s="29" customFormat="1" x14ac:dyDescent="0.2">
      <c r="A755" s="29">
        <v>1.3</v>
      </c>
      <c r="B755" s="29">
        <v>8</v>
      </c>
      <c r="C755" s="29" t="s">
        <v>215</v>
      </c>
      <c r="D755" s="29" t="s">
        <v>36</v>
      </c>
      <c r="E755" s="98">
        <v>44145</v>
      </c>
      <c r="F755" s="29" t="s">
        <v>1227</v>
      </c>
      <c r="G755" s="90" t="s">
        <v>1077</v>
      </c>
      <c r="I755" s="29">
        <v>21</v>
      </c>
      <c r="J755" s="29">
        <v>32</v>
      </c>
      <c r="K755" s="90">
        <v>35</v>
      </c>
      <c r="L755" s="93">
        <v>0.28988425925925926</v>
      </c>
      <c r="M755" s="29">
        <v>240.8</v>
      </c>
      <c r="N755" s="29">
        <v>197.9</v>
      </c>
      <c r="P755" s="93">
        <v>0.29086805555555556</v>
      </c>
      <c r="Q755" s="95">
        <v>1</v>
      </c>
      <c r="R755" s="95">
        <v>1</v>
      </c>
      <c r="S755" s="29">
        <v>240.8</v>
      </c>
      <c r="T755" s="29">
        <v>200.6</v>
      </c>
      <c r="U755" s="93">
        <v>0.29093750000000002</v>
      </c>
      <c r="V755" s="93">
        <v>0.29116898148148146</v>
      </c>
      <c r="W755" s="29">
        <v>265.8</v>
      </c>
      <c r="X755" s="29">
        <v>259.8</v>
      </c>
      <c r="Y755" s="93">
        <v>0.29207175925925927</v>
      </c>
      <c r="AA755" s="100">
        <v>-3.3769999999999998</v>
      </c>
      <c r="AB755" s="100">
        <v>12.1088</v>
      </c>
      <c r="AC755" s="100">
        <v>12.9453</v>
      </c>
      <c r="AD755" s="100">
        <v>12.539099999999999</v>
      </c>
      <c r="AE755" s="100">
        <v>3.6741999999999999</v>
      </c>
      <c r="AF755" s="100">
        <v>30</v>
      </c>
      <c r="AG755" s="100">
        <v>100</v>
      </c>
      <c r="AH755" s="100"/>
      <c r="AI755" s="51">
        <f t="shared" si="154"/>
        <v>94.39925633279131</v>
      </c>
      <c r="AL755" s="51">
        <v>2020</v>
      </c>
      <c r="AM755" s="51" t="s">
        <v>1274</v>
      </c>
      <c r="AN755" s="79">
        <f t="shared" si="155"/>
        <v>-0.28988425925925926</v>
      </c>
      <c r="AO755" s="79">
        <f t="shared" si="156"/>
        <v>0.29086805555555556</v>
      </c>
      <c r="AP755" s="79">
        <f t="shared" si="157"/>
        <v>9.8379629629630205E-4</v>
      </c>
      <c r="AQ755" s="79">
        <f t="shared" si="158"/>
        <v>3.0092592592589895E-4</v>
      </c>
      <c r="AR755" s="79">
        <f t="shared" si="159"/>
        <v>0.29207175925925927</v>
      </c>
      <c r="AS755" s="79">
        <f t="shared" si="160"/>
        <v>9.0277777777780788E-4</v>
      </c>
    </row>
    <row r="756" spans="1:45" s="29" customFormat="1" x14ac:dyDescent="0.2">
      <c r="A756" s="29">
        <v>1.4</v>
      </c>
      <c r="B756" s="29">
        <v>8</v>
      </c>
      <c r="C756" s="29" t="s">
        <v>215</v>
      </c>
      <c r="D756" s="29" t="s">
        <v>36</v>
      </c>
      <c r="E756" s="98">
        <v>44145</v>
      </c>
      <c r="F756" s="29" t="s">
        <v>1228</v>
      </c>
      <c r="G756" s="90" t="s">
        <v>1078</v>
      </c>
      <c r="I756" s="29">
        <v>21</v>
      </c>
      <c r="J756" s="29">
        <v>32</v>
      </c>
      <c r="K756" s="90">
        <v>37</v>
      </c>
      <c r="L756" s="93">
        <v>0.29278935185185184</v>
      </c>
      <c r="M756" s="29">
        <v>247.9</v>
      </c>
      <c r="N756" s="29">
        <v>206.6</v>
      </c>
      <c r="P756" s="93">
        <v>0.29335648148148147</v>
      </c>
      <c r="Q756" s="95">
        <v>1</v>
      </c>
      <c r="R756" s="95">
        <v>0</v>
      </c>
      <c r="S756" s="29">
        <v>233.4</v>
      </c>
      <c r="T756" s="29">
        <v>194.1</v>
      </c>
      <c r="U756" s="93">
        <v>0.29341435185185188</v>
      </c>
      <c r="V756" s="93">
        <v>0.29356481481481483</v>
      </c>
      <c r="W756" s="29">
        <v>281.39999999999998</v>
      </c>
      <c r="X756" s="29">
        <v>261.10000000000002</v>
      </c>
      <c r="Y756" s="93">
        <v>0.29398148148148145</v>
      </c>
      <c r="AA756" s="30">
        <v>-3.476</v>
      </c>
      <c r="AB756" s="30">
        <v>7.1962000000000002</v>
      </c>
      <c r="AC756" s="30">
        <v>7.5094000000000003</v>
      </c>
      <c r="AD756" s="30">
        <v>7.3525999999999998</v>
      </c>
      <c r="AE756" s="30">
        <v>1.8951</v>
      </c>
      <c r="AF756" s="30">
        <v>50</v>
      </c>
      <c r="AG756" s="30">
        <v>100</v>
      </c>
      <c r="AH756" s="30"/>
      <c r="AI756" s="51">
        <f t="shared" si="154"/>
        <v>100.25575447570387</v>
      </c>
      <c r="AL756" s="51">
        <v>2020</v>
      </c>
      <c r="AM756" s="51" t="s">
        <v>1274</v>
      </c>
      <c r="AN756" s="79">
        <f t="shared" si="155"/>
        <v>-0.29278935185185184</v>
      </c>
      <c r="AO756" s="79">
        <f t="shared" si="156"/>
        <v>0.29335648148148147</v>
      </c>
      <c r="AP756" s="79">
        <f t="shared" si="157"/>
        <v>5.6712962962962576E-4</v>
      </c>
      <c r="AQ756" s="79">
        <f t="shared" si="158"/>
        <v>2.083333333333659E-4</v>
      </c>
      <c r="AR756" s="79">
        <f t="shared" si="159"/>
        <v>0.29398148148148145</v>
      </c>
      <c r="AS756" s="79">
        <f t="shared" si="160"/>
        <v>4.1666666666662078E-4</v>
      </c>
    </row>
    <row r="757" spans="1:45" s="29" customFormat="1" x14ac:dyDescent="0.2">
      <c r="A757" s="29">
        <v>1.5</v>
      </c>
      <c r="B757" s="29">
        <v>8</v>
      </c>
      <c r="C757" s="29" t="s">
        <v>215</v>
      </c>
      <c r="D757" s="29" t="s">
        <v>36</v>
      </c>
      <c r="E757" s="98">
        <v>44145</v>
      </c>
      <c r="F757" s="29" t="s">
        <v>1229</v>
      </c>
      <c r="G757" s="90" t="s">
        <v>1079</v>
      </c>
      <c r="H757" s="29" t="s">
        <v>1230</v>
      </c>
      <c r="I757" s="29">
        <v>21</v>
      </c>
      <c r="J757" s="29">
        <v>33</v>
      </c>
      <c r="K757" s="90">
        <v>24</v>
      </c>
      <c r="L757" s="93">
        <v>0.294837962962963</v>
      </c>
      <c r="M757" s="29">
        <v>235.6</v>
      </c>
      <c r="N757" s="29">
        <v>199</v>
      </c>
      <c r="O757" s="93">
        <v>0.29504629629629631</v>
      </c>
      <c r="P757" s="93">
        <v>0.29539351851851853</v>
      </c>
      <c r="Q757" s="95">
        <v>1</v>
      </c>
      <c r="R757" s="95">
        <v>1</v>
      </c>
      <c r="S757" s="29">
        <v>243</v>
      </c>
      <c r="T757" s="29">
        <v>192.1</v>
      </c>
      <c r="U757" s="93">
        <v>0.29546296296296298</v>
      </c>
      <c r="V757" s="93">
        <v>0.29555555555555557</v>
      </c>
      <c r="W757" s="29">
        <v>301.8</v>
      </c>
      <c r="X757" s="29">
        <v>226.9</v>
      </c>
      <c r="Y757" s="93">
        <v>0.29681712962962964</v>
      </c>
      <c r="AA757" s="100">
        <v>-3.2240000000000002</v>
      </c>
      <c r="AB757" s="100">
        <v>7.2062999999999997</v>
      </c>
      <c r="AC757" s="100">
        <v>7.5861000000000001</v>
      </c>
      <c r="AD757" s="100">
        <v>7.3844000000000003</v>
      </c>
      <c r="AE757" s="100">
        <v>2.0840999999999998</v>
      </c>
      <c r="AF757" s="100">
        <v>65</v>
      </c>
      <c r="AG757" s="100">
        <v>100</v>
      </c>
      <c r="AH757" s="100"/>
      <c r="AI757" s="51">
        <f t="shared" si="154"/>
        <v>113.25098259404778</v>
      </c>
      <c r="AL757" s="51">
        <v>2020</v>
      </c>
      <c r="AM757" s="51" t="s">
        <v>1274</v>
      </c>
      <c r="AN757" s="79">
        <f t="shared" si="155"/>
        <v>2.0833333333331039E-4</v>
      </c>
      <c r="AO757" s="79">
        <f t="shared" si="156"/>
        <v>3.4722222222222099E-4</v>
      </c>
      <c r="AP757" s="79">
        <f t="shared" si="157"/>
        <v>5.5555555555553138E-4</v>
      </c>
      <c r="AQ757" s="79">
        <f t="shared" si="158"/>
        <v>1.6203703703704386E-4</v>
      </c>
      <c r="AR757" s="79">
        <f t="shared" si="159"/>
        <v>1.7708333333333326E-3</v>
      </c>
      <c r="AS757" s="79">
        <f t="shared" si="160"/>
        <v>1.2615740740740677E-3</v>
      </c>
    </row>
    <row r="758" spans="1:45" s="29" customFormat="1" x14ac:dyDescent="0.2">
      <c r="A758" s="29">
        <v>1.6</v>
      </c>
      <c r="B758" s="29">
        <v>8</v>
      </c>
      <c r="C758" s="29" t="s">
        <v>215</v>
      </c>
      <c r="D758" s="29" t="s">
        <v>36</v>
      </c>
      <c r="E758" s="98">
        <v>44145</v>
      </c>
      <c r="F758" s="29" t="s">
        <v>1231</v>
      </c>
      <c r="G758" s="90" t="s">
        <v>1080</v>
      </c>
      <c r="I758" s="29">
        <v>21</v>
      </c>
      <c r="J758" s="29">
        <v>32</v>
      </c>
      <c r="K758" s="90">
        <v>33</v>
      </c>
      <c r="L758" s="93">
        <v>0.29738425925925926</v>
      </c>
      <c r="M758" s="29">
        <v>245.2</v>
      </c>
      <c r="N758" s="29">
        <v>200.9</v>
      </c>
      <c r="O758" s="93">
        <v>0.29776620370370371</v>
      </c>
      <c r="P758" s="93">
        <v>0.29819444444444443</v>
      </c>
      <c r="Q758" s="95">
        <v>1</v>
      </c>
      <c r="R758" s="95">
        <v>1</v>
      </c>
      <c r="S758" s="29">
        <v>227.5</v>
      </c>
      <c r="T758" s="29">
        <v>192.8</v>
      </c>
      <c r="U758" s="93">
        <v>0.29822916666666666</v>
      </c>
      <c r="V758" s="93">
        <v>0.29837962962962966</v>
      </c>
      <c r="W758" s="29">
        <v>297.3</v>
      </c>
      <c r="X758" s="29">
        <v>249.2</v>
      </c>
      <c r="Y758" s="93">
        <v>0.29894675925925923</v>
      </c>
      <c r="AA758" s="30">
        <v>-3.452</v>
      </c>
      <c r="AB758" s="30">
        <v>7.2042999999999999</v>
      </c>
      <c r="AC758" s="30">
        <v>7.6197999999999997</v>
      </c>
      <c r="AD758" s="30">
        <v>7.3956</v>
      </c>
      <c r="AE758" s="30">
        <v>2.1255000000000002</v>
      </c>
      <c r="AF758" s="30">
        <v>75</v>
      </c>
      <c r="AG758" s="30">
        <v>100</v>
      </c>
      <c r="AH758" s="30"/>
      <c r="AI758" s="51">
        <f t="shared" si="154"/>
        <v>117.19811813904846</v>
      </c>
      <c r="AL758" s="51">
        <v>2020</v>
      </c>
      <c r="AM758" s="51" t="s">
        <v>1274</v>
      </c>
      <c r="AN758" s="79">
        <f t="shared" si="155"/>
        <v>3.8194444444444864E-4</v>
      </c>
      <c r="AO758" s="79">
        <f t="shared" si="156"/>
        <v>4.2824074074071516E-4</v>
      </c>
      <c r="AP758" s="79">
        <f t="shared" si="157"/>
        <v>8.101851851851638E-4</v>
      </c>
      <c r="AQ758" s="79">
        <f t="shared" si="158"/>
        <v>1.8518518518523264E-4</v>
      </c>
      <c r="AR758" s="79">
        <f t="shared" si="159"/>
        <v>1.1805555555555181E-3</v>
      </c>
      <c r="AS758" s="79">
        <f t="shared" si="160"/>
        <v>5.6712962962957025E-4</v>
      </c>
    </row>
    <row r="759" spans="1:45" s="29" customFormat="1" x14ac:dyDescent="0.2">
      <c r="A759" s="90">
        <v>2.1</v>
      </c>
      <c r="B759" s="90">
        <v>8</v>
      </c>
      <c r="C759" s="90" t="s">
        <v>215</v>
      </c>
      <c r="D759" s="90" t="s">
        <v>36</v>
      </c>
      <c r="E759" s="98">
        <v>44145</v>
      </c>
      <c r="F759" s="90" t="s">
        <v>1232</v>
      </c>
      <c r="G759" s="90" t="s">
        <v>1081</v>
      </c>
      <c r="H759" s="90"/>
      <c r="I759" s="90">
        <v>21</v>
      </c>
      <c r="J759" s="90">
        <v>32</v>
      </c>
      <c r="K759" s="90">
        <v>31</v>
      </c>
      <c r="L759" s="99">
        <v>0.29939814814814814</v>
      </c>
      <c r="M759" s="90">
        <v>252.5</v>
      </c>
      <c r="N759" s="90">
        <v>208</v>
      </c>
      <c r="O759" s="90"/>
      <c r="P759" s="99">
        <v>0.30009259259259258</v>
      </c>
      <c r="Q759" s="90">
        <v>1</v>
      </c>
      <c r="R759" s="90"/>
      <c r="S759" s="90">
        <v>240.8</v>
      </c>
      <c r="T759" s="90">
        <v>198.9</v>
      </c>
      <c r="U759" s="99">
        <v>0.30009259259259258</v>
      </c>
      <c r="V759" s="99">
        <v>0.30025462962962962</v>
      </c>
      <c r="W759" s="90">
        <v>269.2</v>
      </c>
      <c r="X759" s="90">
        <v>262.3</v>
      </c>
      <c r="Y759" s="99">
        <v>0.30082175925925925</v>
      </c>
      <c r="Z759" s="90"/>
      <c r="AA759" s="30">
        <v>-4.7140000000000004</v>
      </c>
      <c r="AB759" s="30">
        <v>7.2416999999999998</v>
      </c>
      <c r="AC759" s="30">
        <v>7.6623000000000001</v>
      </c>
      <c r="AD759" s="30">
        <v>7.4977999999999998</v>
      </c>
      <c r="AE759" s="30">
        <v>1.4209000000000001</v>
      </c>
      <c r="AF759" s="30">
        <v>30</v>
      </c>
      <c r="AG759" s="30">
        <v>100</v>
      </c>
      <c r="AH759" s="30"/>
      <c r="AI759" s="51">
        <f t="shared" si="154"/>
        <v>64.232721593127806</v>
      </c>
      <c r="AJ759" s="90"/>
      <c r="AK759" s="90"/>
      <c r="AL759" s="51">
        <v>2020</v>
      </c>
      <c r="AM759" s="51" t="s">
        <v>1274</v>
      </c>
      <c r="AN759" s="79">
        <f t="shared" si="155"/>
        <v>-0.29939814814814814</v>
      </c>
      <c r="AO759" s="79">
        <f t="shared" si="156"/>
        <v>0.30009259259259258</v>
      </c>
      <c r="AP759" s="79">
        <f t="shared" si="157"/>
        <v>6.9444444444444198E-4</v>
      </c>
      <c r="AQ759" s="79">
        <f t="shared" si="158"/>
        <v>1.6203703703704386E-4</v>
      </c>
      <c r="AR759" s="79">
        <f t="shared" si="159"/>
        <v>0.30082175925925925</v>
      </c>
      <c r="AS759" s="79">
        <f t="shared" si="160"/>
        <v>5.6712962962962576E-4</v>
      </c>
    </row>
    <row r="760" spans="1:45" s="29" customFormat="1" x14ac:dyDescent="0.2">
      <c r="A760" s="29">
        <v>2.2000000000000002</v>
      </c>
      <c r="B760" s="29">
        <v>8</v>
      </c>
      <c r="C760" s="29" t="s">
        <v>215</v>
      </c>
      <c r="D760" s="29" t="s">
        <v>36</v>
      </c>
      <c r="E760" s="98">
        <v>44145</v>
      </c>
      <c r="F760" s="29" t="s">
        <v>1234</v>
      </c>
      <c r="G760" s="90" t="s">
        <v>1082</v>
      </c>
      <c r="I760" s="29">
        <v>21</v>
      </c>
      <c r="J760" s="29">
        <v>32</v>
      </c>
      <c r="K760" s="90">
        <v>38</v>
      </c>
      <c r="L760" s="93">
        <v>0.30181712962962964</v>
      </c>
      <c r="M760" s="29">
        <v>243.5</v>
      </c>
      <c r="N760" s="29">
        <v>201</v>
      </c>
      <c r="P760" s="93">
        <v>0.30246527777777776</v>
      </c>
      <c r="Q760" s="95">
        <v>1</v>
      </c>
      <c r="R760" s="95">
        <v>0</v>
      </c>
      <c r="S760" s="29">
        <v>240.1</v>
      </c>
      <c r="T760" s="29">
        <v>193.9</v>
      </c>
      <c r="U760" s="93">
        <v>0.30253472222222222</v>
      </c>
      <c r="V760" s="93">
        <v>0.30256944444444445</v>
      </c>
      <c r="W760" s="29">
        <v>282.7</v>
      </c>
      <c r="X760" s="29">
        <v>258.89999999999998</v>
      </c>
      <c r="Y760" s="93">
        <v>0.30300925925925926</v>
      </c>
      <c r="AA760" s="30">
        <v>-4.4980000000000002</v>
      </c>
      <c r="AB760" s="30">
        <v>7.3105000000000002</v>
      </c>
      <c r="AC760" s="30">
        <v>7.7469000000000001</v>
      </c>
      <c r="AD760" s="30">
        <v>7.5362</v>
      </c>
      <c r="AE760" s="30">
        <v>1.7048000000000001</v>
      </c>
      <c r="AF760" s="30">
        <v>60</v>
      </c>
      <c r="AG760" s="30">
        <v>100</v>
      </c>
      <c r="AH760" s="30"/>
      <c r="AI760" s="51">
        <f t="shared" si="154"/>
        <v>93.354009747452508</v>
      </c>
      <c r="AL760" s="51">
        <v>2020</v>
      </c>
      <c r="AM760" s="51" t="s">
        <v>1274</v>
      </c>
      <c r="AN760" s="79">
        <f t="shared" si="155"/>
        <v>-0.30181712962962964</v>
      </c>
      <c r="AO760" s="79">
        <f t="shared" si="156"/>
        <v>0.30246527777777776</v>
      </c>
      <c r="AP760" s="79">
        <f t="shared" si="157"/>
        <v>6.4814814814811994E-4</v>
      </c>
      <c r="AQ760" s="79">
        <f t="shared" si="158"/>
        <v>1.0416666666668295E-4</v>
      </c>
      <c r="AR760" s="79">
        <f t="shared" si="159"/>
        <v>0.30300925925925926</v>
      </c>
      <c r="AS760" s="79">
        <f t="shared" si="160"/>
        <v>4.3981481481480955E-4</v>
      </c>
    </row>
    <row r="761" spans="1:45" s="29" customFormat="1" x14ac:dyDescent="0.2">
      <c r="A761" s="29">
        <v>2.2999999999999998</v>
      </c>
      <c r="B761" s="29">
        <v>8</v>
      </c>
      <c r="C761" s="29" t="s">
        <v>215</v>
      </c>
      <c r="D761" s="29" t="s">
        <v>36</v>
      </c>
      <c r="E761" s="98">
        <v>44145</v>
      </c>
      <c r="F761" s="29" t="s">
        <v>1235</v>
      </c>
      <c r="G761" s="90" t="s">
        <v>1083</v>
      </c>
      <c r="I761" s="29">
        <v>21</v>
      </c>
      <c r="J761" s="29">
        <v>32</v>
      </c>
      <c r="K761" s="90">
        <v>34.5</v>
      </c>
      <c r="L761" s="93">
        <v>0.30353009259259262</v>
      </c>
      <c r="M761" s="29">
        <v>238.7</v>
      </c>
      <c r="N761" s="29">
        <v>202.9</v>
      </c>
      <c r="O761" s="93">
        <v>0.30386574074074074</v>
      </c>
      <c r="P761" s="93">
        <v>0.30447916666666669</v>
      </c>
      <c r="Q761" s="95">
        <v>1</v>
      </c>
      <c r="R761" s="95">
        <v>1</v>
      </c>
      <c r="S761" s="29">
        <v>238.9</v>
      </c>
      <c r="T761" s="29">
        <v>198.4</v>
      </c>
      <c r="U761" s="93">
        <v>0.30450231481481482</v>
      </c>
      <c r="V761" s="93">
        <v>0.30461805555555554</v>
      </c>
      <c r="W761" s="29">
        <v>247.1</v>
      </c>
      <c r="X761" s="29">
        <v>237.1</v>
      </c>
      <c r="Y761" s="93">
        <v>0.30562499999999998</v>
      </c>
      <c r="AA761" s="30">
        <v>-4.048</v>
      </c>
      <c r="AB761" s="30">
        <v>7.2335000000000003</v>
      </c>
      <c r="AC761" s="30">
        <v>7.9659000000000004</v>
      </c>
      <c r="AD761" s="30">
        <v>7.6029</v>
      </c>
      <c r="AE761" s="30">
        <v>2.2833999999999999</v>
      </c>
      <c r="AF761" s="30">
        <v>66</v>
      </c>
      <c r="AG761" s="30">
        <v>100</v>
      </c>
      <c r="AH761" s="30"/>
      <c r="AI761" s="51">
        <f t="shared" si="154"/>
        <v>98.267460747157742</v>
      </c>
      <c r="AL761" s="51">
        <v>2020</v>
      </c>
      <c r="AM761" s="51" t="s">
        <v>1274</v>
      </c>
      <c r="AN761" s="79">
        <f t="shared" si="155"/>
        <v>3.356481481481266E-4</v>
      </c>
      <c r="AO761" s="79">
        <f t="shared" si="156"/>
        <v>6.134259259259478E-4</v>
      </c>
      <c r="AP761" s="79">
        <f t="shared" si="157"/>
        <v>9.490740740740744E-4</v>
      </c>
      <c r="AQ761" s="79">
        <f t="shared" si="158"/>
        <v>1.3888888888885509E-4</v>
      </c>
      <c r="AR761" s="79">
        <f t="shared" si="159"/>
        <v>1.7592592592592382E-3</v>
      </c>
      <c r="AS761" s="79">
        <f t="shared" si="160"/>
        <v>1.0069444444444353E-3</v>
      </c>
    </row>
    <row r="762" spans="1:45" s="29" customFormat="1" x14ac:dyDescent="0.2">
      <c r="A762" s="29">
        <v>2.4</v>
      </c>
      <c r="B762" s="29">
        <v>8</v>
      </c>
      <c r="C762" s="29" t="s">
        <v>215</v>
      </c>
      <c r="D762" s="29" t="s">
        <v>36</v>
      </c>
      <c r="E762" s="98">
        <v>44145</v>
      </c>
      <c r="F762" s="29" t="s">
        <v>1236</v>
      </c>
      <c r="G762" s="90" t="s">
        <v>1084</v>
      </c>
      <c r="I762" s="29">
        <v>21</v>
      </c>
      <c r="J762" s="29">
        <v>32</v>
      </c>
      <c r="K762" s="90">
        <v>32</v>
      </c>
      <c r="L762" s="93">
        <v>0.30599537037037033</v>
      </c>
      <c r="M762" s="29">
        <v>242</v>
      </c>
      <c r="N762" s="29">
        <v>202</v>
      </c>
      <c r="O762" s="93">
        <v>0.30641203703703707</v>
      </c>
      <c r="P762" s="93">
        <v>0.30680555555555555</v>
      </c>
      <c r="Q762" s="95">
        <v>1</v>
      </c>
      <c r="R762" s="95">
        <v>1</v>
      </c>
      <c r="S762" s="29">
        <v>244.5</v>
      </c>
      <c r="T762" s="29">
        <v>194.7</v>
      </c>
      <c r="U762" s="93">
        <v>0.30685185185185188</v>
      </c>
      <c r="V762" s="93">
        <v>0.30701388888888886</v>
      </c>
      <c r="W762" s="29">
        <v>285.3</v>
      </c>
      <c r="X762" s="29">
        <v>272.39999999999998</v>
      </c>
      <c r="Y762" s="93">
        <v>0.30799768518518517</v>
      </c>
      <c r="AA762" s="30">
        <v>-4.1449999999999996</v>
      </c>
      <c r="AB762" s="30">
        <v>7.2478999999999996</v>
      </c>
      <c r="AC762" s="30">
        <v>8.0808</v>
      </c>
      <c r="AD762" s="30">
        <v>7.6348000000000003</v>
      </c>
      <c r="AE762" s="30">
        <v>3.6478999999999999</v>
      </c>
      <c r="AF762" s="30">
        <v>80</v>
      </c>
      <c r="AG762" s="30">
        <v>100</v>
      </c>
      <c r="AH762" s="30"/>
      <c r="AI762" s="51">
        <f t="shared" si="154"/>
        <v>115.27526492633729</v>
      </c>
      <c r="AL762" s="50">
        <v>2020</v>
      </c>
      <c r="AM762" s="50" t="s">
        <v>1274</v>
      </c>
      <c r="AN762" s="79">
        <f t="shared" si="155"/>
        <v>4.166666666667318E-4</v>
      </c>
      <c r="AO762" s="79">
        <f t="shared" si="156"/>
        <v>3.9351851851848751E-4</v>
      </c>
      <c r="AP762" s="79">
        <f t="shared" si="157"/>
        <v>8.1018518518521931E-4</v>
      </c>
      <c r="AQ762" s="79">
        <f t="shared" si="158"/>
        <v>2.0833333333331039E-4</v>
      </c>
      <c r="AR762" s="79">
        <f t="shared" si="159"/>
        <v>1.5856481481481E-3</v>
      </c>
      <c r="AS762" s="79">
        <f t="shared" si="160"/>
        <v>9.8379629629630205E-4</v>
      </c>
    </row>
    <row r="763" spans="1:45" s="29" customFormat="1" x14ac:dyDescent="0.2">
      <c r="A763" s="29">
        <v>2.5</v>
      </c>
      <c r="B763" s="29">
        <v>8</v>
      </c>
      <c r="C763" s="29" t="s">
        <v>215</v>
      </c>
      <c r="D763" s="29" t="s">
        <v>36</v>
      </c>
      <c r="E763" s="98">
        <v>44145</v>
      </c>
      <c r="F763" s="29" t="s">
        <v>1237</v>
      </c>
      <c r="G763" s="90" t="s">
        <v>1085</v>
      </c>
      <c r="I763" s="29">
        <v>21</v>
      </c>
      <c r="J763" s="29">
        <v>32</v>
      </c>
      <c r="K763" s="90">
        <v>34</v>
      </c>
      <c r="L763" s="93">
        <v>0.30853009259259262</v>
      </c>
      <c r="M763" s="29">
        <v>244.4</v>
      </c>
      <c r="N763" s="29">
        <v>204</v>
      </c>
      <c r="O763" s="93"/>
      <c r="P763" s="93">
        <v>0.30954861111111109</v>
      </c>
      <c r="Q763" s="95">
        <v>1</v>
      </c>
      <c r="R763" s="95">
        <v>0</v>
      </c>
      <c r="S763" s="29">
        <v>231.5</v>
      </c>
      <c r="T763" s="29">
        <v>190.8</v>
      </c>
      <c r="U763" s="93">
        <v>0.30959490740740742</v>
      </c>
      <c r="V763" s="93">
        <v>0.31105324074074076</v>
      </c>
      <c r="W763" s="29">
        <v>312.2</v>
      </c>
      <c r="X763" s="29">
        <v>258.5</v>
      </c>
      <c r="Y763" s="93">
        <v>0.31049768518518517</v>
      </c>
      <c r="AA763" s="30">
        <v>-3.379</v>
      </c>
      <c r="AB763" s="30">
        <v>7.2481</v>
      </c>
      <c r="AC763" s="30">
        <v>8.2256</v>
      </c>
      <c r="AD763" s="30">
        <v>7.6947000000000001</v>
      </c>
      <c r="AE763" s="30">
        <v>2.8628</v>
      </c>
      <c r="AF763" s="30">
        <v>80</v>
      </c>
      <c r="AG763" s="30">
        <v>100</v>
      </c>
      <c r="AH763" s="30"/>
      <c r="AI763" s="51">
        <f t="shared" si="154"/>
        <v>118.87595163457227</v>
      </c>
      <c r="AL763" s="50">
        <v>2020</v>
      </c>
      <c r="AM763" s="50" t="s">
        <v>1274</v>
      </c>
      <c r="AN763" s="79">
        <f t="shared" si="155"/>
        <v>-0.30853009259259262</v>
      </c>
      <c r="AO763" s="79">
        <f t="shared" si="156"/>
        <v>0.30954861111111109</v>
      </c>
      <c r="AP763" s="79">
        <f t="shared" si="157"/>
        <v>1.0185185185184742E-3</v>
      </c>
      <c r="AQ763" s="79">
        <f t="shared" si="158"/>
        <v>1.5046296296296613E-3</v>
      </c>
      <c r="AR763" s="79">
        <f t="shared" si="159"/>
        <v>0.31049768518518517</v>
      </c>
      <c r="AS763" s="79">
        <f t="shared" si="160"/>
        <v>-5.5555555555558689E-4</v>
      </c>
    </row>
    <row r="764" spans="1:45" s="29" customFormat="1" x14ac:dyDescent="0.2">
      <c r="A764" s="29">
        <v>1.1000000000000001</v>
      </c>
      <c r="B764" s="29">
        <v>9</v>
      </c>
      <c r="C764" s="29" t="s">
        <v>174</v>
      </c>
      <c r="D764" s="29" t="s">
        <v>36</v>
      </c>
      <c r="E764" s="98">
        <v>44145</v>
      </c>
      <c r="F764" s="29" t="s">
        <v>1238</v>
      </c>
      <c r="G764" s="90" t="s">
        <v>1086</v>
      </c>
      <c r="I764" s="29">
        <v>21</v>
      </c>
      <c r="J764" s="29">
        <v>31</v>
      </c>
      <c r="K764" s="90">
        <v>45</v>
      </c>
      <c r="L764" s="93">
        <v>0.31105324074074076</v>
      </c>
      <c r="M764" s="29">
        <v>233.8</v>
      </c>
      <c r="N764" s="29">
        <v>201.2</v>
      </c>
      <c r="O764" s="93">
        <v>0.31182870370370369</v>
      </c>
      <c r="P764" s="93">
        <v>0.3120486111111111</v>
      </c>
      <c r="Q764" s="95">
        <v>1</v>
      </c>
      <c r="R764" s="95">
        <v>1</v>
      </c>
      <c r="S764" s="29">
        <v>234.6</v>
      </c>
      <c r="T764" s="29">
        <v>192.1</v>
      </c>
      <c r="U764" s="93">
        <v>0.31211805555555555</v>
      </c>
      <c r="V764" s="93">
        <v>0.31230324074074073</v>
      </c>
      <c r="W764" s="29">
        <v>309.8</v>
      </c>
      <c r="X764" s="29">
        <v>255.8</v>
      </c>
      <c r="Y764" s="93">
        <v>0.31291666666666668</v>
      </c>
      <c r="AA764" s="29">
        <v>-3.8039999999999998</v>
      </c>
      <c r="AB764" s="29">
        <v>7.1932</v>
      </c>
      <c r="AC764" s="29">
        <v>7.5396000000000001</v>
      </c>
      <c r="AD764" s="29">
        <v>7.3609999999999998</v>
      </c>
      <c r="AE764" s="29">
        <v>4.407</v>
      </c>
      <c r="AF764" s="30">
        <v>100</v>
      </c>
      <c r="AG764" s="30">
        <v>100</v>
      </c>
      <c r="AH764" s="30">
        <v>11</v>
      </c>
      <c r="AI764" s="51">
        <f t="shared" si="154"/>
        <v>106.43623361144255</v>
      </c>
      <c r="AL764" s="51">
        <v>2020</v>
      </c>
      <c r="AM764" s="51" t="s">
        <v>1274</v>
      </c>
      <c r="AN764" s="79">
        <f t="shared" si="155"/>
        <v>7.7546296296293615E-4</v>
      </c>
      <c r="AO764" s="79">
        <f t="shared" si="156"/>
        <v>2.1990740740740478E-4</v>
      </c>
      <c r="AP764" s="79">
        <f t="shared" si="157"/>
        <v>9.9537037037034093E-4</v>
      </c>
      <c r="AQ764" s="79">
        <f t="shared" si="158"/>
        <v>2.5462962962963243E-4</v>
      </c>
      <c r="AR764" s="79">
        <f t="shared" si="159"/>
        <v>1.087962962962985E-3</v>
      </c>
      <c r="AS764" s="79">
        <f t="shared" si="160"/>
        <v>6.134259259259478E-4</v>
      </c>
    </row>
    <row r="765" spans="1:45" s="29" customFormat="1" x14ac:dyDescent="0.2">
      <c r="A765" s="85">
        <v>1.1000000000000001</v>
      </c>
      <c r="B765" s="85">
        <v>5</v>
      </c>
      <c r="C765" s="85" t="s">
        <v>35</v>
      </c>
      <c r="D765" s="85" t="s">
        <v>37</v>
      </c>
      <c r="E765" s="84"/>
      <c r="F765" s="85"/>
      <c r="G765" s="85"/>
      <c r="H765" s="85"/>
      <c r="I765" s="85"/>
      <c r="J765" s="85"/>
      <c r="K765" s="85"/>
      <c r="L765" s="87"/>
      <c r="M765" s="85"/>
      <c r="N765" s="85"/>
      <c r="O765" s="85"/>
      <c r="P765" s="85"/>
      <c r="Q765" s="82"/>
      <c r="R765" s="82"/>
      <c r="S765" s="85"/>
      <c r="T765" s="85"/>
      <c r="U765" s="85"/>
      <c r="V765" s="85"/>
      <c r="W765" s="85"/>
      <c r="X765" s="85"/>
      <c r="Y765" s="85"/>
      <c r="Z765" s="85"/>
      <c r="AA765" s="85">
        <v>-2</v>
      </c>
      <c r="AB765" s="85">
        <v>7.2851999999999997</v>
      </c>
      <c r="AC765" s="85">
        <v>7.6891999999999996</v>
      </c>
      <c r="AD765" s="85">
        <v>7.4968000000000004</v>
      </c>
      <c r="AE765" s="85">
        <v>0.57679999999999998</v>
      </c>
      <c r="AF765" s="85"/>
      <c r="AG765" s="85"/>
      <c r="AH765" s="85"/>
      <c r="AI765" s="85">
        <f t="shared" si="154"/>
        <v>90.926275992437908</v>
      </c>
      <c r="AJ765" s="85"/>
      <c r="AK765" s="85"/>
      <c r="AL765" s="85">
        <v>2020</v>
      </c>
      <c r="AM765" s="85" t="s">
        <v>1274</v>
      </c>
      <c r="AN765" s="88">
        <f t="shared" si="155"/>
        <v>0</v>
      </c>
      <c r="AO765" s="88">
        <f t="shared" si="156"/>
        <v>0</v>
      </c>
      <c r="AP765" s="88">
        <f t="shared" si="157"/>
        <v>0</v>
      </c>
      <c r="AQ765" s="88">
        <f t="shared" si="158"/>
        <v>0</v>
      </c>
      <c r="AR765" s="88">
        <f t="shared" si="159"/>
        <v>0</v>
      </c>
      <c r="AS765" s="88">
        <f t="shared" si="160"/>
        <v>0</v>
      </c>
    </row>
    <row r="766" spans="1:45" s="29" customFormat="1" x14ac:dyDescent="0.2">
      <c r="A766" s="85">
        <v>1.3</v>
      </c>
      <c r="B766" s="85">
        <v>6</v>
      </c>
      <c r="C766" s="85" t="s">
        <v>78</v>
      </c>
      <c r="D766" s="85" t="s">
        <v>37</v>
      </c>
      <c r="E766" s="84"/>
      <c r="F766" s="85"/>
      <c r="G766" s="85"/>
      <c r="H766" s="85"/>
      <c r="I766" s="85"/>
      <c r="J766" s="85"/>
      <c r="K766" s="81"/>
      <c r="L766" s="87"/>
      <c r="M766" s="85"/>
      <c r="N766" s="85"/>
      <c r="O766" s="85"/>
      <c r="P766" s="85"/>
      <c r="Q766" s="82"/>
      <c r="R766" s="82"/>
      <c r="S766" s="85"/>
      <c r="T766" s="85"/>
      <c r="U766" s="85"/>
      <c r="V766" s="85"/>
      <c r="W766" s="85"/>
      <c r="X766" s="85"/>
      <c r="Y766" s="85"/>
      <c r="Z766" s="85"/>
      <c r="AA766" s="85">
        <v>-3.4</v>
      </c>
      <c r="AB766" s="85">
        <v>7.2266000000000004</v>
      </c>
      <c r="AC766" s="85">
        <v>7.7643000000000004</v>
      </c>
      <c r="AD766" s="85">
        <v>7.5793999999999997</v>
      </c>
      <c r="AE766" s="85">
        <v>0.47399999999999998</v>
      </c>
      <c r="AF766" s="85"/>
      <c r="AG766" s="85"/>
      <c r="AH766" s="85"/>
      <c r="AI766" s="85">
        <f t="shared" si="154"/>
        <v>52.4092970521545</v>
      </c>
      <c r="AJ766" s="85"/>
      <c r="AK766" s="85"/>
      <c r="AL766" s="85"/>
      <c r="AM766" s="85"/>
      <c r="AN766" s="88"/>
      <c r="AO766" s="88"/>
      <c r="AP766" s="88"/>
      <c r="AQ766" s="88"/>
      <c r="AR766" s="88"/>
      <c r="AS766" s="88"/>
    </row>
    <row r="767" spans="1:45" s="29" customFormat="1" x14ac:dyDescent="0.2">
      <c r="A767" s="51">
        <v>1.4</v>
      </c>
      <c r="B767" s="51">
        <v>6</v>
      </c>
      <c r="C767" s="51" t="s">
        <v>68</v>
      </c>
      <c r="D767" s="51" t="s">
        <v>37</v>
      </c>
      <c r="E767" s="77"/>
      <c r="F767" s="51"/>
      <c r="G767" s="51"/>
      <c r="H767" s="51"/>
      <c r="I767" s="51"/>
      <c r="J767" s="51"/>
      <c r="K767" s="51"/>
      <c r="L767" s="78"/>
      <c r="M767" s="51"/>
      <c r="N767" s="51"/>
      <c r="O767" s="78"/>
      <c r="P767" s="78"/>
      <c r="Q767" s="76"/>
      <c r="R767" s="76"/>
      <c r="S767" s="51"/>
      <c r="T767" s="51"/>
      <c r="U767" s="78"/>
      <c r="V767" s="78"/>
      <c r="W767" s="51"/>
      <c r="X767" s="51"/>
      <c r="Y767" s="78"/>
      <c r="Z767" s="51"/>
      <c r="AA767" s="80">
        <v>-5.5880000000000001</v>
      </c>
      <c r="AB767" s="51">
        <v>12.155799999999999</v>
      </c>
      <c r="AC767" s="51">
        <v>12.9366</v>
      </c>
      <c r="AD767" s="51">
        <v>12.624499999999999</v>
      </c>
      <c r="AE767" s="51">
        <v>0.47899999999999998</v>
      </c>
      <c r="AF767" s="51"/>
      <c r="AG767" s="51"/>
      <c r="AH767" s="51"/>
      <c r="AI767" s="51">
        <f t="shared" si="154"/>
        <v>66.588436099850838</v>
      </c>
      <c r="AJ767" s="51"/>
      <c r="AK767" s="51"/>
      <c r="AL767" s="51">
        <v>2020</v>
      </c>
      <c r="AM767" s="51" t="s">
        <v>1274</v>
      </c>
      <c r="AN767" s="79">
        <f>O767-L767</f>
        <v>0</v>
      </c>
      <c r="AO767" s="79">
        <f>P767-O767</f>
        <v>0</v>
      </c>
      <c r="AP767" s="79">
        <f>P767-L767</f>
        <v>0</v>
      </c>
      <c r="AQ767" s="79">
        <f>V767-P767</f>
        <v>0</v>
      </c>
      <c r="AR767" s="79">
        <f>Y767-O767</f>
        <v>0</v>
      </c>
      <c r="AS767" s="79">
        <f>Y767-V767</f>
        <v>0</v>
      </c>
    </row>
    <row r="768" spans="1:45" s="29" customFormat="1" x14ac:dyDescent="0.2">
      <c r="A768" s="91">
        <v>1.3</v>
      </c>
      <c r="B768" s="91">
        <v>7</v>
      </c>
      <c r="C768" s="30" t="s">
        <v>68</v>
      </c>
      <c r="D768" s="91" t="s">
        <v>37</v>
      </c>
      <c r="E768" s="31"/>
      <c r="F768" s="30"/>
      <c r="G768" s="30"/>
      <c r="H768" s="30"/>
      <c r="I768" s="30"/>
      <c r="J768" s="30"/>
      <c r="K768" s="30"/>
      <c r="L768" s="92"/>
      <c r="M768" s="30"/>
      <c r="N768" s="30"/>
      <c r="O768" s="92"/>
      <c r="P768" s="30"/>
      <c r="Q768" s="32"/>
      <c r="R768" s="32"/>
      <c r="S768" s="30"/>
      <c r="T768" s="30"/>
      <c r="U768" s="30"/>
      <c r="V768" s="30"/>
      <c r="W768" s="30"/>
      <c r="X768" s="30"/>
      <c r="Y768" s="92"/>
      <c r="Z768" s="30"/>
      <c r="AA768" s="30">
        <v>-5.9779999999999998</v>
      </c>
      <c r="AB768" s="30">
        <v>7.2244999999999999</v>
      </c>
      <c r="AC768" s="30">
        <v>7.8806000000000003</v>
      </c>
      <c r="AD768" s="30">
        <v>7.6005000000000003</v>
      </c>
      <c r="AE768" s="30">
        <v>0.4975</v>
      </c>
      <c r="AF768" s="30"/>
      <c r="AG768" s="30"/>
      <c r="AH768" s="30"/>
      <c r="AI768" s="51">
        <f t="shared" si="154"/>
        <v>74.494680851063762</v>
      </c>
      <c r="AJ768" s="30"/>
      <c r="AK768" s="30"/>
      <c r="AL768" s="51">
        <v>2020</v>
      </c>
      <c r="AM768" s="51" t="s">
        <v>1274</v>
      </c>
      <c r="AN768" s="79">
        <f>O768-L768</f>
        <v>0</v>
      </c>
      <c r="AO768" s="79">
        <f>P768-O768</f>
        <v>0</v>
      </c>
      <c r="AP768" s="79">
        <f>P768-L768</f>
        <v>0</v>
      </c>
      <c r="AQ768" s="79">
        <f>V768-P768</f>
        <v>0</v>
      </c>
      <c r="AR768" s="79">
        <f>Y768-O768</f>
        <v>0</v>
      </c>
      <c r="AS768" s="79">
        <f>Y768-V768</f>
        <v>0</v>
      </c>
    </row>
    <row r="769" spans="1:45" s="29" customFormat="1" x14ac:dyDescent="0.2">
      <c r="A769" s="80">
        <v>2.2999999999999998</v>
      </c>
      <c r="B769" s="80">
        <v>3</v>
      </c>
      <c r="C769" s="80" t="s">
        <v>35</v>
      </c>
      <c r="D769" s="80" t="s">
        <v>36</v>
      </c>
      <c r="E769" s="111"/>
      <c r="F769" s="80"/>
      <c r="G769" s="51" t="s">
        <v>1293</v>
      </c>
      <c r="H769" s="80"/>
      <c r="I769" s="80"/>
      <c r="J769" s="80"/>
      <c r="K769" s="51"/>
      <c r="L769" s="112">
        <v>0.44293981481481487</v>
      </c>
      <c r="M769" s="80"/>
      <c r="N769" s="80"/>
      <c r="O769" s="112"/>
      <c r="P769" s="80"/>
      <c r="Q769" s="109"/>
      <c r="R769" s="109"/>
      <c r="S769" s="80"/>
      <c r="T769" s="80"/>
      <c r="U769" s="80"/>
      <c r="V769" s="80"/>
      <c r="W769" s="80"/>
      <c r="X769" s="80"/>
      <c r="Y769" s="112"/>
      <c r="Z769" s="80" t="s">
        <v>1823</v>
      </c>
      <c r="AA769" s="80"/>
      <c r="AB769" s="80"/>
      <c r="AC769" s="80"/>
      <c r="AD769" s="80"/>
      <c r="AE769" s="80"/>
      <c r="AF769" s="80"/>
      <c r="AG769" s="80"/>
      <c r="AH769" s="80"/>
      <c r="AI769" s="51"/>
      <c r="AJ769" s="80"/>
      <c r="AK769" s="80"/>
      <c r="AL769" s="51"/>
      <c r="AM769" s="51"/>
      <c r="AN769" s="79"/>
      <c r="AO769" s="79"/>
      <c r="AP769" s="79"/>
      <c r="AQ769" s="79"/>
      <c r="AR769" s="79"/>
      <c r="AS769" s="79"/>
    </row>
    <row r="770" spans="1:45" s="29" customFormat="1" x14ac:dyDescent="0.2">
      <c r="A770" s="85">
        <v>1.1000000000000001</v>
      </c>
      <c r="B770" s="85">
        <v>1</v>
      </c>
      <c r="C770" s="85" t="s">
        <v>78</v>
      </c>
      <c r="D770" s="85" t="s">
        <v>36</v>
      </c>
      <c r="E770" s="84"/>
      <c r="F770" s="85"/>
      <c r="G770" s="85"/>
      <c r="H770" s="85"/>
      <c r="I770" s="85"/>
      <c r="J770" s="85"/>
      <c r="K770" s="85"/>
      <c r="L770" s="87"/>
      <c r="M770" s="85"/>
      <c r="N770" s="85"/>
      <c r="O770" s="87"/>
      <c r="P770" s="85"/>
      <c r="Q770" s="82"/>
      <c r="R770" s="82"/>
      <c r="S770" s="85"/>
      <c r="T770" s="85"/>
      <c r="U770" s="85"/>
      <c r="V770" s="85"/>
      <c r="W770" s="85"/>
      <c r="X770" s="85"/>
      <c r="Y770" s="87"/>
      <c r="Z770" s="85"/>
      <c r="AA770" s="85">
        <v>-0.21</v>
      </c>
      <c r="AB770" s="85">
        <v>7.1923000000000004</v>
      </c>
      <c r="AC770" s="85">
        <v>7.4264000000000001</v>
      </c>
      <c r="AD770" s="85">
        <v>7.2912999999999997</v>
      </c>
      <c r="AE770" s="85">
        <v>0.62129999999999996</v>
      </c>
      <c r="AF770" s="85"/>
      <c r="AG770" s="85"/>
      <c r="AH770" s="85"/>
      <c r="AI770" s="85">
        <f t="shared" ref="AI770:AI801" si="161">((AC770-AD770)/(AD770-AB770))*100</f>
        <v>136.46464646464787</v>
      </c>
      <c r="AJ770" s="85"/>
      <c r="AK770" s="85"/>
      <c r="AL770" s="101"/>
      <c r="AM770" s="101"/>
      <c r="AN770" s="88"/>
      <c r="AO770" s="88"/>
      <c r="AP770" s="88"/>
      <c r="AQ770" s="88"/>
      <c r="AR770" s="88"/>
      <c r="AS770" s="88"/>
    </row>
    <row r="771" spans="1:45" s="29" customFormat="1" x14ac:dyDescent="0.2">
      <c r="A771" s="80">
        <v>2.2000000000000002</v>
      </c>
      <c r="B771" s="80">
        <v>1</v>
      </c>
      <c r="C771" s="80" t="s">
        <v>35</v>
      </c>
      <c r="D771" s="80" t="s">
        <v>36</v>
      </c>
      <c r="E771" s="111"/>
      <c r="F771" s="80"/>
      <c r="G771" s="80"/>
      <c r="H771" s="80"/>
      <c r="I771" s="80"/>
      <c r="J771" s="80"/>
      <c r="K771" s="108"/>
      <c r="L771" s="80"/>
      <c r="M771" s="80"/>
      <c r="N771" s="80"/>
      <c r="O771" s="80"/>
      <c r="P771" s="112"/>
      <c r="Q771" s="109"/>
      <c r="R771" s="109"/>
      <c r="S771" s="80"/>
      <c r="T771" s="80"/>
      <c r="U771" s="80"/>
      <c r="V771" s="112"/>
      <c r="W771" s="80"/>
      <c r="X771" s="80"/>
      <c r="Y771" s="80"/>
      <c r="Z771" s="80"/>
      <c r="AA771" s="80">
        <v>-0.19900000000000001</v>
      </c>
      <c r="AB771" s="80">
        <v>7.1962000000000002</v>
      </c>
      <c r="AC771" s="80">
        <v>7.7622999999999998</v>
      </c>
      <c r="AD771" s="80">
        <v>7.4614000000000003</v>
      </c>
      <c r="AE771" s="80">
        <v>1.5164</v>
      </c>
      <c r="AF771" s="80"/>
      <c r="AG771" s="80"/>
      <c r="AH771" s="80"/>
      <c r="AI771" s="51">
        <f t="shared" si="161"/>
        <v>113.46153846153824</v>
      </c>
      <c r="AJ771" s="80"/>
      <c r="AK771" s="80"/>
      <c r="AL771" s="50">
        <v>2020</v>
      </c>
      <c r="AM771" s="50" t="s">
        <v>1274</v>
      </c>
      <c r="AN771" s="79">
        <f t="shared" ref="AN771:AN794" si="162">O771-L771</f>
        <v>0</v>
      </c>
      <c r="AO771" s="79">
        <f t="shared" ref="AO771:AO794" si="163">P771-O771</f>
        <v>0</v>
      </c>
      <c r="AP771" s="79">
        <f t="shared" ref="AP771:AP794" si="164">P771-L771</f>
        <v>0</v>
      </c>
      <c r="AQ771" s="79">
        <f t="shared" ref="AQ771:AQ794" si="165">V771-P771</f>
        <v>0</v>
      </c>
      <c r="AR771" s="79">
        <f t="shared" ref="AR771:AR794" si="166">Y771-O771</f>
        <v>0</v>
      </c>
      <c r="AS771" s="79">
        <f t="shared" ref="AS771:AS794" si="167">Y771-V771</f>
        <v>0</v>
      </c>
    </row>
    <row r="772" spans="1:45" s="86" customFormat="1" x14ac:dyDescent="0.2">
      <c r="A772" s="80">
        <v>2.2999999999999998</v>
      </c>
      <c r="B772" s="80">
        <v>1</v>
      </c>
      <c r="C772" s="80" t="s">
        <v>35</v>
      </c>
      <c r="D772" s="80" t="s">
        <v>36</v>
      </c>
      <c r="E772" s="111"/>
      <c r="F772" s="80"/>
      <c r="G772" s="80"/>
      <c r="H772" s="80" t="s">
        <v>1249</v>
      </c>
      <c r="I772" s="80"/>
      <c r="J772" s="80"/>
      <c r="K772" s="108"/>
      <c r="L772" s="112"/>
      <c r="M772" s="80"/>
      <c r="N772" s="80"/>
      <c r="O772" s="80"/>
      <c r="P772" s="80"/>
      <c r="Q772" s="109"/>
      <c r="R772" s="109"/>
      <c r="S772" s="80"/>
      <c r="T772" s="80"/>
      <c r="U772" s="80"/>
      <c r="V772" s="80"/>
      <c r="W772" s="80"/>
      <c r="X772" s="80"/>
      <c r="Y772" s="80"/>
      <c r="Z772" s="80"/>
      <c r="AA772" s="80">
        <v>-0.107</v>
      </c>
      <c r="AB772" s="80">
        <v>7.2000999999999999</v>
      </c>
      <c r="AC772" s="80">
        <v>7.5890000000000004</v>
      </c>
      <c r="AD772" s="80">
        <v>7.3902000000000001</v>
      </c>
      <c r="AE772" s="80">
        <v>1.4917</v>
      </c>
      <c r="AF772" s="80"/>
      <c r="AG772" s="80"/>
      <c r="AH772" s="80"/>
      <c r="AI772" s="51">
        <f t="shared" si="161"/>
        <v>104.57653866386121</v>
      </c>
      <c r="AJ772" s="80"/>
      <c r="AK772" s="80"/>
      <c r="AL772" s="51">
        <v>2020</v>
      </c>
      <c r="AM772" s="51" t="s">
        <v>1274</v>
      </c>
      <c r="AN772" s="79">
        <f t="shared" si="162"/>
        <v>0</v>
      </c>
      <c r="AO772" s="79">
        <f t="shared" si="163"/>
        <v>0</v>
      </c>
      <c r="AP772" s="79">
        <f t="shared" si="164"/>
        <v>0</v>
      </c>
      <c r="AQ772" s="79">
        <f t="shared" si="165"/>
        <v>0</v>
      </c>
      <c r="AR772" s="79">
        <f t="shared" si="166"/>
        <v>0</v>
      </c>
      <c r="AS772" s="79">
        <f t="shared" si="167"/>
        <v>0</v>
      </c>
    </row>
    <row r="773" spans="1:45" s="29" customFormat="1" x14ac:dyDescent="0.2">
      <c r="A773" s="80">
        <v>2.4</v>
      </c>
      <c r="B773" s="80">
        <v>1</v>
      </c>
      <c r="C773" s="80" t="s">
        <v>35</v>
      </c>
      <c r="D773" s="80" t="s">
        <v>36</v>
      </c>
      <c r="E773" s="111"/>
      <c r="F773" s="80"/>
      <c r="G773" s="80"/>
      <c r="H773" s="80"/>
      <c r="I773" s="80"/>
      <c r="J773" s="80"/>
      <c r="K773" s="108"/>
      <c r="L773" s="80"/>
      <c r="M773" s="80"/>
      <c r="N773" s="80"/>
      <c r="O773" s="80"/>
      <c r="P773" s="112"/>
      <c r="Q773" s="109"/>
      <c r="R773" s="109"/>
      <c r="S773" s="80"/>
      <c r="T773" s="80"/>
      <c r="U773" s="80"/>
      <c r="V773" s="112"/>
      <c r="W773" s="80"/>
      <c r="X773" s="80"/>
      <c r="Y773" s="80"/>
      <c r="Z773" s="80"/>
      <c r="AA773" s="80">
        <v>-0.16900000000000001</v>
      </c>
      <c r="AB773" s="80">
        <v>7.2294999999999998</v>
      </c>
      <c r="AC773" s="80">
        <v>7.7868000000000004</v>
      </c>
      <c r="AD773" s="80">
        <v>7.4787999999999997</v>
      </c>
      <c r="AE773" s="80">
        <v>1.5394000000000001</v>
      </c>
      <c r="AF773" s="80"/>
      <c r="AG773" s="80"/>
      <c r="AH773" s="80"/>
      <c r="AI773" s="51">
        <f t="shared" si="161"/>
        <v>123.54592860008057</v>
      </c>
      <c r="AJ773" s="80"/>
      <c r="AK773" s="80"/>
      <c r="AL773" s="51">
        <v>2020</v>
      </c>
      <c r="AM773" s="51" t="s">
        <v>1274</v>
      </c>
      <c r="AN773" s="79">
        <f t="shared" si="162"/>
        <v>0</v>
      </c>
      <c r="AO773" s="79">
        <f t="shared" si="163"/>
        <v>0</v>
      </c>
      <c r="AP773" s="79">
        <f t="shared" si="164"/>
        <v>0</v>
      </c>
      <c r="AQ773" s="79">
        <f t="shared" si="165"/>
        <v>0</v>
      </c>
      <c r="AR773" s="79">
        <f t="shared" si="166"/>
        <v>0</v>
      </c>
      <c r="AS773" s="79">
        <f t="shared" si="167"/>
        <v>0</v>
      </c>
    </row>
    <row r="774" spans="1:45" s="29" customFormat="1" x14ac:dyDescent="0.2">
      <c r="A774" s="51">
        <v>2.5</v>
      </c>
      <c r="B774" s="51">
        <v>1</v>
      </c>
      <c r="C774" s="51" t="s">
        <v>35</v>
      </c>
      <c r="D774" s="51" t="s">
        <v>36</v>
      </c>
      <c r="E774" s="77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76"/>
      <c r="R774" s="76"/>
      <c r="S774" s="51"/>
      <c r="T774" s="51"/>
      <c r="U774" s="51"/>
      <c r="V774" s="51"/>
      <c r="W774" s="51"/>
      <c r="X774" s="51"/>
      <c r="Y774" s="51"/>
      <c r="Z774" s="51"/>
      <c r="AA774" s="51">
        <v>-0.13800000000000001</v>
      </c>
      <c r="AB774" s="51">
        <v>7.2100999999999997</v>
      </c>
      <c r="AC774" s="51">
        <v>7.6254</v>
      </c>
      <c r="AD774" s="51">
        <v>7.3940999999999999</v>
      </c>
      <c r="AE774" s="51">
        <v>0.84189999999999998</v>
      </c>
      <c r="AF774" s="51"/>
      <c r="AG774" s="51"/>
      <c r="AH774" s="51"/>
      <c r="AI774" s="51">
        <f t="shared" si="161"/>
        <v>125.70652173913035</v>
      </c>
      <c r="AJ774" s="51"/>
      <c r="AK774" s="51"/>
      <c r="AL774" s="51">
        <v>2020</v>
      </c>
      <c r="AM774" s="51" t="s">
        <v>1274</v>
      </c>
      <c r="AN774" s="79">
        <f t="shared" si="162"/>
        <v>0</v>
      </c>
      <c r="AO774" s="79">
        <f t="shared" si="163"/>
        <v>0</v>
      </c>
      <c r="AP774" s="79">
        <f t="shared" si="164"/>
        <v>0</v>
      </c>
      <c r="AQ774" s="79">
        <f t="shared" si="165"/>
        <v>0</v>
      </c>
      <c r="AR774" s="79">
        <f t="shared" si="166"/>
        <v>0</v>
      </c>
      <c r="AS774" s="79">
        <f t="shared" si="167"/>
        <v>0</v>
      </c>
    </row>
    <row r="775" spans="1:45" s="29" customFormat="1" x14ac:dyDescent="0.2">
      <c r="A775" s="80">
        <v>1.1000000000000001</v>
      </c>
      <c r="B775" s="80">
        <v>2</v>
      </c>
      <c r="C775" s="80" t="s">
        <v>68</v>
      </c>
      <c r="D775" s="80" t="s">
        <v>36</v>
      </c>
      <c r="E775" s="111"/>
      <c r="F775" s="80"/>
      <c r="G775" s="51"/>
      <c r="H775" s="80"/>
      <c r="I775" s="80"/>
      <c r="J775" s="80"/>
      <c r="K775" s="51"/>
      <c r="L775" s="112"/>
      <c r="M775" s="80"/>
      <c r="N775" s="80"/>
      <c r="O775" s="112"/>
      <c r="P775" s="112"/>
      <c r="Q775" s="109"/>
      <c r="R775" s="109"/>
      <c r="S775" s="80"/>
      <c r="T775" s="80"/>
      <c r="U775" s="80"/>
      <c r="V775" s="112"/>
      <c r="W775" s="80"/>
      <c r="X775" s="80"/>
      <c r="Y775" s="112"/>
      <c r="Z775" s="80"/>
      <c r="AA775" s="80">
        <v>-2.0510000000000002</v>
      </c>
      <c r="AB775" s="80">
        <v>7.1784999999999997</v>
      </c>
      <c r="AC775" s="80">
        <v>8.3880999999999997</v>
      </c>
      <c r="AD775" s="80">
        <v>7.7535999999999996</v>
      </c>
      <c r="AE775" s="80">
        <v>4.3425000000000002</v>
      </c>
      <c r="AF775" s="80"/>
      <c r="AG775" s="80"/>
      <c r="AH775" s="80"/>
      <c r="AI775" s="51">
        <f t="shared" si="161"/>
        <v>110.32863849765261</v>
      </c>
      <c r="AJ775" s="80"/>
      <c r="AK775" s="80"/>
      <c r="AL775" s="51">
        <v>2020</v>
      </c>
      <c r="AM775" s="51" t="s">
        <v>1274</v>
      </c>
      <c r="AN775" s="79">
        <f t="shared" si="162"/>
        <v>0</v>
      </c>
      <c r="AO775" s="79">
        <f t="shared" si="163"/>
        <v>0</v>
      </c>
      <c r="AP775" s="79">
        <f t="shared" si="164"/>
        <v>0</v>
      </c>
      <c r="AQ775" s="79">
        <f t="shared" si="165"/>
        <v>0</v>
      </c>
      <c r="AR775" s="79">
        <f t="shared" si="166"/>
        <v>0</v>
      </c>
      <c r="AS775" s="79">
        <f t="shared" si="167"/>
        <v>0</v>
      </c>
    </row>
    <row r="776" spans="1:45" s="29" customFormat="1" x14ac:dyDescent="0.2">
      <c r="A776" s="51">
        <v>1.1000000000000001</v>
      </c>
      <c r="B776" s="51">
        <v>2</v>
      </c>
      <c r="C776" s="51" t="s">
        <v>35</v>
      </c>
      <c r="D776" s="51" t="s">
        <v>36</v>
      </c>
      <c r="E776" s="77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76"/>
      <c r="R776" s="76"/>
      <c r="S776" s="51"/>
      <c r="T776" s="51"/>
      <c r="U776" s="51"/>
      <c r="V776" s="51"/>
      <c r="W776" s="51"/>
      <c r="X776" s="51"/>
      <c r="Y776" s="51"/>
      <c r="Z776" s="51"/>
      <c r="AA776" s="51">
        <v>-1.0049999999999999</v>
      </c>
      <c r="AB776" s="51">
        <v>7.2096999999999998</v>
      </c>
      <c r="AC776" s="51">
        <v>7.5530999999999997</v>
      </c>
      <c r="AD776" s="51">
        <v>7.3798000000000004</v>
      </c>
      <c r="AE776" s="51">
        <v>1.7843</v>
      </c>
      <c r="AF776" s="51"/>
      <c r="AG776" s="51"/>
      <c r="AH776" s="51"/>
      <c r="AI776" s="51">
        <f t="shared" si="161"/>
        <v>101.88124632569004</v>
      </c>
      <c r="AJ776" s="51"/>
      <c r="AK776" s="51"/>
      <c r="AL776" s="51">
        <v>2020</v>
      </c>
      <c r="AM776" s="51" t="s">
        <v>1274</v>
      </c>
      <c r="AN776" s="79">
        <f t="shared" si="162"/>
        <v>0</v>
      </c>
      <c r="AO776" s="79">
        <f t="shared" si="163"/>
        <v>0</v>
      </c>
      <c r="AP776" s="79">
        <f t="shared" si="164"/>
        <v>0</v>
      </c>
      <c r="AQ776" s="79">
        <f t="shared" si="165"/>
        <v>0</v>
      </c>
      <c r="AR776" s="79">
        <f t="shared" si="166"/>
        <v>0</v>
      </c>
      <c r="AS776" s="79">
        <f t="shared" si="167"/>
        <v>0</v>
      </c>
    </row>
    <row r="777" spans="1:45" s="29" customFormat="1" x14ac:dyDescent="0.2">
      <c r="A777" s="80">
        <v>1.2</v>
      </c>
      <c r="B777" s="80">
        <v>2</v>
      </c>
      <c r="C777" s="80" t="s">
        <v>68</v>
      </c>
      <c r="D777" s="80" t="s">
        <v>36</v>
      </c>
      <c r="E777" s="111"/>
      <c r="F777" s="80"/>
      <c r="G777" s="51"/>
      <c r="H777" s="80"/>
      <c r="I777" s="80"/>
      <c r="J777" s="80"/>
      <c r="K777" s="51"/>
      <c r="L777" s="80"/>
      <c r="M777" s="80"/>
      <c r="N777" s="80"/>
      <c r="O777" s="112"/>
      <c r="P777" s="112"/>
      <c r="Q777" s="109"/>
      <c r="R777" s="109"/>
      <c r="S777" s="80"/>
      <c r="T777" s="80"/>
      <c r="U777" s="80"/>
      <c r="V777" s="112"/>
      <c r="W777" s="80"/>
      <c r="X777" s="80"/>
      <c r="Y777" s="112"/>
      <c r="Z777" s="80"/>
      <c r="AA777" s="80">
        <v>-1.859</v>
      </c>
      <c r="AB777" s="80">
        <v>7.2557</v>
      </c>
      <c r="AC777" s="80">
        <v>8.2782</v>
      </c>
      <c r="AD777" s="80">
        <v>7.7408999999999999</v>
      </c>
      <c r="AE777" s="80">
        <v>5.5903999999999998</v>
      </c>
      <c r="AF777" s="80"/>
      <c r="AG777" s="80"/>
      <c r="AH777" s="80"/>
      <c r="AI777" s="51">
        <f t="shared" si="161"/>
        <v>110.73784006595224</v>
      </c>
      <c r="AJ777" s="80"/>
      <c r="AK777" s="80"/>
      <c r="AL777" s="51">
        <v>2020</v>
      </c>
      <c r="AM777" s="51" t="s">
        <v>1274</v>
      </c>
      <c r="AN777" s="79">
        <f t="shared" si="162"/>
        <v>0</v>
      </c>
      <c r="AO777" s="79">
        <f t="shared" si="163"/>
        <v>0</v>
      </c>
      <c r="AP777" s="79">
        <f t="shared" si="164"/>
        <v>0</v>
      </c>
      <c r="AQ777" s="79">
        <f t="shared" si="165"/>
        <v>0</v>
      </c>
      <c r="AR777" s="79">
        <f t="shared" si="166"/>
        <v>0</v>
      </c>
      <c r="AS777" s="79">
        <f t="shared" si="167"/>
        <v>0</v>
      </c>
    </row>
    <row r="778" spans="1:45" s="29" customFormat="1" x14ac:dyDescent="0.2">
      <c r="A778" s="51">
        <v>1.2</v>
      </c>
      <c r="B778" s="51">
        <v>2</v>
      </c>
      <c r="C778" s="51" t="s">
        <v>35</v>
      </c>
      <c r="D778" s="51" t="s">
        <v>36</v>
      </c>
      <c r="E778" s="77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76"/>
      <c r="R778" s="76"/>
      <c r="S778" s="51"/>
      <c r="T778" s="51"/>
      <c r="U778" s="51"/>
      <c r="V778" s="51"/>
      <c r="W778" s="51"/>
      <c r="X778" s="51"/>
      <c r="Y778" s="51"/>
      <c r="Z778" s="51"/>
      <c r="AA778" s="51">
        <v>-1.452</v>
      </c>
      <c r="AB778" s="51">
        <v>7.2472000000000003</v>
      </c>
      <c r="AC778" s="51">
        <v>7.7138999999999998</v>
      </c>
      <c r="AD778" s="51">
        <v>7.4916</v>
      </c>
      <c r="AE778" s="51">
        <v>1.5278</v>
      </c>
      <c r="AF778" s="51"/>
      <c r="AG778" s="51"/>
      <c r="AH778" s="51"/>
      <c r="AI778" s="51">
        <f t="shared" si="161"/>
        <v>90.957446808510625</v>
      </c>
      <c r="AJ778" s="51"/>
      <c r="AK778" s="51"/>
      <c r="AL778" s="51">
        <v>2020</v>
      </c>
      <c r="AM778" s="51" t="s">
        <v>1274</v>
      </c>
      <c r="AN778" s="79">
        <f t="shared" si="162"/>
        <v>0</v>
      </c>
      <c r="AO778" s="79">
        <f t="shared" si="163"/>
        <v>0</v>
      </c>
      <c r="AP778" s="79">
        <f t="shared" si="164"/>
        <v>0</v>
      </c>
      <c r="AQ778" s="79">
        <f t="shared" si="165"/>
        <v>0</v>
      </c>
      <c r="AR778" s="79">
        <f t="shared" si="166"/>
        <v>0</v>
      </c>
      <c r="AS778" s="79">
        <f t="shared" si="167"/>
        <v>0</v>
      </c>
    </row>
    <row r="779" spans="1:45" s="29" customFormat="1" x14ac:dyDescent="0.2">
      <c r="A779" s="80">
        <v>1.3</v>
      </c>
      <c r="B779" s="80">
        <v>2</v>
      </c>
      <c r="C779" s="80" t="s">
        <v>68</v>
      </c>
      <c r="D779" s="80" t="s">
        <v>36</v>
      </c>
      <c r="E779" s="111"/>
      <c r="F779" s="80"/>
      <c r="G779" s="51"/>
      <c r="H779" s="80"/>
      <c r="I779" s="80"/>
      <c r="J779" s="80"/>
      <c r="K779" s="51"/>
      <c r="L779" s="112"/>
      <c r="M779" s="80"/>
      <c r="N779" s="80"/>
      <c r="O779" s="112"/>
      <c r="P779" s="80"/>
      <c r="Q779" s="109"/>
      <c r="R779" s="109"/>
      <c r="S779" s="80"/>
      <c r="T779" s="80"/>
      <c r="U779" s="80"/>
      <c r="V779" s="80"/>
      <c r="W779" s="80"/>
      <c r="X779" s="80"/>
      <c r="Y779" s="112"/>
      <c r="Z779" s="80"/>
      <c r="AA779" s="80">
        <v>-2.2829999999999999</v>
      </c>
      <c r="AB779" s="80">
        <v>7.2531999999999996</v>
      </c>
      <c r="AC779" s="80">
        <v>7.7769000000000004</v>
      </c>
      <c r="AD779" s="80">
        <v>7.4912000000000001</v>
      </c>
      <c r="AE779" s="80">
        <v>3.9331999999999998</v>
      </c>
      <c r="AF779" s="80"/>
      <c r="AG779" s="80"/>
      <c r="AH779" s="80"/>
      <c r="AI779" s="51">
        <f t="shared" si="161"/>
        <v>120.0420168067226</v>
      </c>
      <c r="AJ779" s="80"/>
      <c r="AK779" s="80"/>
      <c r="AL779" s="51">
        <v>2020</v>
      </c>
      <c r="AM779" s="51" t="s">
        <v>1274</v>
      </c>
      <c r="AN779" s="79">
        <f t="shared" si="162"/>
        <v>0</v>
      </c>
      <c r="AO779" s="79">
        <f t="shared" si="163"/>
        <v>0</v>
      </c>
      <c r="AP779" s="79">
        <f t="shared" si="164"/>
        <v>0</v>
      </c>
      <c r="AQ779" s="79">
        <f t="shared" si="165"/>
        <v>0</v>
      </c>
      <c r="AR779" s="79">
        <f t="shared" si="166"/>
        <v>0</v>
      </c>
      <c r="AS779" s="79">
        <f t="shared" si="167"/>
        <v>0</v>
      </c>
    </row>
    <row r="780" spans="1:45" s="29" customFormat="1" x14ac:dyDescent="0.2">
      <c r="A780" s="51">
        <v>1.3</v>
      </c>
      <c r="B780" s="51">
        <v>2</v>
      </c>
      <c r="C780" s="51" t="s">
        <v>35</v>
      </c>
      <c r="D780" s="51" t="s">
        <v>36</v>
      </c>
      <c r="E780" s="77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76"/>
      <c r="R780" s="76"/>
      <c r="S780" s="51"/>
      <c r="T780" s="51"/>
      <c r="U780" s="51"/>
      <c r="V780" s="51"/>
      <c r="W780" s="51"/>
      <c r="X780" s="51"/>
      <c r="Y780" s="51"/>
      <c r="Z780" s="51"/>
      <c r="AA780" s="51">
        <v>-1.0369999999999999</v>
      </c>
      <c r="AB780" s="51">
        <v>7.2298</v>
      </c>
      <c r="AC780" s="51">
        <v>7.7239000000000004</v>
      </c>
      <c r="AD780" s="51">
        <v>7.4756999999999998</v>
      </c>
      <c r="AE780" s="51">
        <v>1.7898000000000001</v>
      </c>
      <c r="AF780" s="51"/>
      <c r="AG780" s="118"/>
      <c r="AH780" s="118"/>
      <c r="AI780" s="51">
        <f t="shared" si="161"/>
        <v>100.93533956893081</v>
      </c>
      <c r="AJ780" s="51"/>
      <c r="AK780" s="51"/>
      <c r="AL780" s="50">
        <v>2020</v>
      </c>
      <c r="AM780" s="50" t="s">
        <v>1274</v>
      </c>
      <c r="AN780" s="79">
        <f t="shared" si="162"/>
        <v>0</v>
      </c>
      <c r="AO780" s="79">
        <f t="shared" si="163"/>
        <v>0</v>
      </c>
      <c r="AP780" s="79">
        <f t="shared" si="164"/>
        <v>0</v>
      </c>
      <c r="AQ780" s="79">
        <f t="shared" si="165"/>
        <v>0</v>
      </c>
      <c r="AR780" s="79">
        <f t="shared" si="166"/>
        <v>0</v>
      </c>
      <c r="AS780" s="79">
        <f t="shared" si="167"/>
        <v>0</v>
      </c>
    </row>
    <row r="781" spans="1:45" s="29" customFormat="1" x14ac:dyDescent="0.2">
      <c r="A781" s="80">
        <v>1.4</v>
      </c>
      <c r="B781" s="80">
        <v>2</v>
      </c>
      <c r="C781" s="80" t="s">
        <v>68</v>
      </c>
      <c r="D781" s="80" t="s">
        <v>36</v>
      </c>
      <c r="E781" s="111"/>
      <c r="F781" s="80"/>
      <c r="G781" s="51"/>
      <c r="H781" s="80"/>
      <c r="I781" s="80"/>
      <c r="J781" s="80"/>
      <c r="K781" s="51"/>
      <c r="L781" s="112"/>
      <c r="M781" s="80"/>
      <c r="N781" s="80"/>
      <c r="O781" s="112"/>
      <c r="P781" s="80"/>
      <c r="Q781" s="109"/>
      <c r="R781" s="109"/>
      <c r="S781" s="80"/>
      <c r="T781" s="80"/>
      <c r="U781" s="80"/>
      <c r="V781" s="80"/>
      <c r="W781" s="80"/>
      <c r="X781" s="80"/>
      <c r="Y781" s="112"/>
      <c r="Z781" s="80"/>
      <c r="AA781" s="80">
        <v>-2.0470000000000002</v>
      </c>
      <c r="AB781" s="80">
        <v>7.1494</v>
      </c>
      <c r="AC781" s="80">
        <v>8.5046999999999997</v>
      </c>
      <c r="AD781" s="80">
        <v>7.7462999999999997</v>
      </c>
      <c r="AE781" s="80">
        <v>4.0072999999999999</v>
      </c>
      <c r="AF781" s="80"/>
      <c r="AG781" s="80"/>
      <c r="AH781" s="80"/>
      <c r="AI781" s="51">
        <f t="shared" si="161"/>
        <v>127.05645836823594</v>
      </c>
      <c r="AJ781" s="80"/>
      <c r="AK781" s="80"/>
      <c r="AL781" s="51">
        <v>2020</v>
      </c>
      <c r="AM781" s="51" t="s">
        <v>1274</v>
      </c>
      <c r="AN781" s="79">
        <f t="shared" si="162"/>
        <v>0</v>
      </c>
      <c r="AO781" s="79">
        <f t="shared" si="163"/>
        <v>0</v>
      </c>
      <c r="AP781" s="79">
        <f t="shared" si="164"/>
        <v>0</v>
      </c>
      <c r="AQ781" s="79">
        <f t="shared" si="165"/>
        <v>0</v>
      </c>
      <c r="AR781" s="79">
        <f t="shared" si="166"/>
        <v>0</v>
      </c>
      <c r="AS781" s="79">
        <f t="shared" si="167"/>
        <v>0</v>
      </c>
    </row>
    <row r="782" spans="1:45" s="29" customFormat="1" x14ac:dyDescent="0.2">
      <c r="A782" s="118">
        <v>1.4</v>
      </c>
      <c r="B782" s="118">
        <v>2</v>
      </c>
      <c r="C782" s="118" t="s">
        <v>35</v>
      </c>
      <c r="D782" s="118" t="s">
        <v>36</v>
      </c>
      <c r="E782" s="127"/>
      <c r="F782" s="118"/>
      <c r="G782" s="118"/>
      <c r="H782" s="118"/>
      <c r="I782" s="118"/>
      <c r="J782" s="118"/>
      <c r="K782" s="125"/>
      <c r="L782" s="128"/>
      <c r="M782" s="118"/>
      <c r="N782" s="118"/>
      <c r="O782" s="118"/>
      <c r="P782" s="118"/>
      <c r="Q782" s="126"/>
      <c r="R782" s="126"/>
      <c r="S782" s="118"/>
      <c r="T782" s="118"/>
      <c r="U782" s="118"/>
      <c r="V782" s="118"/>
      <c r="W782" s="118"/>
      <c r="X782" s="118"/>
      <c r="Y782" s="118"/>
      <c r="Z782" s="118"/>
      <c r="AA782" s="118">
        <v>-1.2929999999999999</v>
      </c>
      <c r="AB782" s="118">
        <v>7.1982999999999997</v>
      </c>
      <c r="AC782" s="118">
        <v>7.8010000000000002</v>
      </c>
      <c r="AD782" s="118">
        <v>7.4840999999999998</v>
      </c>
      <c r="AE782" s="118">
        <v>0.98250000000000004</v>
      </c>
      <c r="AF782" s="118"/>
      <c r="AG782" s="118"/>
      <c r="AH782" s="118"/>
      <c r="AI782" s="51">
        <f t="shared" si="161"/>
        <v>110.88173547935631</v>
      </c>
      <c r="AJ782" s="118"/>
      <c r="AK782" s="118"/>
      <c r="AL782" s="51">
        <v>2020</v>
      </c>
      <c r="AM782" s="51" t="s">
        <v>1274</v>
      </c>
      <c r="AN782" s="79">
        <f t="shared" si="162"/>
        <v>0</v>
      </c>
      <c r="AO782" s="79">
        <f t="shared" si="163"/>
        <v>0</v>
      </c>
      <c r="AP782" s="79">
        <f t="shared" si="164"/>
        <v>0</v>
      </c>
      <c r="AQ782" s="79">
        <f t="shared" si="165"/>
        <v>0</v>
      </c>
      <c r="AR782" s="79">
        <f t="shared" si="166"/>
        <v>0</v>
      </c>
      <c r="AS782" s="79">
        <f t="shared" si="167"/>
        <v>0</v>
      </c>
    </row>
    <row r="783" spans="1:45" s="29" customFormat="1" x14ac:dyDescent="0.2">
      <c r="A783" s="51">
        <v>1.5</v>
      </c>
      <c r="B783" s="51">
        <v>2</v>
      </c>
      <c r="C783" s="51" t="s">
        <v>35</v>
      </c>
      <c r="D783" s="51" t="s">
        <v>36</v>
      </c>
      <c r="E783" s="77"/>
      <c r="F783" s="51"/>
      <c r="G783" s="90"/>
      <c r="H783" s="51"/>
      <c r="I783" s="51"/>
      <c r="J783" s="51"/>
      <c r="K783" s="51"/>
      <c r="L783" s="78"/>
      <c r="M783" s="51"/>
      <c r="N783" s="51"/>
      <c r="O783" s="51"/>
      <c r="P783" s="51"/>
      <c r="Q783" s="76"/>
      <c r="R783" s="76"/>
      <c r="S783" s="51"/>
      <c r="T783" s="51"/>
      <c r="U783" s="51"/>
      <c r="V783" s="51"/>
      <c r="W783" s="51"/>
      <c r="X783" s="51"/>
      <c r="Y783" s="78"/>
      <c r="Z783" s="51"/>
      <c r="AA783" s="51">
        <v>-0.75600000000000001</v>
      </c>
      <c r="AB783" s="51">
        <v>7.2553999999999998</v>
      </c>
      <c r="AC783" s="51">
        <v>7.8936000000000002</v>
      </c>
      <c r="AD783" s="51">
        <v>7.5648999999999997</v>
      </c>
      <c r="AE783" s="51">
        <v>1.8061</v>
      </c>
      <c r="AF783" s="51"/>
      <c r="AG783" s="51"/>
      <c r="AH783" s="51"/>
      <c r="AI783" s="51">
        <f t="shared" si="161"/>
        <v>106.20355411954783</v>
      </c>
      <c r="AJ783" s="51"/>
      <c r="AK783" s="51"/>
      <c r="AL783" s="51">
        <v>2020</v>
      </c>
      <c r="AM783" s="51" t="s">
        <v>1274</v>
      </c>
      <c r="AN783" s="79">
        <f t="shared" si="162"/>
        <v>0</v>
      </c>
      <c r="AO783" s="79">
        <f t="shared" si="163"/>
        <v>0</v>
      </c>
      <c r="AP783" s="79">
        <f t="shared" si="164"/>
        <v>0</v>
      </c>
      <c r="AQ783" s="79">
        <f t="shared" si="165"/>
        <v>0</v>
      </c>
      <c r="AR783" s="79">
        <f t="shared" si="166"/>
        <v>0</v>
      </c>
      <c r="AS783" s="79">
        <f t="shared" si="167"/>
        <v>0</v>
      </c>
    </row>
    <row r="784" spans="1:45" s="29" customFormat="1" x14ac:dyDescent="0.2">
      <c r="A784" s="51">
        <v>1.6</v>
      </c>
      <c r="B784" s="51">
        <v>2</v>
      </c>
      <c r="C784" s="51" t="s">
        <v>35</v>
      </c>
      <c r="D784" s="51" t="s">
        <v>36</v>
      </c>
      <c r="E784" s="77"/>
      <c r="F784" s="51"/>
      <c r="G784" s="90"/>
      <c r="H784" s="51"/>
      <c r="I784" s="51"/>
      <c r="J784" s="51"/>
      <c r="K784" s="108"/>
      <c r="L784" s="78"/>
      <c r="M784" s="51"/>
      <c r="N784" s="51"/>
      <c r="O784" s="78"/>
      <c r="P784" s="78"/>
      <c r="Q784" s="76"/>
      <c r="R784" s="76"/>
      <c r="S784" s="51"/>
      <c r="T784" s="51"/>
      <c r="U784" s="51"/>
      <c r="V784" s="51"/>
      <c r="W784" s="51"/>
      <c r="X784" s="51"/>
      <c r="Y784" s="78"/>
      <c r="Z784" s="51"/>
      <c r="AA784" s="51">
        <v>-0.73</v>
      </c>
      <c r="AB784" s="51">
        <v>7.2664999999999997</v>
      </c>
      <c r="AC784" s="51">
        <v>7.9353999999999996</v>
      </c>
      <c r="AD784" s="51">
        <v>7.5926999999999998</v>
      </c>
      <c r="AE784" s="51">
        <v>2.1621999999999999</v>
      </c>
      <c r="AF784" s="51"/>
      <c r="AG784" s="51"/>
      <c r="AH784" s="51"/>
      <c r="AI784" s="51">
        <f t="shared" si="161"/>
        <v>105.05824647455542</v>
      </c>
      <c r="AJ784" s="51"/>
      <c r="AK784" s="51"/>
      <c r="AL784" s="51">
        <v>2020</v>
      </c>
      <c r="AM784" s="51" t="s">
        <v>1274</v>
      </c>
      <c r="AN784" s="79">
        <f t="shared" si="162"/>
        <v>0</v>
      </c>
      <c r="AO784" s="79">
        <f t="shared" si="163"/>
        <v>0</v>
      </c>
      <c r="AP784" s="79">
        <f t="shared" si="164"/>
        <v>0</v>
      </c>
      <c r="AQ784" s="79">
        <f t="shared" si="165"/>
        <v>0</v>
      </c>
      <c r="AR784" s="79">
        <f t="shared" si="166"/>
        <v>0</v>
      </c>
      <c r="AS784" s="79">
        <f t="shared" si="167"/>
        <v>0</v>
      </c>
    </row>
    <row r="785" spans="1:45" s="29" customFormat="1" x14ac:dyDescent="0.2">
      <c r="A785" s="51">
        <v>2.2000000000000002</v>
      </c>
      <c r="B785" s="51">
        <v>2</v>
      </c>
      <c r="C785" s="51" t="s">
        <v>35</v>
      </c>
      <c r="D785" s="51" t="s">
        <v>36</v>
      </c>
      <c r="E785" s="77"/>
      <c r="F785" s="51"/>
      <c r="G785" s="90"/>
      <c r="H785" s="51"/>
      <c r="I785" s="51"/>
      <c r="J785" s="51"/>
      <c r="K785" s="51"/>
      <c r="L785" s="78"/>
      <c r="M785" s="51"/>
      <c r="N785" s="51"/>
      <c r="O785" s="78"/>
      <c r="P785" s="51"/>
      <c r="Q785" s="76"/>
      <c r="R785" s="76"/>
      <c r="S785" s="51"/>
      <c r="T785" s="51"/>
      <c r="U785" s="51"/>
      <c r="V785" s="51"/>
      <c r="W785" s="51"/>
      <c r="X785" s="51"/>
      <c r="Y785" s="78"/>
      <c r="Z785" s="51"/>
      <c r="AA785" s="51">
        <v>-0.90600000000000003</v>
      </c>
      <c r="AB785" s="51">
        <v>7.19</v>
      </c>
      <c r="AC785" s="51">
        <v>7.4225000000000003</v>
      </c>
      <c r="AD785" s="51">
        <v>7.2994000000000003</v>
      </c>
      <c r="AE785" s="51">
        <v>1.6268</v>
      </c>
      <c r="AF785" s="51"/>
      <c r="AG785" s="51"/>
      <c r="AH785" s="51"/>
      <c r="AI785" s="51">
        <f t="shared" si="161"/>
        <v>112.52285191956129</v>
      </c>
      <c r="AJ785" s="51"/>
      <c r="AK785" s="51"/>
      <c r="AL785" s="50">
        <v>2020</v>
      </c>
      <c r="AM785" s="50" t="s">
        <v>1274</v>
      </c>
      <c r="AN785" s="79">
        <f t="shared" si="162"/>
        <v>0</v>
      </c>
      <c r="AO785" s="79">
        <f t="shared" si="163"/>
        <v>0</v>
      </c>
      <c r="AP785" s="79">
        <f t="shared" si="164"/>
        <v>0</v>
      </c>
      <c r="AQ785" s="79">
        <f t="shared" si="165"/>
        <v>0</v>
      </c>
      <c r="AR785" s="79">
        <f t="shared" si="166"/>
        <v>0</v>
      </c>
      <c r="AS785" s="79">
        <f t="shared" si="167"/>
        <v>0</v>
      </c>
    </row>
    <row r="786" spans="1:45" s="29" customFormat="1" x14ac:dyDescent="0.2">
      <c r="A786" s="51">
        <v>2.2999999999999998</v>
      </c>
      <c r="B786" s="51">
        <v>2</v>
      </c>
      <c r="C786" s="51" t="s">
        <v>35</v>
      </c>
      <c r="D786" s="51" t="s">
        <v>36</v>
      </c>
      <c r="E786" s="77"/>
      <c r="F786" s="51"/>
      <c r="G786" s="90"/>
      <c r="H786" s="51"/>
      <c r="I786" s="51"/>
      <c r="J786" s="51"/>
      <c r="K786" s="108"/>
      <c r="L786" s="78"/>
      <c r="M786" s="51"/>
      <c r="N786" s="51"/>
      <c r="O786" s="78"/>
      <c r="P786" s="78"/>
      <c r="Q786" s="76"/>
      <c r="R786" s="76"/>
      <c r="S786" s="51"/>
      <c r="T786" s="51"/>
      <c r="U786" s="51"/>
      <c r="V786" s="78"/>
      <c r="W786" s="51"/>
      <c r="X786" s="51"/>
      <c r="Y786" s="78"/>
      <c r="Z786" s="51"/>
      <c r="AA786" s="51">
        <v>-0.77500000000000002</v>
      </c>
      <c r="AB786" s="51">
        <v>7.2565999999999997</v>
      </c>
      <c r="AC786" s="51">
        <v>7.7557</v>
      </c>
      <c r="AD786" s="51">
        <v>7.4960000000000004</v>
      </c>
      <c r="AE786" s="51">
        <v>1.5647</v>
      </c>
      <c r="AF786" s="51"/>
      <c r="AG786" s="51"/>
      <c r="AH786" s="51"/>
      <c r="AI786" s="51">
        <f t="shared" si="161"/>
        <v>108.47953216374219</v>
      </c>
      <c r="AJ786" s="51"/>
      <c r="AK786" s="51"/>
      <c r="AL786" s="51">
        <v>2020</v>
      </c>
      <c r="AM786" s="51" t="s">
        <v>1274</v>
      </c>
      <c r="AN786" s="79">
        <f t="shared" si="162"/>
        <v>0</v>
      </c>
      <c r="AO786" s="79">
        <f t="shared" si="163"/>
        <v>0</v>
      </c>
      <c r="AP786" s="79">
        <f t="shared" si="164"/>
        <v>0</v>
      </c>
      <c r="AQ786" s="79">
        <f t="shared" si="165"/>
        <v>0</v>
      </c>
      <c r="AR786" s="79">
        <f t="shared" si="166"/>
        <v>0</v>
      </c>
      <c r="AS786" s="79">
        <f t="shared" si="167"/>
        <v>0</v>
      </c>
    </row>
    <row r="787" spans="1:45" s="29" customFormat="1" x14ac:dyDescent="0.2">
      <c r="A787" s="80">
        <v>2.4</v>
      </c>
      <c r="B787" s="80">
        <v>2</v>
      </c>
      <c r="C787" s="80" t="s">
        <v>68</v>
      </c>
      <c r="D787" s="80" t="s">
        <v>36</v>
      </c>
      <c r="E787" s="111"/>
      <c r="F787" s="80"/>
      <c r="G787" s="51"/>
      <c r="H787" s="80"/>
      <c r="I787" s="80"/>
      <c r="J787" s="80"/>
      <c r="K787" s="51"/>
      <c r="L787" s="112"/>
      <c r="M787" s="80"/>
      <c r="N787" s="80"/>
      <c r="O787" s="112"/>
      <c r="P787" s="112"/>
      <c r="Q787" s="109"/>
      <c r="R787" s="109"/>
      <c r="S787" s="80"/>
      <c r="T787" s="80"/>
      <c r="U787" s="80"/>
      <c r="V787" s="112"/>
      <c r="W787" s="80"/>
      <c r="X787" s="80"/>
      <c r="Y787" s="112"/>
      <c r="Z787" s="80"/>
      <c r="AA787" s="80">
        <v>-4.2240000000000002</v>
      </c>
      <c r="AB787" s="80">
        <v>7.1970999999999998</v>
      </c>
      <c r="AC787" s="80">
        <v>8.0281000000000002</v>
      </c>
      <c r="AD787" s="80">
        <v>7.6117999999999997</v>
      </c>
      <c r="AE787" s="80">
        <v>4.2035</v>
      </c>
      <c r="AF787" s="80"/>
      <c r="AG787" s="80"/>
      <c r="AH787" s="80"/>
      <c r="AI787" s="51">
        <f t="shared" si="161"/>
        <v>100.38582107547643</v>
      </c>
      <c r="AJ787" s="80"/>
      <c r="AK787" s="80"/>
      <c r="AL787" s="51">
        <v>2020</v>
      </c>
      <c r="AM787" s="51" t="s">
        <v>1274</v>
      </c>
      <c r="AN787" s="79">
        <f t="shared" si="162"/>
        <v>0</v>
      </c>
      <c r="AO787" s="79">
        <f t="shared" si="163"/>
        <v>0</v>
      </c>
      <c r="AP787" s="79">
        <f t="shared" si="164"/>
        <v>0</v>
      </c>
      <c r="AQ787" s="79">
        <f t="shared" si="165"/>
        <v>0</v>
      </c>
      <c r="AR787" s="79">
        <f t="shared" si="166"/>
        <v>0</v>
      </c>
      <c r="AS787" s="79">
        <f t="shared" si="167"/>
        <v>0</v>
      </c>
    </row>
    <row r="788" spans="1:45" s="29" customFormat="1" x14ac:dyDescent="0.2">
      <c r="A788" s="51">
        <v>2.4</v>
      </c>
      <c r="B788" s="51">
        <v>2</v>
      </c>
      <c r="C788" s="51" t="s">
        <v>35</v>
      </c>
      <c r="D788" s="51" t="s">
        <v>36</v>
      </c>
      <c r="E788" s="77"/>
      <c r="F788" s="51"/>
      <c r="G788" s="90"/>
      <c r="H788" s="51"/>
      <c r="I788" s="51"/>
      <c r="J788" s="51"/>
      <c r="K788" s="51"/>
      <c r="L788" s="78"/>
      <c r="M788" s="51"/>
      <c r="N788" s="51"/>
      <c r="O788" s="78"/>
      <c r="P788" s="51"/>
      <c r="Q788" s="76"/>
      <c r="R788" s="76"/>
      <c r="S788" s="51"/>
      <c r="T788" s="51"/>
      <c r="U788" s="51"/>
      <c r="V788" s="51"/>
      <c r="W788" s="51"/>
      <c r="X788" s="51"/>
      <c r="Y788" s="78"/>
      <c r="Z788" s="51"/>
      <c r="AA788" s="51">
        <v>-0.85399999999999998</v>
      </c>
      <c r="AB788" s="51">
        <v>7.2019000000000002</v>
      </c>
      <c r="AC788" s="51">
        <v>7.8076999999999996</v>
      </c>
      <c r="AD788" s="51">
        <v>7.5148000000000001</v>
      </c>
      <c r="AE788" s="51">
        <v>1.7927999999999999</v>
      </c>
      <c r="AF788" s="51"/>
      <c r="AG788" s="51"/>
      <c r="AH788" s="51"/>
      <c r="AI788" s="51">
        <f t="shared" si="161"/>
        <v>93.608181527644462</v>
      </c>
      <c r="AJ788" s="51"/>
      <c r="AK788" s="51"/>
      <c r="AL788" s="51">
        <v>2020</v>
      </c>
      <c r="AM788" s="51" t="s">
        <v>1274</v>
      </c>
      <c r="AN788" s="79">
        <f t="shared" si="162"/>
        <v>0</v>
      </c>
      <c r="AO788" s="79">
        <f t="shared" si="163"/>
        <v>0</v>
      </c>
      <c r="AP788" s="79">
        <f t="shared" si="164"/>
        <v>0</v>
      </c>
      <c r="AQ788" s="79">
        <f t="shared" si="165"/>
        <v>0</v>
      </c>
      <c r="AR788" s="79">
        <f t="shared" si="166"/>
        <v>0</v>
      </c>
      <c r="AS788" s="79">
        <f t="shared" si="167"/>
        <v>0</v>
      </c>
    </row>
    <row r="789" spans="1:45" s="29" customFormat="1" x14ac:dyDescent="0.2">
      <c r="A789" s="80">
        <v>2.5</v>
      </c>
      <c r="B789" s="80">
        <v>2</v>
      </c>
      <c r="C789" s="80" t="s">
        <v>68</v>
      </c>
      <c r="D789" s="80" t="s">
        <v>36</v>
      </c>
      <c r="E789" s="111"/>
      <c r="F789" s="80"/>
      <c r="G789" s="51"/>
      <c r="H789" s="80"/>
      <c r="I789" s="80"/>
      <c r="J789" s="80"/>
      <c r="K789" s="51"/>
      <c r="L789" s="112"/>
      <c r="M789" s="80"/>
      <c r="N789" s="80"/>
      <c r="O789" s="112"/>
      <c r="P789" s="80"/>
      <c r="Q789" s="109"/>
      <c r="R789" s="109"/>
      <c r="S789" s="80"/>
      <c r="T789" s="80"/>
      <c r="U789" s="80"/>
      <c r="V789" s="80"/>
      <c r="W789" s="80"/>
      <c r="X789" s="80"/>
      <c r="Y789" s="112"/>
      <c r="Z789" s="80"/>
      <c r="AA789" s="80">
        <v>-1.998</v>
      </c>
      <c r="AB789" s="80">
        <v>7.2083000000000004</v>
      </c>
      <c r="AC789" s="80">
        <v>8.1113</v>
      </c>
      <c r="AD789" s="80">
        <v>7.6605999999999996</v>
      </c>
      <c r="AE789" s="80">
        <v>4.4435000000000002</v>
      </c>
      <c r="AF789" s="80"/>
      <c r="AG789" s="80"/>
      <c r="AH789" s="80"/>
      <c r="AI789" s="51">
        <f t="shared" si="161"/>
        <v>99.646252487287441</v>
      </c>
      <c r="AJ789" s="80"/>
      <c r="AK789" s="80"/>
      <c r="AL789" s="51">
        <v>2020</v>
      </c>
      <c r="AM789" s="51" t="s">
        <v>1274</v>
      </c>
      <c r="AN789" s="79">
        <f t="shared" si="162"/>
        <v>0</v>
      </c>
      <c r="AO789" s="79">
        <f t="shared" si="163"/>
        <v>0</v>
      </c>
      <c r="AP789" s="79">
        <f t="shared" si="164"/>
        <v>0</v>
      </c>
      <c r="AQ789" s="79">
        <f t="shared" si="165"/>
        <v>0</v>
      </c>
      <c r="AR789" s="79">
        <f t="shared" si="166"/>
        <v>0</v>
      </c>
      <c r="AS789" s="79">
        <f t="shared" si="167"/>
        <v>0</v>
      </c>
    </row>
    <row r="790" spans="1:45" s="29" customFormat="1" x14ac:dyDescent="0.2">
      <c r="A790" s="51">
        <v>2.5</v>
      </c>
      <c r="B790" s="51">
        <v>2</v>
      </c>
      <c r="C790" s="51" t="s">
        <v>35</v>
      </c>
      <c r="D790" s="51" t="s">
        <v>36</v>
      </c>
      <c r="E790" s="77"/>
      <c r="F790" s="51"/>
      <c r="G790" s="80"/>
      <c r="H790" s="51"/>
      <c r="I790" s="51"/>
      <c r="J790" s="51"/>
      <c r="K790" s="51"/>
      <c r="L790" s="78"/>
      <c r="M790" s="51"/>
      <c r="N790" s="51"/>
      <c r="O790" s="78"/>
      <c r="P790" s="51"/>
      <c r="Q790" s="76"/>
      <c r="R790" s="76"/>
      <c r="S790" s="51"/>
      <c r="T790" s="51"/>
      <c r="U790" s="51"/>
      <c r="V790" s="51"/>
      <c r="W790" s="51"/>
      <c r="X790" s="51"/>
      <c r="Y790" s="78"/>
      <c r="Z790" s="51"/>
      <c r="AA790" s="51">
        <v>-1.5609999999999999</v>
      </c>
      <c r="AB790" s="51">
        <v>7.2591000000000001</v>
      </c>
      <c r="AC790" s="51">
        <v>7.8517999999999999</v>
      </c>
      <c r="AD790" s="51">
        <v>7.5425000000000004</v>
      </c>
      <c r="AE790" s="51">
        <v>1.5185999999999999</v>
      </c>
      <c r="AF790" s="51"/>
      <c r="AG790" s="51"/>
      <c r="AH790" s="51"/>
      <c r="AI790" s="51">
        <f t="shared" si="161"/>
        <v>109.13902611150286</v>
      </c>
      <c r="AJ790" s="51"/>
      <c r="AK790" s="51"/>
      <c r="AL790" s="51">
        <v>2020</v>
      </c>
      <c r="AM790" s="51" t="s">
        <v>1274</v>
      </c>
      <c r="AN790" s="79">
        <f t="shared" si="162"/>
        <v>0</v>
      </c>
      <c r="AO790" s="79">
        <f t="shared" si="163"/>
        <v>0</v>
      </c>
      <c r="AP790" s="79">
        <f t="shared" si="164"/>
        <v>0</v>
      </c>
      <c r="AQ790" s="79">
        <f t="shared" si="165"/>
        <v>0</v>
      </c>
      <c r="AR790" s="79">
        <f t="shared" si="166"/>
        <v>0</v>
      </c>
      <c r="AS790" s="79">
        <f t="shared" si="167"/>
        <v>0</v>
      </c>
    </row>
    <row r="791" spans="1:45" s="29" customFormat="1" x14ac:dyDescent="0.2">
      <c r="A791" s="80">
        <v>1.1000000000000001</v>
      </c>
      <c r="B791" s="80">
        <v>3</v>
      </c>
      <c r="C791" s="80" t="s">
        <v>68</v>
      </c>
      <c r="D791" s="80" t="s">
        <v>36</v>
      </c>
      <c r="E791" s="111"/>
      <c r="F791" s="80"/>
      <c r="G791" s="80"/>
      <c r="H791" s="80"/>
      <c r="I791" s="80"/>
      <c r="J791" s="80"/>
      <c r="K791" s="108"/>
      <c r="L791" s="112"/>
      <c r="M791" s="80"/>
      <c r="N791" s="80"/>
      <c r="O791" s="112"/>
      <c r="P791" s="112"/>
      <c r="Q791" s="109"/>
      <c r="R791" s="109"/>
      <c r="S791" s="80"/>
      <c r="T791" s="80"/>
      <c r="U791" s="80"/>
      <c r="V791" s="112"/>
      <c r="W791" s="80"/>
      <c r="X791" s="80"/>
      <c r="Y791" s="112"/>
      <c r="Z791" s="80"/>
      <c r="AA791" s="80">
        <v>-3.4319999999999999</v>
      </c>
      <c r="AB791" s="80">
        <v>7.2510000000000003</v>
      </c>
      <c r="AC791" s="80">
        <v>8.0305999999999997</v>
      </c>
      <c r="AD791" s="80">
        <v>7.5838999999999999</v>
      </c>
      <c r="AE791" s="80">
        <v>4.4451000000000001</v>
      </c>
      <c r="AF791" s="80"/>
      <c r="AG791" s="80"/>
      <c r="AH791" s="80"/>
      <c r="AI791" s="51">
        <f t="shared" si="161"/>
        <v>134.18443977170335</v>
      </c>
      <c r="AJ791" s="80"/>
      <c r="AK791" s="80"/>
      <c r="AL791" s="50">
        <v>2020</v>
      </c>
      <c r="AM791" s="50" t="s">
        <v>1274</v>
      </c>
      <c r="AN791" s="79">
        <f t="shared" si="162"/>
        <v>0</v>
      </c>
      <c r="AO791" s="79">
        <f t="shared" si="163"/>
        <v>0</v>
      </c>
      <c r="AP791" s="79">
        <f t="shared" si="164"/>
        <v>0</v>
      </c>
      <c r="AQ791" s="79">
        <f t="shared" si="165"/>
        <v>0</v>
      </c>
      <c r="AR791" s="79">
        <f t="shared" si="166"/>
        <v>0</v>
      </c>
      <c r="AS791" s="79">
        <f t="shared" si="167"/>
        <v>0</v>
      </c>
    </row>
    <row r="792" spans="1:45" s="29" customFormat="1" x14ac:dyDescent="0.2">
      <c r="A792" s="80">
        <v>1.1000000000000001</v>
      </c>
      <c r="B792" s="80">
        <v>3</v>
      </c>
      <c r="C792" s="80" t="s">
        <v>35</v>
      </c>
      <c r="D792" s="80" t="s">
        <v>36</v>
      </c>
      <c r="E792" s="111"/>
      <c r="F792" s="80"/>
      <c r="G792" s="51"/>
      <c r="H792" s="80"/>
      <c r="I792" s="80"/>
      <c r="J792" s="80"/>
      <c r="K792" s="51"/>
      <c r="L792" s="112"/>
      <c r="M792" s="80"/>
      <c r="N792" s="80"/>
      <c r="O792" s="112"/>
      <c r="P792" s="112"/>
      <c r="Q792" s="109"/>
      <c r="R792" s="109"/>
      <c r="S792" s="80"/>
      <c r="T792" s="80"/>
      <c r="U792" s="80"/>
      <c r="V792" s="112"/>
      <c r="W792" s="80"/>
      <c r="X792" s="80"/>
      <c r="Y792" s="112"/>
      <c r="Z792" s="80"/>
      <c r="AA792" s="80">
        <v>-3.827</v>
      </c>
      <c r="AB792" s="80">
        <v>12.1852</v>
      </c>
      <c r="AC792" s="80">
        <v>12.588200000000001</v>
      </c>
      <c r="AD792" s="80">
        <v>12.4064</v>
      </c>
      <c r="AE792" s="80">
        <v>1.8793</v>
      </c>
      <c r="AF792" s="80"/>
      <c r="AG792" s="80"/>
      <c r="AH792" s="80"/>
      <c r="AI792" s="51">
        <f t="shared" si="161"/>
        <v>82.188065099458029</v>
      </c>
      <c r="AJ792" s="80"/>
      <c r="AK792" s="80"/>
      <c r="AL792" s="51">
        <v>2020</v>
      </c>
      <c r="AM792" s="51" t="s">
        <v>1274</v>
      </c>
      <c r="AN792" s="79">
        <f t="shared" si="162"/>
        <v>0</v>
      </c>
      <c r="AO792" s="79">
        <f t="shared" si="163"/>
        <v>0</v>
      </c>
      <c r="AP792" s="79">
        <f t="shared" si="164"/>
        <v>0</v>
      </c>
      <c r="AQ792" s="79">
        <f t="shared" si="165"/>
        <v>0</v>
      </c>
      <c r="AR792" s="79">
        <f t="shared" si="166"/>
        <v>0</v>
      </c>
      <c r="AS792" s="79">
        <f t="shared" si="167"/>
        <v>0</v>
      </c>
    </row>
    <row r="793" spans="1:45" s="29" customFormat="1" x14ac:dyDescent="0.2">
      <c r="A793" s="80">
        <v>1.2</v>
      </c>
      <c r="B793" s="80">
        <v>3</v>
      </c>
      <c r="C793" s="80" t="s">
        <v>35</v>
      </c>
      <c r="D793" s="80" t="s">
        <v>36</v>
      </c>
      <c r="E793" s="111"/>
      <c r="F793" s="80"/>
      <c r="G793" s="51"/>
      <c r="H793" s="80"/>
      <c r="I793" s="80"/>
      <c r="J793" s="80"/>
      <c r="K793" s="51"/>
      <c r="L793" s="112"/>
      <c r="M793" s="80"/>
      <c r="N793" s="80"/>
      <c r="O793" s="112"/>
      <c r="P793" s="80"/>
      <c r="Q793" s="109"/>
      <c r="R793" s="109"/>
      <c r="S793" s="80"/>
      <c r="T793" s="80"/>
      <c r="U793" s="80"/>
      <c r="V793" s="80"/>
      <c r="W793" s="80"/>
      <c r="X793" s="80"/>
      <c r="Y793" s="112"/>
      <c r="Z793" s="80"/>
      <c r="AA793" s="80">
        <v>-4.157</v>
      </c>
      <c r="AB793" s="80">
        <v>12.192299999999999</v>
      </c>
      <c r="AC793" s="80">
        <v>12.6957</v>
      </c>
      <c r="AD793" s="80">
        <v>12.4801</v>
      </c>
      <c r="AE793" s="80">
        <v>1.0976999999999999</v>
      </c>
      <c r="AF793" s="80"/>
      <c r="AG793" s="80"/>
      <c r="AH793" s="80"/>
      <c r="AI793" s="51">
        <f t="shared" si="161"/>
        <v>74.913134120917206</v>
      </c>
      <c r="AJ793" s="80"/>
      <c r="AK793" s="80"/>
      <c r="AL793" s="50">
        <v>2020</v>
      </c>
      <c r="AM793" s="50" t="s">
        <v>1274</v>
      </c>
      <c r="AN793" s="79">
        <f t="shared" si="162"/>
        <v>0</v>
      </c>
      <c r="AO793" s="79">
        <f t="shared" si="163"/>
        <v>0</v>
      </c>
      <c r="AP793" s="79">
        <f t="shared" si="164"/>
        <v>0</v>
      </c>
      <c r="AQ793" s="79">
        <f t="shared" si="165"/>
        <v>0</v>
      </c>
      <c r="AR793" s="79">
        <f t="shared" si="166"/>
        <v>0</v>
      </c>
      <c r="AS793" s="79">
        <f t="shared" si="167"/>
        <v>0</v>
      </c>
    </row>
    <row r="794" spans="1:45" s="29" customFormat="1" x14ac:dyDescent="0.2">
      <c r="A794" s="80">
        <v>1.3</v>
      </c>
      <c r="B794" s="80">
        <v>3</v>
      </c>
      <c r="C794" s="80" t="s">
        <v>35</v>
      </c>
      <c r="D794" s="80" t="s">
        <v>36</v>
      </c>
      <c r="E794" s="111"/>
      <c r="F794" s="80"/>
      <c r="G794" s="51"/>
      <c r="H794" s="80"/>
      <c r="I794" s="80"/>
      <c r="J794" s="80"/>
      <c r="K794" s="51"/>
      <c r="L794" s="112"/>
      <c r="M794" s="80"/>
      <c r="N794" s="80"/>
      <c r="O794" s="112"/>
      <c r="P794" s="112"/>
      <c r="Q794" s="109"/>
      <c r="R794" s="109"/>
      <c r="S794" s="80"/>
      <c r="T794" s="80"/>
      <c r="U794" s="80"/>
      <c r="V794" s="112"/>
      <c r="W794" s="80"/>
      <c r="X794" s="80"/>
      <c r="Y794" s="112"/>
      <c r="Z794" s="80"/>
      <c r="AA794" s="30">
        <v>-2.0030000000000001</v>
      </c>
      <c r="AB794" s="30">
        <v>12.199400000000001</v>
      </c>
      <c r="AC794" s="30">
        <v>12.608000000000001</v>
      </c>
      <c r="AD794" s="30">
        <v>12.4299</v>
      </c>
      <c r="AE794" s="30">
        <v>1.8484</v>
      </c>
      <c r="AF794" s="30"/>
      <c r="AG794" s="80"/>
      <c r="AH794" s="80"/>
      <c r="AI794" s="51">
        <f t="shared" si="161"/>
        <v>77.266811279826968</v>
      </c>
      <c r="AJ794" s="80"/>
      <c r="AK794" s="80"/>
      <c r="AL794" s="51">
        <v>2020</v>
      </c>
      <c r="AM794" s="51" t="s">
        <v>1274</v>
      </c>
      <c r="AN794" s="79">
        <f t="shared" si="162"/>
        <v>0</v>
      </c>
      <c r="AO794" s="79">
        <f t="shared" si="163"/>
        <v>0</v>
      </c>
      <c r="AP794" s="79">
        <f t="shared" si="164"/>
        <v>0</v>
      </c>
      <c r="AQ794" s="79">
        <f t="shared" si="165"/>
        <v>0</v>
      </c>
      <c r="AR794" s="79">
        <f t="shared" si="166"/>
        <v>0</v>
      </c>
      <c r="AS794" s="79">
        <f t="shared" si="167"/>
        <v>0</v>
      </c>
    </row>
    <row r="795" spans="1:45" s="29" customFormat="1" x14ac:dyDescent="0.2">
      <c r="A795" s="80">
        <v>1.3</v>
      </c>
      <c r="B795" s="80">
        <v>3</v>
      </c>
      <c r="C795" s="80" t="s">
        <v>78</v>
      </c>
      <c r="D795" s="80" t="s">
        <v>36</v>
      </c>
      <c r="E795" s="111"/>
      <c r="F795" s="80"/>
      <c r="G795" s="51"/>
      <c r="H795" s="80"/>
      <c r="I795" s="80"/>
      <c r="J795" s="80"/>
      <c r="K795" s="51"/>
      <c r="L795" s="112"/>
      <c r="M795" s="80"/>
      <c r="N795" s="80"/>
      <c r="O795" s="112"/>
      <c r="P795" s="80"/>
      <c r="Q795" s="109"/>
      <c r="R795" s="109"/>
      <c r="S795" s="80"/>
      <c r="T795" s="80"/>
      <c r="U795" s="80"/>
      <c r="V795" s="80"/>
      <c r="W795" s="80"/>
      <c r="X795" s="80"/>
      <c r="Y795" s="112"/>
      <c r="Z795" s="80"/>
      <c r="AA795" s="80">
        <v>-1.369</v>
      </c>
      <c r="AB795" s="80">
        <v>7.2077</v>
      </c>
      <c r="AC795" s="80">
        <v>7.6353</v>
      </c>
      <c r="AD795" s="80">
        <v>7.3902000000000001</v>
      </c>
      <c r="AE795" s="80">
        <v>0.98050000000000004</v>
      </c>
      <c r="AF795" s="80"/>
      <c r="AG795" s="80"/>
      <c r="AH795" s="80"/>
      <c r="AI795" s="51">
        <f t="shared" si="161"/>
        <v>134.30136986301355</v>
      </c>
      <c r="AJ795" s="80"/>
      <c r="AK795" s="80"/>
      <c r="AL795" s="51"/>
      <c r="AM795" s="51"/>
      <c r="AN795" s="79"/>
      <c r="AO795" s="79"/>
      <c r="AP795" s="79"/>
      <c r="AQ795" s="79"/>
      <c r="AR795" s="79"/>
      <c r="AS795" s="79"/>
    </row>
    <row r="796" spans="1:45" s="29" customFormat="1" x14ac:dyDescent="0.2">
      <c r="A796" s="80">
        <v>1.4</v>
      </c>
      <c r="B796" s="80">
        <v>3</v>
      </c>
      <c r="C796" s="80" t="s">
        <v>35</v>
      </c>
      <c r="D796" s="80" t="s">
        <v>36</v>
      </c>
      <c r="E796" s="111"/>
      <c r="F796" s="80"/>
      <c r="G796" s="51"/>
      <c r="H796" s="80"/>
      <c r="I796" s="80"/>
      <c r="J796" s="80"/>
      <c r="K796" s="51"/>
      <c r="L796" s="112"/>
      <c r="M796" s="80"/>
      <c r="N796" s="80"/>
      <c r="O796" s="112"/>
      <c r="P796" s="80"/>
      <c r="Q796" s="109"/>
      <c r="R796" s="109"/>
      <c r="S796" s="80"/>
      <c r="T796" s="80"/>
      <c r="U796" s="80"/>
      <c r="V796" s="80"/>
      <c r="W796" s="80"/>
      <c r="X796" s="80"/>
      <c r="Y796" s="112"/>
      <c r="Z796" s="80"/>
      <c r="AA796" s="80">
        <v>-3.8719999999999999</v>
      </c>
      <c r="AB796" s="80">
        <v>12.1084</v>
      </c>
      <c r="AC796" s="80">
        <v>12.746600000000001</v>
      </c>
      <c r="AD796" s="80">
        <v>12.460900000000001</v>
      </c>
      <c r="AE796" s="80">
        <v>1.7304999999999999</v>
      </c>
      <c r="AF796" s="80"/>
      <c r="AG796" s="80"/>
      <c r="AH796" s="80"/>
      <c r="AI796" s="51">
        <f t="shared" si="161"/>
        <v>81.049645390070793</v>
      </c>
      <c r="AJ796" s="80"/>
      <c r="AK796" s="80"/>
      <c r="AL796" s="51">
        <v>2020</v>
      </c>
      <c r="AM796" s="51" t="s">
        <v>1274</v>
      </c>
      <c r="AN796" s="79">
        <f>O796-L796</f>
        <v>0</v>
      </c>
      <c r="AO796" s="79">
        <f>P796-O796</f>
        <v>0</v>
      </c>
      <c r="AP796" s="79">
        <f>P796-L796</f>
        <v>0</v>
      </c>
      <c r="AQ796" s="79">
        <f>V796-P796</f>
        <v>0</v>
      </c>
      <c r="AR796" s="79">
        <f>Y796-O796</f>
        <v>0</v>
      </c>
      <c r="AS796" s="79">
        <f>Y796-V796</f>
        <v>0</v>
      </c>
    </row>
    <row r="797" spans="1:45" s="29" customFormat="1" x14ac:dyDescent="0.2">
      <c r="A797" s="80">
        <v>1.5</v>
      </c>
      <c r="B797" s="80">
        <v>3</v>
      </c>
      <c r="C797" s="80" t="s">
        <v>35</v>
      </c>
      <c r="D797" s="80" t="s">
        <v>36</v>
      </c>
      <c r="E797" s="111"/>
      <c r="F797" s="80"/>
      <c r="G797" s="51"/>
      <c r="H797" s="80"/>
      <c r="I797" s="80"/>
      <c r="J797" s="80"/>
      <c r="K797" s="51"/>
      <c r="L797" s="112"/>
      <c r="M797" s="80"/>
      <c r="N797" s="80"/>
      <c r="O797" s="112"/>
      <c r="P797" s="112"/>
      <c r="Q797" s="109"/>
      <c r="R797" s="109"/>
      <c r="S797" s="80"/>
      <c r="T797" s="80"/>
      <c r="U797" s="80"/>
      <c r="V797" s="112"/>
      <c r="W797" s="80"/>
      <c r="X797" s="80"/>
      <c r="Y797" s="112"/>
      <c r="Z797" s="80"/>
      <c r="AA797" s="80">
        <v>-3.2669999999999999</v>
      </c>
      <c r="AB797" s="80">
        <v>12.174899999999999</v>
      </c>
      <c r="AC797" s="80">
        <v>12.836600000000001</v>
      </c>
      <c r="AD797" s="80">
        <v>12.521699999999999</v>
      </c>
      <c r="AE797" s="80">
        <v>1.4539</v>
      </c>
      <c r="AF797" s="80"/>
      <c r="AG797" s="80"/>
      <c r="AH797" s="80"/>
      <c r="AI797" s="51">
        <f t="shared" si="161"/>
        <v>90.801614763552919</v>
      </c>
      <c r="AJ797" s="80"/>
      <c r="AK797" s="80"/>
      <c r="AL797" s="51">
        <v>2020</v>
      </c>
      <c r="AM797" s="51" t="s">
        <v>1274</v>
      </c>
      <c r="AN797" s="79">
        <f>O797-L797</f>
        <v>0</v>
      </c>
      <c r="AO797" s="79">
        <f>P797-O797</f>
        <v>0</v>
      </c>
      <c r="AP797" s="79">
        <f>P797-L797</f>
        <v>0</v>
      </c>
      <c r="AQ797" s="79">
        <f>V797-P797</f>
        <v>0</v>
      </c>
      <c r="AR797" s="79">
        <f>Y797-O797</f>
        <v>0</v>
      </c>
      <c r="AS797" s="79">
        <f>Y797-V797</f>
        <v>0</v>
      </c>
    </row>
    <row r="798" spans="1:45" s="29" customFormat="1" x14ac:dyDescent="0.2">
      <c r="A798" s="83">
        <v>1.5</v>
      </c>
      <c r="B798" s="83">
        <v>3</v>
      </c>
      <c r="C798" s="85" t="s">
        <v>78</v>
      </c>
      <c r="D798" s="83" t="s">
        <v>36</v>
      </c>
      <c r="E798" s="84"/>
      <c r="F798" s="85"/>
      <c r="G798" s="85"/>
      <c r="H798" s="85"/>
      <c r="I798" s="85"/>
      <c r="J798" s="85"/>
      <c r="K798" s="85"/>
      <c r="L798" s="87"/>
      <c r="M798" s="85"/>
      <c r="N798" s="85"/>
      <c r="O798" s="87"/>
      <c r="P798" s="87"/>
      <c r="Q798" s="82"/>
      <c r="R798" s="82"/>
      <c r="S798" s="132"/>
      <c r="T798" s="132"/>
      <c r="U798" s="132"/>
      <c r="V798" s="87"/>
      <c r="W798" s="132"/>
      <c r="X798" s="132"/>
      <c r="Y798" s="87"/>
      <c r="Z798" s="85"/>
      <c r="AA798" s="85">
        <v>-3.9830000000000001</v>
      </c>
      <c r="AB798" s="85">
        <v>7.1258999999999997</v>
      </c>
      <c r="AC798" s="85">
        <v>7.9240000000000004</v>
      </c>
      <c r="AD798" s="85">
        <v>7.4938000000000002</v>
      </c>
      <c r="AE798" s="85">
        <v>1.3480000000000001</v>
      </c>
      <c r="AF798" s="85"/>
      <c r="AG798" s="85"/>
      <c r="AH798" s="85"/>
      <c r="AI798" s="85">
        <f t="shared" si="161"/>
        <v>116.93394944278322</v>
      </c>
      <c r="AJ798" s="85"/>
      <c r="AK798" s="85"/>
      <c r="AL798" s="85"/>
      <c r="AM798" s="85"/>
      <c r="AN798" s="88"/>
      <c r="AO798" s="88"/>
      <c r="AP798" s="88"/>
      <c r="AQ798" s="88"/>
      <c r="AR798" s="88"/>
      <c r="AS798" s="88"/>
    </row>
    <row r="799" spans="1:45" s="29" customFormat="1" x14ac:dyDescent="0.2">
      <c r="A799" s="85">
        <v>1.6</v>
      </c>
      <c r="B799" s="85">
        <v>3</v>
      </c>
      <c r="C799" s="85" t="s">
        <v>35</v>
      </c>
      <c r="D799" s="85" t="s">
        <v>36</v>
      </c>
      <c r="E799" s="84"/>
      <c r="F799" s="85"/>
      <c r="G799" s="85"/>
      <c r="H799" s="85"/>
      <c r="I799" s="85"/>
      <c r="J799" s="85"/>
      <c r="K799" s="85"/>
      <c r="L799" s="87"/>
      <c r="M799" s="85"/>
      <c r="N799" s="85"/>
      <c r="O799" s="87"/>
      <c r="P799" s="87"/>
      <c r="Q799" s="82"/>
      <c r="R799" s="82"/>
      <c r="S799" s="85"/>
      <c r="T799" s="85"/>
      <c r="U799" s="85"/>
      <c r="V799" s="87"/>
      <c r="W799" s="85"/>
      <c r="X799" s="85"/>
      <c r="Y799" s="87"/>
      <c r="Z799" s="85"/>
      <c r="AA799" s="85">
        <v>-1.841</v>
      </c>
      <c r="AB799" s="85">
        <v>12.1233</v>
      </c>
      <c r="AC799" s="85">
        <v>12.2821</v>
      </c>
      <c r="AD799" s="85">
        <v>12.373799999999999</v>
      </c>
      <c r="AE799" s="85">
        <v>0.93630000000000002</v>
      </c>
      <c r="AF799" s="85"/>
      <c r="AG799" s="85"/>
      <c r="AH799" s="85"/>
      <c r="AI799" s="51">
        <f t="shared" si="161"/>
        <v>-36.606786427145657</v>
      </c>
      <c r="AJ799" s="85"/>
      <c r="AK799" s="85"/>
      <c r="AL799" s="85">
        <v>2020</v>
      </c>
      <c r="AM799" s="85" t="s">
        <v>1274</v>
      </c>
      <c r="AN799" s="88">
        <f>O799-L799</f>
        <v>0</v>
      </c>
      <c r="AO799" s="88">
        <f>P799-O799</f>
        <v>0</v>
      </c>
      <c r="AP799" s="88">
        <f>P799-L799</f>
        <v>0</v>
      </c>
      <c r="AQ799" s="88">
        <f>V799-P799</f>
        <v>0</v>
      </c>
      <c r="AR799" s="88">
        <f>Y799-O799</f>
        <v>0</v>
      </c>
      <c r="AS799" s="88">
        <f>Y799-V799</f>
        <v>0</v>
      </c>
    </row>
    <row r="800" spans="1:45" s="29" customFormat="1" x14ac:dyDescent="0.2">
      <c r="A800" s="29">
        <v>2.1</v>
      </c>
      <c r="B800" s="29">
        <v>3</v>
      </c>
      <c r="C800" s="29" t="s">
        <v>274</v>
      </c>
      <c r="D800" s="29" t="s">
        <v>36</v>
      </c>
      <c r="E800" s="97"/>
      <c r="G800" s="30"/>
      <c r="K800" s="30"/>
      <c r="L800" s="93"/>
      <c r="P800" s="93"/>
      <c r="Q800" s="95"/>
      <c r="R800" s="95"/>
      <c r="U800" s="93"/>
      <c r="V800" s="93"/>
      <c r="Y800" s="93"/>
      <c r="AA800" s="90">
        <v>-2.1920000000000002</v>
      </c>
      <c r="AB800" s="90">
        <v>7.1741000000000001</v>
      </c>
      <c r="AC800" s="90">
        <v>8.1222999999999992</v>
      </c>
      <c r="AD800" s="90">
        <v>7.6006999999999998</v>
      </c>
      <c r="AE800" s="90">
        <v>3.6608999999999998</v>
      </c>
      <c r="AI800" s="51">
        <f t="shared" si="161"/>
        <v>122.26910454758553</v>
      </c>
      <c r="AL800" s="51">
        <v>2020</v>
      </c>
      <c r="AM800" s="51" t="s">
        <v>1274</v>
      </c>
      <c r="AN800" s="79">
        <f>O800-L800</f>
        <v>0</v>
      </c>
      <c r="AO800" s="79">
        <f>P800-O800</f>
        <v>0</v>
      </c>
      <c r="AP800" s="79">
        <f>P800-L800</f>
        <v>0</v>
      </c>
      <c r="AQ800" s="79">
        <f>V800-P800</f>
        <v>0</v>
      </c>
      <c r="AR800" s="79">
        <f>Y800-O800</f>
        <v>0</v>
      </c>
      <c r="AS800" s="79">
        <f>Y800-V800</f>
        <v>0</v>
      </c>
    </row>
    <row r="801" spans="1:45" s="29" customFormat="1" x14ac:dyDescent="0.2">
      <c r="A801" s="30">
        <v>1.4</v>
      </c>
      <c r="B801" s="30">
        <v>4</v>
      </c>
      <c r="C801" s="30" t="s">
        <v>215</v>
      </c>
      <c r="D801" s="30" t="s">
        <v>36</v>
      </c>
      <c r="E801" s="31"/>
      <c r="F801" s="30"/>
      <c r="G801" s="30"/>
      <c r="H801" s="30"/>
      <c r="I801" s="30"/>
      <c r="J801" s="30"/>
      <c r="K801" s="30"/>
      <c r="L801" s="92"/>
      <c r="M801" s="30"/>
      <c r="N801" s="30"/>
      <c r="O801" s="92"/>
      <c r="P801" s="92"/>
      <c r="Q801" s="32"/>
      <c r="R801" s="32"/>
      <c r="S801" s="30"/>
      <c r="T801" s="30"/>
      <c r="U801" s="30"/>
      <c r="V801" s="92"/>
      <c r="W801" s="30"/>
      <c r="X801" s="30"/>
      <c r="Y801" s="92"/>
      <c r="Z801" s="30"/>
      <c r="AA801" s="30">
        <v>-2.3519999999999999</v>
      </c>
      <c r="AB801" s="30">
        <v>12.1225</v>
      </c>
      <c r="AC801" s="30">
        <v>12.659000000000001</v>
      </c>
      <c r="AD801" s="30">
        <v>12.3406</v>
      </c>
      <c r="AE801" s="30">
        <v>2.3285999999999998</v>
      </c>
      <c r="AF801" s="30"/>
      <c r="AG801" s="30"/>
      <c r="AH801" s="30"/>
      <c r="AI801" s="51">
        <f t="shared" si="161"/>
        <v>145.98807886290729</v>
      </c>
      <c r="AJ801" s="30"/>
      <c r="AK801" s="30"/>
      <c r="AL801" s="51">
        <v>2020</v>
      </c>
      <c r="AM801" s="51" t="s">
        <v>1274</v>
      </c>
      <c r="AN801" s="79">
        <f>O801-L801</f>
        <v>0</v>
      </c>
      <c r="AO801" s="79">
        <f>P801-O801</f>
        <v>0</v>
      </c>
      <c r="AP801" s="79">
        <f>P801-L801</f>
        <v>0</v>
      </c>
      <c r="AQ801" s="79">
        <f>V801-P801</f>
        <v>0</v>
      </c>
      <c r="AR801" s="79">
        <f>Y801-O801</f>
        <v>0</v>
      </c>
      <c r="AS801" s="79">
        <f>Y801-V801</f>
        <v>0</v>
      </c>
    </row>
    <row r="802" spans="1:45" s="29" customFormat="1" x14ac:dyDescent="0.2">
      <c r="A802" s="80">
        <v>1.5</v>
      </c>
      <c r="B802" s="80">
        <v>4</v>
      </c>
      <c r="C802" s="80" t="s">
        <v>78</v>
      </c>
      <c r="D802" s="80" t="s">
        <v>36</v>
      </c>
      <c r="E802" s="111"/>
      <c r="F802" s="80"/>
      <c r="G802" s="80"/>
      <c r="H802" s="80"/>
      <c r="I802" s="80"/>
      <c r="J802" s="80"/>
      <c r="K802" s="108"/>
      <c r="L802" s="112"/>
      <c r="M802" s="80"/>
      <c r="N802" s="80"/>
      <c r="O802" s="80"/>
      <c r="P802" s="112"/>
      <c r="Q802" s="109"/>
      <c r="R802" s="109"/>
      <c r="S802" s="80"/>
      <c r="T802" s="80"/>
      <c r="U802" s="112"/>
      <c r="V802" s="112"/>
      <c r="W802" s="80"/>
      <c r="X802" s="80"/>
      <c r="Y802" s="80"/>
      <c r="Z802" s="80"/>
      <c r="AA802" s="30">
        <v>-3.1920000000000002</v>
      </c>
      <c r="AB802" s="30">
        <v>12.3124</v>
      </c>
      <c r="AC802" s="30">
        <v>12.9931</v>
      </c>
      <c r="AD802" s="30">
        <v>12.652200000000001</v>
      </c>
      <c r="AE802" s="80">
        <v>0.99960000000000004</v>
      </c>
      <c r="AF802" s="80"/>
      <c r="AG802" s="80"/>
      <c r="AH802" s="80">
        <v>12</v>
      </c>
      <c r="AI802" s="51">
        <f t="shared" ref="AI802:AI827" si="168">((AC802-AD802)/(AD802-AB802))*100</f>
        <v>100.32371983519694</v>
      </c>
      <c r="AJ802" s="80"/>
      <c r="AK802" s="80"/>
      <c r="AL802" s="51"/>
      <c r="AM802" s="51"/>
      <c r="AN802" s="79"/>
      <c r="AO802" s="79"/>
      <c r="AP802" s="79"/>
      <c r="AQ802" s="79"/>
      <c r="AR802" s="79"/>
      <c r="AS802" s="79"/>
    </row>
    <row r="803" spans="1:45" s="29" customFormat="1" x14ac:dyDescent="0.2">
      <c r="A803" s="85">
        <v>1.6</v>
      </c>
      <c r="B803" s="85">
        <v>4</v>
      </c>
      <c r="C803" s="85" t="s">
        <v>35</v>
      </c>
      <c r="D803" s="85" t="s">
        <v>36</v>
      </c>
      <c r="E803" s="84"/>
      <c r="F803" s="85"/>
      <c r="G803" s="85"/>
      <c r="H803" s="85"/>
      <c r="I803" s="85"/>
      <c r="J803" s="85"/>
      <c r="K803" s="85"/>
      <c r="L803" s="87"/>
      <c r="M803" s="85"/>
      <c r="N803" s="85"/>
      <c r="O803" s="85"/>
      <c r="P803" s="85"/>
      <c r="Q803" s="82"/>
      <c r="R803" s="82"/>
      <c r="S803" s="85"/>
      <c r="T803" s="85"/>
      <c r="U803" s="85"/>
      <c r="V803" s="85"/>
      <c r="W803" s="85"/>
      <c r="X803" s="85"/>
      <c r="Y803" s="85"/>
      <c r="Z803" s="85"/>
      <c r="AA803" s="85">
        <v>-2.84</v>
      </c>
      <c r="AB803" s="85">
        <v>12.0459</v>
      </c>
      <c r="AC803" s="85">
        <v>12.5998</v>
      </c>
      <c r="AD803" s="85">
        <v>12.328200000000001</v>
      </c>
      <c r="AE803" s="85">
        <v>1.8611</v>
      </c>
      <c r="AF803" s="85"/>
      <c r="AG803" s="85"/>
      <c r="AH803" s="85"/>
      <c r="AI803" s="85">
        <f t="shared" si="168"/>
        <v>96.209705986538552</v>
      </c>
      <c r="AJ803" s="85"/>
      <c r="AK803" s="85"/>
      <c r="AL803" s="85">
        <v>2020</v>
      </c>
      <c r="AM803" s="85" t="s">
        <v>1274</v>
      </c>
      <c r="AN803" s="88">
        <f t="shared" ref="AN803:AN811" si="169">O803-L803</f>
        <v>0</v>
      </c>
      <c r="AO803" s="88">
        <f t="shared" ref="AO803:AO811" si="170">P803-O803</f>
        <v>0</v>
      </c>
      <c r="AP803" s="88">
        <f t="shared" ref="AP803:AP811" si="171">P803-L803</f>
        <v>0</v>
      </c>
      <c r="AQ803" s="88">
        <f t="shared" ref="AQ803:AQ811" si="172">V803-P803</f>
        <v>0</v>
      </c>
      <c r="AR803" s="88">
        <f t="shared" ref="AR803:AR811" si="173">Y803-O803</f>
        <v>0</v>
      </c>
      <c r="AS803" s="88">
        <f t="shared" ref="AS803:AS811" si="174">Y803-V803</f>
        <v>0</v>
      </c>
    </row>
    <row r="804" spans="1:45" s="29" customFormat="1" x14ac:dyDescent="0.2">
      <c r="A804" s="85">
        <v>1.1000000000000001</v>
      </c>
      <c r="B804" s="85">
        <v>5</v>
      </c>
      <c r="C804" s="85" t="s">
        <v>68</v>
      </c>
      <c r="D804" s="85" t="s">
        <v>36</v>
      </c>
      <c r="E804" s="84"/>
      <c r="F804" s="85"/>
      <c r="G804" s="85"/>
      <c r="H804" s="85"/>
      <c r="I804" s="85"/>
      <c r="J804" s="85"/>
      <c r="K804" s="85"/>
      <c r="L804" s="87"/>
      <c r="M804" s="85"/>
      <c r="N804" s="85"/>
      <c r="O804" s="87"/>
      <c r="P804" s="85"/>
      <c r="Q804" s="82"/>
      <c r="R804" s="82"/>
      <c r="S804" s="85"/>
      <c r="T804" s="85"/>
      <c r="U804" s="85"/>
      <c r="V804" s="85"/>
      <c r="W804" s="85"/>
      <c r="X804" s="85"/>
      <c r="Y804" s="87"/>
      <c r="Z804" s="85"/>
      <c r="AA804" s="85">
        <v>-1.6739999999999999</v>
      </c>
      <c r="AB804" s="85">
        <v>7.1932</v>
      </c>
      <c r="AC804" s="85">
        <v>8.0623000000000005</v>
      </c>
      <c r="AD804" s="85">
        <v>7.6285999999999996</v>
      </c>
      <c r="AE804" s="85">
        <v>2.8759000000000001</v>
      </c>
      <c r="AF804" s="85"/>
      <c r="AG804" s="85"/>
      <c r="AH804" s="85"/>
      <c r="AI804" s="85">
        <f t="shared" si="168"/>
        <v>99.609554432705863</v>
      </c>
      <c r="AJ804" s="85"/>
      <c r="AK804" s="85"/>
      <c r="AL804" s="85">
        <v>2020</v>
      </c>
      <c r="AM804" s="85" t="s">
        <v>1274</v>
      </c>
      <c r="AN804" s="88">
        <f t="shared" si="169"/>
        <v>0</v>
      </c>
      <c r="AO804" s="88">
        <f t="shared" si="170"/>
        <v>0</v>
      </c>
      <c r="AP804" s="88">
        <f t="shared" si="171"/>
        <v>0</v>
      </c>
      <c r="AQ804" s="88">
        <f t="shared" si="172"/>
        <v>0</v>
      </c>
      <c r="AR804" s="88">
        <f t="shared" si="173"/>
        <v>0</v>
      </c>
      <c r="AS804" s="88">
        <f t="shared" si="174"/>
        <v>0</v>
      </c>
    </row>
    <row r="805" spans="1:45" s="29" customFormat="1" x14ac:dyDescent="0.2">
      <c r="A805" s="51">
        <v>1.2</v>
      </c>
      <c r="B805" s="51">
        <v>5</v>
      </c>
      <c r="C805" s="51" t="s">
        <v>35</v>
      </c>
      <c r="D805" s="51" t="s">
        <v>36</v>
      </c>
      <c r="E805" s="77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76"/>
      <c r="R805" s="76"/>
      <c r="S805" s="51"/>
      <c r="T805" s="51"/>
      <c r="U805" s="51"/>
      <c r="V805" s="51"/>
      <c r="W805" s="51"/>
      <c r="X805" s="51"/>
      <c r="Y805" s="51"/>
      <c r="Z805" s="51"/>
      <c r="AA805" s="51">
        <v>-0.66400000000000003</v>
      </c>
      <c r="AB805" s="51">
        <v>7.2084000000000001</v>
      </c>
      <c r="AC805" s="51">
        <v>7.7401999999999997</v>
      </c>
      <c r="AD805" s="51">
        <v>7.5225</v>
      </c>
      <c r="AE805" s="51">
        <v>0.91220000000000001</v>
      </c>
      <c r="AF805" s="51"/>
      <c r="AG805" s="51"/>
      <c r="AH805" s="51"/>
      <c r="AI805" s="51">
        <f t="shared" si="168"/>
        <v>69.309137217446647</v>
      </c>
      <c r="AJ805" s="51"/>
      <c r="AK805" s="51"/>
      <c r="AL805" s="51">
        <v>2020</v>
      </c>
      <c r="AM805" s="51" t="s">
        <v>1274</v>
      </c>
      <c r="AN805" s="79">
        <f t="shared" si="169"/>
        <v>0</v>
      </c>
      <c r="AO805" s="79">
        <f t="shared" si="170"/>
        <v>0</v>
      </c>
      <c r="AP805" s="79">
        <f t="shared" si="171"/>
        <v>0</v>
      </c>
      <c r="AQ805" s="79">
        <f t="shared" si="172"/>
        <v>0</v>
      </c>
      <c r="AR805" s="79">
        <f t="shared" si="173"/>
        <v>0</v>
      </c>
      <c r="AS805" s="79">
        <f t="shared" si="174"/>
        <v>0</v>
      </c>
    </row>
    <row r="806" spans="1:45" s="29" customFormat="1" x14ac:dyDescent="0.2">
      <c r="A806" s="80">
        <v>1.5</v>
      </c>
      <c r="B806" s="80">
        <v>5</v>
      </c>
      <c r="C806" s="80" t="s">
        <v>35</v>
      </c>
      <c r="D806" s="80" t="s">
        <v>36</v>
      </c>
      <c r="E806" s="111"/>
      <c r="F806" s="80"/>
      <c r="G806" s="80"/>
      <c r="H806" s="80"/>
      <c r="I806" s="80"/>
      <c r="J806" s="80"/>
      <c r="K806" s="108"/>
      <c r="L806" s="112"/>
      <c r="M806" s="80"/>
      <c r="N806" s="80"/>
      <c r="O806" s="80"/>
      <c r="P806" s="112"/>
      <c r="Q806" s="109"/>
      <c r="R806" s="109"/>
      <c r="S806" s="80"/>
      <c r="T806" s="80"/>
      <c r="U806" s="80"/>
      <c r="V806" s="80"/>
      <c r="W806" s="80"/>
      <c r="X806" s="80"/>
      <c r="Y806" s="80"/>
      <c r="Z806" s="80"/>
      <c r="AA806" s="80">
        <v>-4.4950000000000001</v>
      </c>
      <c r="AB806" s="80">
        <v>7.3095999999999997</v>
      </c>
      <c r="AC806" s="80">
        <v>7.7454999999999998</v>
      </c>
      <c r="AD806" s="80">
        <v>7.5739999999999998</v>
      </c>
      <c r="AE806" s="80">
        <v>1.2642</v>
      </c>
      <c r="AF806" s="80"/>
      <c r="AG806" s="80"/>
      <c r="AH806" s="80"/>
      <c r="AI806" s="51">
        <f t="shared" si="168"/>
        <v>64.863842662632322</v>
      </c>
      <c r="AJ806" s="80"/>
      <c r="AK806" s="80"/>
      <c r="AL806" s="51">
        <v>2020</v>
      </c>
      <c r="AM806" s="51" t="s">
        <v>1274</v>
      </c>
      <c r="AN806" s="79">
        <f t="shared" si="169"/>
        <v>0</v>
      </c>
      <c r="AO806" s="79">
        <f t="shared" si="170"/>
        <v>0</v>
      </c>
      <c r="AP806" s="79">
        <f t="shared" si="171"/>
        <v>0</v>
      </c>
      <c r="AQ806" s="79">
        <f t="shared" si="172"/>
        <v>0</v>
      </c>
      <c r="AR806" s="79">
        <f t="shared" si="173"/>
        <v>0</v>
      </c>
      <c r="AS806" s="79">
        <f t="shared" si="174"/>
        <v>0</v>
      </c>
    </row>
    <row r="807" spans="1:45" s="29" customFormat="1" x14ac:dyDescent="0.2">
      <c r="A807" s="80">
        <v>1.6</v>
      </c>
      <c r="B807" s="80">
        <v>5</v>
      </c>
      <c r="C807" s="80" t="s">
        <v>35</v>
      </c>
      <c r="D807" s="80" t="s">
        <v>36</v>
      </c>
      <c r="E807" s="111"/>
      <c r="F807" s="80"/>
      <c r="G807" s="51"/>
      <c r="H807" s="80"/>
      <c r="I807" s="80"/>
      <c r="J807" s="80"/>
      <c r="K807" s="108"/>
      <c r="L807" s="112"/>
      <c r="M807" s="80"/>
      <c r="N807" s="80"/>
      <c r="O807" s="112"/>
      <c r="P807" s="112"/>
      <c r="Q807" s="109"/>
      <c r="R807" s="109"/>
      <c r="S807" s="80"/>
      <c r="T807" s="80"/>
      <c r="U807" s="80"/>
      <c r="V807" s="112"/>
      <c r="W807" s="80"/>
      <c r="X807" s="80"/>
      <c r="Y807" s="112"/>
      <c r="Z807" s="80"/>
      <c r="AA807" s="80">
        <v>-4.08</v>
      </c>
      <c r="AB807" s="80">
        <v>7.2374999999999998</v>
      </c>
      <c r="AC807" s="80">
        <v>7.6253000000000002</v>
      </c>
      <c r="AD807" s="80">
        <v>7.4485999999999999</v>
      </c>
      <c r="AE807" s="80">
        <v>1.224</v>
      </c>
      <c r="AF807" s="80"/>
      <c r="AG807" s="80"/>
      <c r="AH807" s="80"/>
      <c r="AI807" s="51">
        <f t="shared" si="168"/>
        <v>83.704405495026165</v>
      </c>
      <c r="AJ807" s="80"/>
      <c r="AK807" s="80"/>
      <c r="AL807" s="51">
        <v>2020</v>
      </c>
      <c r="AM807" s="51" t="s">
        <v>1274</v>
      </c>
      <c r="AN807" s="79">
        <f t="shared" si="169"/>
        <v>0</v>
      </c>
      <c r="AO807" s="79">
        <f t="shared" si="170"/>
        <v>0</v>
      </c>
      <c r="AP807" s="79">
        <f t="shared" si="171"/>
        <v>0</v>
      </c>
      <c r="AQ807" s="79">
        <f t="shared" si="172"/>
        <v>0</v>
      </c>
      <c r="AR807" s="79">
        <f t="shared" si="173"/>
        <v>0</v>
      </c>
      <c r="AS807" s="79">
        <f t="shared" si="174"/>
        <v>0</v>
      </c>
    </row>
    <row r="808" spans="1:45" s="29" customFormat="1" x14ac:dyDescent="0.2">
      <c r="A808" s="51">
        <v>2.1</v>
      </c>
      <c r="B808" s="51">
        <v>5</v>
      </c>
      <c r="C808" s="51" t="s">
        <v>35</v>
      </c>
      <c r="D808" s="51" t="s">
        <v>36</v>
      </c>
      <c r="E808" s="77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76"/>
      <c r="R808" s="76"/>
      <c r="S808" s="51"/>
      <c r="T808" s="51"/>
      <c r="U808" s="51"/>
      <c r="V808" s="51"/>
      <c r="W808" s="51"/>
      <c r="X808" s="51"/>
      <c r="Y808" s="51"/>
      <c r="Z808" s="51"/>
      <c r="AA808" s="51">
        <v>-7.1669999999999998</v>
      </c>
      <c r="AB808" s="51">
        <v>7.2076000000000002</v>
      </c>
      <c r="AC808" s="51">
        <v>7.5644999999999998</v>
      </c>
      <c r="AD808" s="51">
        <v>7.4253</v>
      </c>
      <c r="AE808" s="51">
        <v>1.0584</v>
      </c>
      <c r="AF808" s="51"/>
      <c r="AG808" s="51"/>
      <c r="AH808" s="51"/>
      <c r="AI808" s="51">
        <f t="shared" si="168"/>
        <v>63.941203491042678</v>
      </c>
      <c r="AJ808" s="51"/>
      <c r="AK808" s="51"/>
      <c r="AL808" s="51">
        <v>2020</v>
      </c>
      <c r="AM808" s="51" t="s">
        <v>1274</v>
      </c>
      <c r="AN808" s="79">
        <f t="shared" si="169"/>
        <v>0</v>
      </c>
      <c r="AO808" s="79">
        <f t="shared" si="170"/>
        <v>0</v>
      </c>
      <c r="AP808" s="79">
        <f t="shared" si="171"/>
        <v>0</v>
      </c>
      <c r="AQ808" s="79">
        <f t="shared" si="172"/>
        <v>0</v>
      </c>
      <c r="AR808" s="79">
        <f t="shared" si="173"/>
        <v>0</v>
      </c>
      <c r="AS808" s="79">
        <f t="shared" si="174"/>
        <v>0</v>
      </c>
    </row>
    <row r="809" spans="1:45" s="29" customFormat="1" x14ac:dyDescent="0.2">
      <c r="A809" s="80">
        <v>2.2999999999999998</v>
      </c>
      <c r="B809" s="80">
        <v>5</v>
      </c>
      <c r="C809" s="80" t="s">
        <v>35</v>
      </c>
      <c r="D809" s="80" t="s">
        <v>36</v>
      </c>
      <c r="E809" s="111"/>
      <c r="F809" s="80"/>
      <c r="G809" s="51"/>
      <c r="H809" s="80"/>
      <c r="I809" s="80"/>
      <c r="J809" s="80"/>
      <c r="K809" s="51"/>
      <c r="L809" s="112"/>
      <c r="M809" s="80"/>
      <c r="N809" s="80"/>
      <c r="O809" s="112"/>
      <c r="P809" s="80"/>
      <c r="Q809" s="109"/>
      <c r="R809" s="109"/>
      <c r="S809" s="80"/>
      <c r="T809" s="80"/>
      <c r="U809" s="80"/>
      <c r="V809" s="80"/>
      <c r="W809" s="80"/>
      <c r="X809" s="80"/>
      <c r="Y809" s="112"/>
      <c r="Z809" s="80"/>
      <c r="AA809" s="80">
        <v>-2.4740000000000002</v>
      </c>
      <c r="AB809" s="80">
        <v>7.2422000000000004</v>
      </c>
      <c r="AC809" s="80">
        <v>7.7782</v>
      </c>
      <c r="AD809" s="80">
        <v>7.5170000000000003</v>
      </c>
      <c r="AE809" s="80">
        <v>1.1346000000000001</v>
      </c>
      <c r="AF809" s="80"/>
      <c r="AG809" s="80"/>
      <c r="AH809" s="80"/>
      <c r="AI809" s="51">
        <f t="shared" si="168"/>
        <v>95.050946142649096</v>
      </c>
      <c r="AJ809" s="80"/>
      <c r="AK809" s="80"/>
      <c r="AL809" s="51">
        <v>2020</v>
      </c>
      <c r="AM809" s="51" t="s">
        <v>1274</v>
      </c>
      <c r="AN809" s="79">
        <f t="shared" si="169"/>
        <v>0</v>
      </c>
      <c r="AO809" s="79">
        <f t="shared" si="170"/>
        <v>0</v>
      </c>
      <c r="AP809" s="79">
        <f t="shared" si="171"/>
        <v>0</v>
      </c>
      <c r="AQ809" s="79">
        <f t="shared" si="172"/>
        <v>0</v>
      </c>
      <c r="AR809" s="79">
        <f t="shared" si="173"/>
        <v>0</v>
      </c>
      <c r="AS809" s="79">
        <f t="shared" si="174"/>
        <v>0</v>
      </c>
    </row>
    <row r="810" spans="1:45" s="29" customFormat="1" x14ac:dyDescent="0.2">
      <c r="A810" s="80">
        <v>2.4</v>
      </c>
      <c r="B810" s="80">
        <v>5</v>
      </c>
      <c r="C810" s="80" t="s">
        <v>35</v>
      </c>
      <c r="D810" s="80" t="s">
        <v>36</v>
      </c>
      <c r="E810" s="111"/>
      <c r="F810" s="80"/>
      <c r="G810" s="51"/>
      <c r="H810" s="80"/>
      <c r="I810" s="80"/>
      <c r="J810" s="80"/>
      <c r="K810" s="51"/>
      <c r="L810" s="112"/>
      <c r="M810" s="80"/>
      <c r="N810" s="80"/>
      <c r="O810" s="112"/>
      <c r="P810" s="112"/>
      <c r="Q810" s="109"/>
      <c r="R810" s="109"/>
      <c r="S810" s="80"/>
      <c r="T810" s="80"/>
      <c r="U810" s="80"/>
      <c r="V810" s="112"/>
      <c r="W810" s="80"/>
      <c r="X810" s="80"/>
      <c r="Y810" s="112"/>
      <c r="Z810" s="80"/>
      <c r="AA810" s="80">
        <v>-4.5739999999999998</v>
      </c>
      <c r="AB810" s="80">
        <v>7.2458</v>
      </c>
      <c r="AC810" s="80">
        <v>7.6657000000000002</v>
      </c>
      <c r="AD810" s="80">
        <v>7.4790000000000001</v>
      </c>
      <c r="AE810" s="80">
        <v>1.5128999999999999</v>
      </c>
      <c r="AF810" s="80"/>
      <c r="AG810" s="80"/>
      <c r="AH810" s="80"/>
      <c r="AI810" s="51">
        <f t="shared" si="168"/>
        <v>80.060034305317345</v>
      </c>
      <c r="AJ810" s="80"/>
      <c r="AK810" s="80"/>
      <c r="AL810" s="51">
        <v>2020</v>
      </c>
      <c r="AM810" s="51" t="s">
        <v>1274</v>
      </c>
      <c r="AN810" s="79">
        <f t="shared" si="169"/>
        <v>0</v>
      </c>
      <c r="AO810" s="79">
        <f t="shared" si="170"/>
        <v>0</v>
      </c>
      <c r="AP810" s="79">
        <f t="shared" si="171"/>
        <v>0</v>
      </c>
      <c r="AQ810" s="79">
        <f t="shared" si="172"/>
        <v>0</v>
      </c>
      <c r="AR810" s="79">
        <f t="shared" si="173"/>
        <v>0</v>
      </c>
      <c r="AS810" s="79">
        <f t="shared" si="174"/>
        <v>0</v>
      </c>
    </row>
    <row r="811" spans="1:45" s="29" customFormat="1" x14ac:dyDescent="0.2">
      <c r="A811" s="80">
        <v>1.1000000000000001</v>
      </c>
      <c r="B811" s="80">
        <v>6</v>
      </c>
      <c r="C811" s="80" t="s">
        <v>35</v>
      </c>
      <c r="D811" s="80" t="s">
        <v>36</v>
      </c>
      <c r="E811" s="111"/>
      <c r="F811" s="80"/>
      <c r="G811" s="51"/>
      <c r="H811" s="80"/>
      <c r="I811" s="80"/>
      <c r="J811" s="80"/>
      <c r="K811" s="51"/>
      <c r="L811" s="112"/>
      <c r="M811" s="80"/>
      <c r="N811" s="80"/>
      <c r="O811" s="112"/>
      <c r="P811" s="80"/>
      <c r="Q811" s="109"/>
      <c r="R811" s="109"/>
      <c r="S811" s="80"/>
      <c r="T811" s="80"/>
      <c r="U811" s="80"/>
      <c r="V811" s="80"/>
      <c r="W811" s="80"/>
      <c r="X811" s="80"/>
      <c r="Y811" s="112"/>
      <c r="Z811" s="80"/>
      <c r="AA811" s="80">
        <v>-4.4180000000000001</v>
      </c>
      <c r="AB811" s="80">
        <v>7.1722999999999999</v>
      </c>
      <c r="AC811" s="80">
        <v>7.7089999999999996</v>
      </c>
      <c r="AD811" s="80">
        <v>7.4932999999999996</v>
      </c>
      <c r="AE811" s="80">
        <v>1.6020000000000001</v>
      </c>
      <c r="AF811" s="80"/>
      <c r="AG811" s="80"/>
      <c r="AH811" s="80"/>
      <c r="AI811" s="51">
        <f t="shared" si="168"/>
        <v>67.196261682243048</v>
      </c>
      <c r="AJ811" s="80"/>
      <c r="AK811" s="80"/>
      <c r="AL811" s="51">
        <v>2020</v>
      </c>
      <c r="AM811" s="51" t="s">
        <v>1274</v>
      </c>
      <c r="AN811" s="79">
        <f t="shared" si="169"/>
        <v>0</v>
      </c>
      <c r="AO811" s="79">
        <f t="shared" si="170"/>
        <v>0</v>
      </c>
      <c r="AP811" s="79">
        <f t="shared" si="171"/>
        <v>0</v>
      </c>
      <c r="AQ811" s="79">
        <f t="shared" si="172"/>
        <v>0</v>
      </c>
      <c r="AR811" s="79">
        <f t="shared" si="173"/>
        <v>0</v>
      </c>
      <c r="AS811" s="79">
        <f t="shared" si="174"/>
        <v>0</v>
      </c>
    </row>
    <row r="812" spans="1:45" s="29" customFormat="1" x14ac:dyDescent="0.2">
      <c r="A812" s="29">
        <v>1.1000000000000001</v>
      </c>
      <c r="B812" s="29">
        <v>6</v>
      </c>
      <c r="C812" s="29" t="s">
        <v>174</v>
      </c>
      <c r="D812" s="29" t="s">
        <v>36</v>
      </c>
      <c r="E812" s="97"/>
      <c r="L812" s="93"/>
      <c r="O812" s="93"/>
      <c r="P812" s="93"/>
      <c r="Q812" s="95"/>
      <c r="R812" s="95"/>
      <c r="U812" s="93"/>
      <c r="V812" s="93"/>
      <c r="Y812" s="93"/>
      <c r="AA812" s="29">
        <v>-3.609</v>
      </c>
      <c r="AB812" s="29">
        <v>7.2351999999999999</v>
      </c>
      <c r="AC812" s="29">
        <v>7.6191000000000004</v>
      </c>
      <c r="AD812" s="29">
        <v>7.4009</v>
      </c>
      <c r="AE812" s="29">
        <v>6.6646999999999998</v>
      </c>
      <c r="AF812" s="30">
        <v>100</v>
      </c>
      <c r="AG812" s="30">
        <v>100</v>
      </c>
      <c r="AH812" s="29" t="s">
        <v>759</v>
      </c>
      <c r="AI812" s="51">
        <f t="shared" si="168"/>
        <v>131.68376584188303</v>
      </c>
      <c r="AL812" s="51"/>
      <c r="AM812" s="51"/>
      <c r="AN812" s="79"/>
      <c r="AO812" s="79"/>
      <c r="AP812" s="79"/>
      <c r="AQ812" s="79"/>
      <c r="AR812" s="79"/>
      <c r="AS812" s="79"/>
    </row>
    <row r="813" spans="1:45" s="29" customFormat="1" x14ac:dyDescent="0.2">
      <c r="A813" s="30">
        <v>1.3</v>
      </c>
      <c r="B813" s="30">
        <v>6</v>
      </c>
      <c r="C813" s="30" t="s">
        <v>215</v>
      </c>
      <c r="D813" s="30" t="s">
        <v>36</v>
      </c>
      <c r="E813" s="31"/>
      <c r="F813" s="30"/>
      <c r="G813" s="30"/>
      <c r="H813" s="30"/>
      <c r="I813" s="30"/>
      <c r="J813" s="30"/>
      <c r="K813" s="30"/>
      <c r="L813" s="92"/>
      <c r="M813" s="30"/>
      <c r="N813" s="30"/>
      <c r="O813" s="92"/>
      <c r="P813" s="92"/>
      <c r="Q813" s="32"/>
      <c r="R813" s="32"/>
      <c r="S813" s="30"/>
      <c r="T813" s="30"/>
      <c r="U813" s="30"/>
      <c r="V813" s="92"/>
      <c r="W813" s="30"/>
      <c r="X813" s="30"/>
      <c r="Y813" s="92"/>
      <c r="Z813" s="30"/>
      <c r="AA813" s="30">
        <v>-1.821</v>
      </c>
      <c r="AB813" s="30">
        <v>12.3101</v>
      </c>
      <c r="AC813" s="30">
        <v>13.762</v>
      </c>
      <c r="AD813" s="30">
        <v>12.937799999999999</v>
      </c>
      <c r="AE813" s="30">
        <v>5.3120000000000003</v>
      </c>
      <c r="AF813" s="30">
        <v>66</v>
      </c>
      <c r="AG813" s="30">
        <v>100</v>
      </c>
      <c r="AH813" s="30"/>
      <c r="AI813" s="51">
        <f t="shared" si="168"/>
        <v>131.30476342201726</v>
      </c>
      <c r="AJ813" s="30"/>
      <c r="AK813" s="30"/>
      <c r="AL813" s="51">
        <v>2020</v>
      </c>
      <c r="AM813" s="51" t="s">
        <v>1274</v>
      </c>
      <c r="AN813" s="79">
        <f>O813-L813</f>
        <v>0</v>
      </c>
      <c r="AO813" s="79">
        <f>P813-O813</f>
        <v>0</v>
      </c>
      <c r="AP813" s="79">
        <f>P813-L813</f>
        <v>0</v>
      </c>
      <c r="AQ813" s="79">
        <f>V813-P813</f>
        <v>0</v>
      </c>
      <c r="AR813" s="79">
        <f>Y813-O813</f>
        <v>0</v>
      </c>
      <c r="AS813" s="79">
        <f>Y813-V813</f>
        <v>0</v>
      </c>
    </row>
    <row r="814" spans="1:45" s="29" customFormat="1" x14ac:dyDescent="0.2">
      <c r="A814" s="90">
        <v>1.3</v>
      </c>
      <c r="B814" s="90">
        <v>6</v>
      </c>
      <c r="C814" s="90" t="s">
        <v>174</v>
      </c>
      <c r="D814" s="90" t="s">
        <v>36</v>
      </c>
      <c r="E814" s="98"/>
      <c r="F814" s="90"/>
      <c r="G814" s="90"/>
      <c r="H814" s="90"/>
      <c r="I814" s="90"/>
      <c r="J814" s="90"/>
      <c r="K814" s="90"/>
      <c r="L814" s="99"/>
      <c r="M814" s="90"/>
      <c r="N814" s="90"/>
      <c r="O814" s="90"/>
      <c r="P814" s="99"/>
      <c r="Q814" s="90"/>
      <c r="R814" s="90"/>
      <c r="S814" s="90"/>
      <c r="T814" s="90"/>
      <c r="U814" s="99"/>
      <c r="V814" s="99"/>
      <c r="W814" s="90"/>
      <c r="X814" s="90"/>
      <c r="Y814" s="90"/>
      <c r="Z814" s="90"/>
      <c r="AA814" s="90">
        <v>-3.7480000000000002</v>
      </c>
      <c r="AB814" s="90">
        <v>7.1836000000000002</v>
      </c>
      <c r="AC814" s="90">
        <v>7.6645000000000003</v>
      </c>
      <c r="AD814" s="90">
        <v>7.4100999999999999</v>
      </c>
      <c r="AE814" s="90">
        <v>6.1814</v>
      </c>
      <c r="AF814" s="30">
        <v>100</v>
      </c>
      <c r="AG814" s="30">
        <v>100</v>
      </c>
      <c r="AH814" s="90">
        <v>15.5</v>
      </c>
      <c r="AI814" s="51">
        <f t="shared" si="168"/>
        <v>112.3178807947023</v>
      </c>
      <c r="AJ814" s="90"/>
      <c r="AK814" s="90"/>
      <c r="AL814" s="51"/>
      <c r="AM814" s="51"/>
      <c r="AN814" s="79"/>
      <c r="AO814" s="79"/>
      <c r="AP814" s="79"/>
      <c r="AQ814" s="79"/>
      <c r="AR814" s="79"/>
      <c r="AS814" s="79"/>
    </row>
    <row r="815" spans="1:45" s="29" customFormat="1" x14ac:dyDescent="0.2">
      <c r="A815" s="85">
        <v>1.4</v>
      </c>
      <c r="B815" s="85">
        <v>6</v>
      </c>
      <c r="C815" s="85" t="s">
        <v>68</v>
      </c>
      <c r="D815" s="85" t="s">
        <v>36</v>
      </c>
      <c r="E815" s="84"/>
      <c r="F815" s="85"/>
      <c r="G815" s="85"/>
      <c r="H815" s="85"/>
      <c r="I815" s="85"/>
      <c r="J815" s="85"/>
      <c r="K815" s="85"/>
      <c r="L815" s="87"/>
      <c r="M815" s="85"/>
      <c r="N815" s="85"/>
      <c r="O815" s="87"/>
      <c r="P815" s="87"/>
      <c r="Q815" s="82"/>
      <c r="R815" s="82"/>
      <c r="S815" s="85"/>
      <c r="T815" s="85"/>
      <c r="U815" s="87"/>
      <c r="V815" s="87"/>
      <c r="W815" s="85"/>
      <c r="X815" s="85"/>
      <c r="Y815" s="87"/>
      <c r="Z815" s="85"/>
      <c r="AA815" s="85">
        <v>-5.5880000000000001</v>
      </c>
      <c r="AB815" s="85">
        <v>12.155799999999999</v>
      </c>
      <c r="AC815" s="85">
        <v>12.9366</v>
      </c>
      <c r="AD815" s="85">
        <v>12.624499999999999</v>
      </c>
      <c r="AE815" s="85">
        <v>2.9962</v>
      </c>
      <c r="AF815" s="85"/>
      <c r="AG815" s="85"/>
      <c r="AH815" s="85"/>
      <c r="AI815" s="85">
        <f t="shared" si="168"/>
        <v>66.588436099850838</v>
      </c>
      <c r="AJ815" s="85"/>
      <c r="AK815" s="85"/>
      <c r="AL815" s="85">
        <v>2020</v>
      </c>
      <c r="AM815" s="85" t="s">
        <v>1274</v>
      </c>
      <c r="AN815" s="88">
        <f>O815-L815</f>
        <v>0</v>
      </c>
      <c r="AO815" s="88">
        <f>P815-O815</f>
        <v>0</v>
      </c>
      <c r="AP815" s="88">
        <f>P815-L815</f>
        <v>0</v>
      </c>
      <c r="AQ815" s="88">
        <f>V815-P815</f>
        <v>0</v>
      </c>
      <c r="AR815" s="88">
        <f>Y815-O815</f>
        <v>0</v>
      </c>
      <c r="AS815" s="88">
        <f>Y815-V815</f>
        <v>0</v>
      </c>
    </row>
    <row r="816" spans="1:45" s="29" customFormat="1" x14ac:dyDescent="0.2">
      <c r="A816" s="80">
        <v>1.4</v>
      </c>
      <c r="B816" s="80">
        <v>6</v>
      </c>
      <c r="C816" s="80" t="s">
        <v>35</v>
      </c>
      <c r="D816" s="80" t="s">
        <v>36</v>
      </c>
      <c r="E816" s="111"/>
      <c r="F816" s="80"/>
      <c r="G816" s="51"/>
      <c r="H816" s="80"/>
      <c r="I816" s="80"/>
      <c r="J816" s="80"/>
      <c r="K816" s="51"/>
      <c r="L816" s="112"/>
      <c r="M816" s="80"/>
      <c r="N816" s="80"/>
      <c r="O816" s="112"/>
      <c r="P816" s="80"/>
      <c r="Q816" s="109"/>
      <c r="R816" s="109"/>
      <c r="S816" s="80"/>
      <c r="T816" s="80"/>
      <c r="U816" s="80"/>
      <c r="V816" s="80"/>
      <c r="W816" s="80"/>
      <c r="X816" s="80"/>
      <c r="Y816" s="112"/>
      <c r="Z816" s="80"/>
      <c r="AA816" s="80">
        <v>-8</v>
      </c>
      <c r="AB816" s="80">
        <v>7.2351000000000001</v>
      </c>
      <c r="AC816" s="80">
        <v>7.8567</v>
      </c>
      <c r="AD816" s="80">
        <v>7.6299000000000001</v>
      </c>
      <c r="AE816" s="80">
        <v>1.8488</v>
      </c>
      <c r="AF816" s="80"/>
      <c r="AG816" s="80"/>
      <c r="AH816" s="80"/>
      <c r="AI816" s="51">
        <f t="shared" si="168"/>
        <v>57.44680851063827</v>
      </c>
      <c r="AJ816" s="80"/>
      <c r="AK816" s="80"/>
      <c r="AL816" s="51">
        <v>2020</v>
      </c>
      <c r="AM816" s="51" t="s">
        <v>1274</v>
      </c>
      <c r="AN816" s="79">
        <f>O816-L816</f>
        <v>0</v>
      </c>
      <c r="AO816" s="79">
        <f>P816-O816</f>
        <v>0</v>
      </c>
      <c r="AP816" s="79">
        <f>P816-L816</f>
        <v>0</v>
      </c>
      <c r="AQ816" s="79">
        <f>V816-P816</f>
        <v>0</v>
      </c>
      <c r="AR816" s="79">
        <f>Y816-O816</f>
        <v>0</v>
      </c>
      <c r="AS816" s="79">
        <f>Y816-V816</f>
        <v>0</v>
      </c>
    </row>
    <row r="817" spans="1:45" s="29" customFormat="1" x14ac:dyDescent="0.2">
      <c r="A817" s="91">
        <v>1.4</v>
      </c>
      <c r="B817" s="91">
        <v>6</v>
      </c>
      <c r="C817" s="30" t="s">
        <v>78</v>
      </c>
      <c r="D817" s="80" t="s">
        <v>36</v>
      </c>
      <c r="E817" s="111"/>
      <c r="F817" s="80"/>
      <c r="G817" s="80"/>
      <c r="H817" s="80"/>
      <c r="I817" s="80"/>
      <c r="J817" s="80"/>
      <c r="K817" s="108"/>
      <c r="L817" s="112"/>
      <c r="M817" s="80"/>
      <c r="N817" s="80"/>
      <c r="O817" s="80"/>
      <c r="P817" s="112"/>
      <c r="Q817" s="109"/>
      <c r="R817" s="109"/>
      <c r="S817" s="80"/>
      <c r="T817" s="80"/>
      <c r="U817" s="112"/>
      <c r="V817" s="112"/>
      <c r="W817" s="80"/>
      <c r="X817" s="80"/>
      <c r="Y817" s="80"/>
      <c r="Z817" s="80"/>
      <c r="AA817" s="30">
        <v>-4.008</v>
      </c>
      <c r="AB817" s="30">
        <v>12.1927</v>
      </c>
      <c r="AC817" s="30">
        <v>12.755100000000001</v>
      </c>
      <c r="AD817" s="30">
        <v>12.5083</v>
      </c>
      <c r="AE817" s="80">
        <v>0.86939999999999995</v>
      </c>
      <c r="AF817" s="80"/>
      <c r="AG817" s="80"/>
      <c r="AH817" s="80"/>
      <c r="AI817" s="51">
        <f t="shared" si="168"/>
        <v>78.200253485424724</v>
      </c>
      <c r="AJ817" s="80"/>
      <c r="AK817" s="80"/>
      <c r="AL817" s="51"/>
      <c r="AM817" s="51"/>
      <c r="AN817" s="79"/>
      <c r="AO817" s="79"/>
      <c r="AP817" s="79"/>
      <c r="AQ817" s="79"/>
      <c r="AR817" s="79"/>
      <c r="AS817" s="79"/>
    </row>
    <row r="818" spans="1:45" s="29" customFormat="1" x14ac:dyDescent="0.2">
      <c r="A818" s="51">
        <v>1.7</v>
      </c>
      <c r="B818" s="51">
        <v>6</v>
      </c>
      <c r="C818" s="51" t="s">
        <v>174</v>
      </c>
      <c r="D818" s="51" t="s">
        <v>36</v>
      </c>
      <c r="E818" s="77"/>
      <c r="F818" s="51"/>
      <c r="G818" s="51"/>
      <c r="H818" s="51"/>
      <c r="I818" s="51"/>
      <c r="J818" s="51"/>
      <c r="K818" s="51"/>
      <c r="L818" s="78"/>
      <c r="M818" s="51"/>
      <c r="N818" s="51"/>
      <c r="O818" s="78"/>
      <c r="P818" s="78"/>
      <c r="Q818" s="76"/>
      <c r="R818" s="76"/>
      <c r="S818" s="51"/>
      <c r="T818" s="51"/>
      <c r="U818" s="78"/>
      <c r="V818" s="78"/>
      <c r="W818" s="51"/>
      <c r="X818" s="51"/>
      <c r="Y818" s="78"/>
      <c r="Z818" s="51"/>
      <c r="AA818" s="29">
        <v>-2.8889999999999998</v>
      </c>
      <c r="AB818" s="29">
        <v>7.1955</v>
      </c>
      <c r="AC818" s="29">
        <v>8.2790999999999997</v>
      </c>
      <c r="AD818" s="29">
        <v>7.6700999999999997</v>
      </c>
      <c r="AE818" s="29">
        <v>13.128299999999999</v>
      </c>
      <c r="AF818" s="30">
        <v>100</v>
      </c>
      <c r="AG818" s="30">
        <v>100</v>
      </c>
      <c r="AH818" s="51"/>
      <c r="AI818" s="51">
        <f t="shared" si="168"/>
        <v>128.31858407079656</v>
      </c>
      <c r="AJ818" s="51"/>
      <c r="AK818" s="51"/>
      <c r="AL818" s="51"/>
      <c r="AM818" s="51"/>
      <c r="AN818" s="79"/>
      <c r="AO818" s="79"/>
      <c r="AP818" s="79"/>
      <c r="AQ818" s="79"/>
      <c r="AR818" s="79"/>
      <c r="AS818" s="79"/>
    </row>
    <row r="819" spans="1:45" s="29" customFormat="1" x14ac:dyDescent="0.2">
      <c r="A819" s="80">
        <v>1.7</v>
      </c>
      <c r="B819" s="80">
        <v>6</v>
      </c>
      <c r="C819" s="80" t="s">
        <v>78</v>
      </c>
      <c r="D819" s="80" t="s">
        <v>36</v>
      </c>
      <c r="E819" s="111"/>
      <c r="F819" s="80"/>
      <c r="G819" s="80"/>
      <c r="H819" s="80"/>
      <c r="I819" s="80"/>
      <c r="J819" s="80"/>
      <c r="K819" s="108"/>
      <c r="L819" s="112"/>
      <c r="M819" s="80"/>
      <c r="N819" s="80"/>
      <c r="O819" s="80"/>
      <c r="P819" s="80"/>
      <c r="Q819" s="109"/>
      <c r="R819" s="109"/>
      <c r="S819" s="80"/>
      <c r="T819" s="80"/>
      <c r="U819" s="80"/>
      <c r="V819" s="80"/>
      <c r="W819" s="80"/>
      <c r="X819" s="80"/>
      <c r="Y819" s="80"/>
      <c r="Z819" s="80"/>
      <c r="AA819" s="80">
        <v>-3.528</v>
      </c>
      <c r="AB819" s="80">
        <v>12.0459</v>
      </c>
      <c r="AC819" s="80">
        <v>12.511100000000001</v>
      </c>
      <c r="AD819" s="80">
        <v>12.270099999999999</v>
      </c>
      <c r="AE819" s="80">
        <v>0.55500000000000005</v>
      </c>
      <c r="AF819" s="80"/>
      <c r="AG819" s="80"/>
      <c r="AH819" s="80"/>
      <c r="AI819" s="51">
        <f t="shared" si="168"/>
        <v>107.49330954504983</v>
      </c>
      <c r="AJ819" s="80"/>
      <c r="AK819" s="80"/>
      <c r="AL819" s="51"/>
      <c r="AM819" s="51"/>
      <c r="AN819" s="79"/>
      <c r="AO819" s="79"/>
      <c r="AP819" s="79"/>
      <c r="AQ819" s="79"/>
      <c r="AR819" s="79"/>
      <c r="AS819" s="79"/>
    </row>
    <row r="820" spans="1:45" s="29" customFormat="1" x14ac:dyDescent="0.2">
      <c r="A820" s="85">
        <v>2.1</v>
      </c>
      <c r="B820" s="85">
        <v>6</v>
      </c>
      <c r="C820" s="85" t="s">
        <v>215</v>
      </c>
      <c r="D820" s="85" t="s">
        <v>36</v>
      </c>
      <c r="E820" s="84"/>
      <c r="F820" s="85"/>
      <c r="G820" s="85"/>
      <c r="H820" s="85"/>
      <c r="I820" s="85"/>
      <c r="J820" s="85"/>
      <c r="K820" s="85"/>
      <c r="L820" s="87"/>
      <c r="M820" s="85"/>
      <c r="N820" s="85"/>
      <c r="O820" s="87"/>
      <c r="P820" s="87"/>
      <c r="Q820" s="82"/>
      <c r="R820" s="82"/>
      <c r="S820" s="85"/>
      <c r="T820" s="85"/>
      <c r="U820" s="85"/>
      <c r="V820" s="87"/>
      <c r="W820" s="85"/>
      <c r="X820" s="85"/>
      <c r="Y820" s="87"/>
      <c r="Z820" s="85"/>
      <c r="AA820" s="85"/>
      <c r="AB820" s="85"/>
      <c r="AC820" s="85"/>
      <c r="AD820" s="85"/>
      <c r="AE820" s="85"/>
      <c r="AF820" s="85"/>
      <c r="AG820" s="85"/>
      <c r="AH820" s="85"/>
      <c r="AI820" s="51" t="e">
        <f t="shared" si="168"/>
        <v>#DIV/0!</v>
      </c>
      <c r="AJ820" s="85"/>
      <c r="AK820" s="85"/>
      <c r="AL820" s="85">
        <v>2020</v>
      </c>
      <c r="AM820" s="85" t="s">
        <v>1274</v>
      </c>
      <c r="AN820" s="88">
        <f>O820-L820</f>
        <v>0</v>
      </c>
      <c r="AO820" s="88">
        <f>P820-O820</f>
        <v>0</v>
      </c>
      <c r="AP820" s="88">
        <f>P820-L820</f>
        <v>0</v>
      </c>
      <c r="AQ820" s="88">
        <f>V820-P820</f>
        <v>0</v>
      </c>
      <c r="AR820" s="88">
        <f>Y820-O820</f>
        <v>0</v>
      </c>
      <c r="AS820" s="88">
        <f>Y820-V820</f>
        <v>0</v>
      </c>
    </row>
    <row r="821" spans="1:45" s="29" customFormat="1" x14ac:dyDescent="0.2">
      <c r="A821" s="85">
        <v>2.2999999999999998</v>
      </c>
      <c r="B821" s="85">
        <v>6</v>
      </c>
      <c r="C821" s="85" t="s">
        <v>68</v>
      </c>
      <c r="D821" s="85" t="s">
        <v>36</v>
      </c>
      <c r="E821" s="84"/>
      <c r="F821" s="85"/>
      <c r="G821" s="85"/>
      <c r="H821" s="85"/>
      <c r="I821" s="85"/>
      <c r="J821" s="85"/>
      <c r="K821" s="85"/>
      <c r="L821" s="87"/>
      <c r="M821" s="85"/>
      <c r="N821" s="85"/>
      <c r="O821" s="85"/>
      <c r="P821" s="87"/>
      <c r="Q821" s="82"/>
      <c r="R821" s="82"/>
      <c r="S821" s="85"/>
      <c r="T821" s="85"/>
      <c r="U821" s="87"/>
      <c r="V821" s="87"/>
      <c r="W821" s="85"/>
      <c r="X821" s="85"/>
      <c r="Y821" s="87"/>
      <c r="Z821" s="85"/>
      <c r="AA821" s="85">
        <v>-5.4009999999999998</v>
      </c>
      <c r="AB821" s="85">
        <v>12.2532</v>
      </c>
      <c r="AC821" s="85">
        <v>13.1675</v>
      </c>
      <c r="AD821" s="85">
        <v>12.873200000000001</v>
      </c>
      <c r="AE821" s="85">
        <v>4.4172000000000002</v>
      </c>
      <c r="AF821" s="85"/>
      <c r="AG821" s="85"/>
      <c r="AH821" s="85"/>
      <c r="AI821" s="85">
        <f t="shared" si="168"/>
        <v>47.467741935483758</v>
      </c>
      <c r="AJ821" s="85"/>
      <c r="AK821" s="85"/>
      <c r="AL821" s="101">
        <v>2020</v>
      </c>
      <c r="AM821" s="101" t="s">
        <v>1274</v>
      </c>
      <c r="AN821" s="88">
        <f>O821-L821</f>
        <v>0</v>
      </c>
      <c r="AO821" s="88">
        <f>P821-O821</f>
        <v>0</v>
      </c>
      <c r="AP821" s="88">
        <f>P821-L821</f>
        <v>0</v>
      </c>
      <c r="AQ821" s="88">
        <f>V821-P821</f>
        <v>0</v>
      </c>
      <c r="AR821" s="88">
        <f>Y821-O821</f>
        <v>0</v>
      </c>
      <c r="AS821" s="88">
        <f>Y821-V821</f>
        <v>0</v>
      </c>
    </row>
    <row r="822" spans="1:45" s="29" customFormat="1" x14ac:dyDescent="0.2">
      <c r="A822" s="80">
        <v>2.4</v>
      </c>
      <c r="B822" s="80">
        <v>6</v>
      </c>
      <c r="C822" s="80" t="s">
        <v>35</v>
      </c>
      <c r="D822" s="80" t="s">
        <v>36</v>
      </c>
      <c r="E822" s="111"/>
      <c r="F822" s="80"/>
      <c r="G822" s="51"/>
      <c r="H822" s="80"/>
      <c r="I822" s="80"/>
      <c r="J822" s="80"/>
      <c r="K822" s="51"/>
      <c r="L822" s="112"/>
      <c r="M822" s="80"/>
      <c r="N822" s="80"/>
      <c r="O822" s="112"/>
      <c r="P822" s="80"/>
      <c r="Q822" s="109"/>
      <c r="R822" s="109"/>
      <c r="S822" s="80"/>
      <c r="T822" s="80"/>
      <c r="U822" s="80"/>
      <c r="V822" s="80"/>
      <c r="W822" s="80"/>
      <c r="X822" s="80"/>
      <c r="Y822" s="112"/>
      <c r="Z822" s="80"/>
      <c r="AA822" s="80">
        <v>-7.2</v>
      </c>
      <c r="AB822" s="80">
        <v>7.2290999999999999</v>
      </c>
      <c r="AC822" s="80">
        <v>7.6219999999999999</v>
      </c>
      <c r="AD822" s="80">
        <v>7.4721000000000002</v>
      </c>
      <c r="AE822" s="80">
        <v>1.9564999999999999</v>
      </c>
      <c r="AF822" s="80"/>
      <c r="AG822" s="80"/>
      <c r="AH822" s="80"/>
      <c r="AI822" s="51">
        <f t="shared" si="168"/>
        <v>61.687242798353701</v>
      </c>
      <c r="AJ822" s="80"/>
      <c r="AK822" s="80"/>
      <c r="AL822" s="51">
        <v>2020</v>
      </c>
      <c r="AM822" s="51" t="s">
        <v>1274</v>
      </c>
      <c r="AN822" s="79">
        <f>O822-L822</f>
        <v>0</v>
      </c>
      <c r="AO822" s="79">
        <f>P822-O822</f>
        <v>0</v>
      </c>
      <c r="AP822" s="79">
        <f>P822-L822</f>
        <v>0</v>
      </c>
      <c r="AQ822" s="79">
        <f>V822-P822</f>
        <v>0</v>
      </c>
      <c r="AR822" s="79">
        <f>Y822-O822</f>
        <v>0</v>
      </c>
      <c r="AS822" s="79">
        <f>Y822-V822</f>
        <v>0</v>
      </c>
    </row>
    <row r="823" spans="1:45" s="29" customFormat="1" x14ac:dyDescent="0.2">
      <c r="A823" s="80">
        <v>1.1000000000000001</v>
      </c>
      <c r="B823" s="80">
        <v>7</v>
      </c>
      <c r="C823" s="80" t="s">
        <v>78</v>
      </c>
      <c r="D823" s="80" t="s">
        <v>36</v>
      </c>
      <c r="E823" s="111"/>
      <c r="F823" s="80"/>
      <c r="G823" s="80"/>
      <c r="H823" s="80"/>
      <c r="I823" s="80"/>
      <c r="J823" s="80"/>
      <c r="K823" s="108"/>
      <c r="L823" s="112"/>
      <c r="M823" s="80"/>
      <c r="N823" s="80"/>
      <c r="O823" s="80"/>
      <c r="P823" s="80"/>
      <c r="Q823" s="109"/>
      <c r="R823" s="109"/>
      <c r="S823" s="80"/>
      <c r="T823" s="80"/>
      <c r="U823" s="80"/>
      <c r="V823" s="80"/>
      <c r="W823" s="80"/>
      <c r="X823" s="80"/>
      <c r="Y823" s="80"/>
      <c r="Z823" s="80"/>
      <c r="AA823" s="80">
        <v>-6.1660000000000004</v>
      </c>
      <c r="AB823" s="80">
        <v>12.025600000000001</v>
      </c>
      <c r="AC823" s="80">
        <v>12.642200000000001</v>
      </c>
      <c r="AD823" s="80">
        <v>12.383900000000001</v>
      </c>
      <c r="AE823" s="80">
        <v>0.75160000000000005</v>
      </c>
      <c r="AF823" s="80"/>
      <c r="AG823" s="80"/>
      <c r="AH823" s="80"/>
      <c r="AI823" s="51">
        <f t="shared" si="168"/>
        <v>72.090427016466734</v>
      </c>
      <c r="AJ823" s="80"/>
      <c r="AK823" s="80"/>
      <c r="AL823" s="51"/>
      <c r="AM823" s="51"/>
      <c r="AN823" s="79"/>
      <c r="AO823" s="79"/>
      <c r="AP823" s="79"/>
      <c r="AQ823" s="79"/>
      <c r="AR823" s="79"/>
      <c r="AS823" s="79"/>
    </row>
    <row r="824" spans="1:45" s="29" customFormat="1" x14ac:dyDescent="0.2">
      <c r="A824" s="91">
        <v>1.2</v>
      </c>
      <c r="B824" s="91">
        <v>7</v>
      </c>
      <c r="C824" s="30" t="s">
        <v>68</v>
      </c>
      <c r="D824" s="91" t="s">
        <v>36</v>
      </c>
      <c r="E824" s="31"/>
      <c r="F824" s="30"/>
      <c r="G824" s="30"/>
      <c r="H824" s="30"/>
      <c r="I824" s="30"/>
      <c r="J824" s="30"/>
      <c r="K824" s="30"/>
      <c r="L824" s="92"/>
      <c r="M824" s="30"/>
      <c r="N824" s="30"/>
      <c r="O824" s="92"/>
      <c r="P824" s="30"/>
      <c r="Q824" s="32"/>
      <c r="R824" s="32"/>
      <c r="S824" s="30"/>
      <c r="T824" s="30"/>
      <c r="U824" s="30"/>
      <c r="V824" s="30"/>
      <c r="W824" s="30"/>
      <c r="X824" s="30"/>
      <c r="Y824" s="92"/>
      <c r="Z824" s="30"/>
      <c r="AA824" s="30">
        <v>-4.1390000000000002</v>
      </c>
      <c r="AB824" s="30">
        <v>7.1205999999999996</v>
      </c>
      <c r="AC824" s="30">
        <v>7.8844000000000003</v>
      </c>
      <c r="AD824" s="30">
        <v>7.5286</v>
      </c>
      <c r="AE824" s="30">
        <v>3.1871</v>
      </c>
      <c r="AF824" s="30"/>
      <c r="AG824" s="30"/>
      <c r="AH824" s="30"/>
      <c r="AI824" s="51">
        <f t="shared" si="168"/>
        <v>87.205882352941174</v>
      </c>
      <c r="AJ824" s="30"/>
      <c r="AK824" s="30"/>
      <c r="AL824" s="51">
        <v>2020</v>
      </c>
      <c r="AM824" s="51" t="s">
        <v>1274</v>
      </c>
      <c r="AN824" s="79">
        <f>O824-L824</f>
        <v>0</v>
      </c>
      <c r="AO824" s="79">
        <f>P824-O824</f>
        <v>0</v>
      </c>
      <c r="AP824" s="79">
        <f>P824-L824</f>
        <v>0</v>
      </c>
      <c r="AQ824" s="79">
        <f>V824-P824</f>
        <v>0</v>
      </c>
      <c r="AR824" s="79">
        <f>Y824-O824</f>
        <v>0</v>
      </c>
      <c r="AS824" s="79">
        <f>Y824-V824</f>
        <v>0</v>
      </c>
    </row>
    <row r="825" spans="1:45" s="29" customFormat="1" x14ac:dyDescent="0.2">
      <c r="A825" s="91">
        <v>1.3</v>
      </c>
      <c r="B825" s="91">
        <v>7</v>
      </c>
      <c r="C825" s="30" t="s">
        <v>68</v>
      </c>
      <c r="D825" s="91" t="s">
        <v>36</v>
      </c>
      <c r="E825" s="31"/>
      <c r="F825" s="30"/>
      <c r="G825" s="30"/>
      <c r="H825" s="30"/>
      <c r="I825" s="30"/>
      <c r="J825" s="30"/>
      <c r="K825" s="30"/>
      <c r="L825" s="92"/>
      <c r="M825" s="30"/>
      <c r="N825" s="30"/>
      <c r="O825" s="92"/>
      <c r="P825" s="30"/>
      <c r="Q825" s="32"/>
      <c r="R825" s="32"/>
      <c r="S825" s="30"/>
      <c r="T825" s="30"/>
      <c r="U825" s="30"/>
      <c r="V825" s="30"/>
      <c r="W825" s="30"/>
      <c r="X825" s="30"/>
      <c r="Y825" s="92"/>
      <c r="Z825" s="30"/>
      <c r="AA825" s="30">
        <v>-5.9779999999999998</v>
      </c>
      <c r="AB825" s="30">
        <v>7.2244999999999999</v>
      </c>
      <c r="AC825" s="30">
        <v>7.8806000000000003</v>
      </c>
      <c r="AD825" s="30">
        <v>7.6005000000000003</v>
      </c>
      <c r="AE825" s="30">
        <v>2.0209000000000001</v>
      </c>
      <c r="AF825" s="30"/>
      <c r="AG825" s="30"/>
      <c r="AH825" s="30"/>
      <c r="AI825" s="51">
        <f t="shared" si="168"/>
        <v>74.494680851063762</v>
      </c>
      <c r="AJ825" s="30"/>
      <c r="AK825" s="30"/>
      <c r="AL825" s="51">
        <v>2020</v>
      </c>
      <c r="AM825" s="51" t="s">
        <v>1274</v>
      </c>
      <c r="AN825" s="79">
        <f>O825-L825</f>
        <v>0</v>
      </c>
      <c r="AO825" s="79">
        <f>P825-O825</f>
        <v>0</v>
      </c>
      <c r="AP825" s="79">
        <f>P825-L825</f>
        <v>0</v>
      </c>
      <c r="AQ825" s="79">
        <f>V825-P825</f>
        <v>0</v>
      </c>
      <c r="AR825" s="79">
        <f>Y825-O825</f>
        <v>0</v>
      </c>
      <c r="AS825" s="79">
        <f>Y825-V825</f>
        <v>0</v>
      </c>
    </row>
    <row r="826" spans="1:45" s="29" customFormat="1" x14ac:dyDescent="0.2">
      <c r="A826" s="91">
        <v>2.1</v>
      </c>
      <c r="B826" s="91">
        <v>7</v>
      </c>
      <c r="C826" s="30" t="s">
        <v>68</v>
      </c>
      <c r="D826" s="30" t="s">
        <v>36</v>
      </c>
      <c r="E826" s="31"/>
      <c r="F826" s="30"/>
      <c r="G826" s="30"/>
      <c r="H826" s="30"/>
      <c r="I826" s="30"/>
      <c r="J826" s="30"/>
      <c r="K826" s="30"/>
      <c r="L826" s="92"/>
      <c r="M826" s="30"/>
      <c r="N826" s="30"/>
      <c r="O826" s="92"/>
      <c r="P826" s="92"/>
      <c r="Q826" s="32"/>
      <c r="R826" s="32"/>
      <c r="S826" s="30"/>
      <c r="T826" s="30"/>
      <c r="U826" s="30"/>
      <c r="V826" s="92"/>
      <c r="W826" s="30"/>
      <c r="X826" s="30"/>
      <c r="Y826" s="92"/>
      <c r="Z826" s="30"/>
      <c r="AA826" s="30">
        <v>-5.3179999999999996</v>
      </c>
      <c r="AB826" s="30">
        <v>7.1955</v>
      </c>
      <c r="AC826" s="30">
        <v>8.1204000000000001</v>
      </c>
      <c r="AD826" s="30">
        <v>7.7373000000000003</v>
      </c>
      <c r="AE826" s="30">
        <v>3.0493999999999999</v>
      </c>
      <c r="AF826" s="30"/>
      <c r="AG826" s="30"/>
      <c r="AH826" s="30"/>
      <c r="AI826" s="51">
        <f t="shared" si="168"/>
        <v>70.708748615725284</v>
      </c>
      <c r="AJ826" s="30"/>
      <c r="AK826" s="30"/>
      <c r="AL826" s="51">
        <v>2020</v>
      </c>
      <c r="AM826" s="51" t="s">
        <v>1274</v>
      </c>
      <c r="AN826" s="79">
        <f>O826-L826</f>
        <v>0</v>
      </c>
      <c r="AO826" s="79">
        <f>P826-O826</f>
        <v>0</v>
      </c>
      <c r="AP826" s="79">
        <f>P826-L826</f>
        <v>0</v>
      </c>
      <c r="AQ826" s="79">
        <f>V826-P826</f>
        <v>0</v>
      </c>
      <c r="AR826" s="79">
        <f>Y826-O826</f>
        <v>0</v>
      </c>
      <c r="AS826" s="79">
        <f>Y826-V826</f>
        <v>0</v>
      </c>
    </row>
    <row r="827" spans="1:45" s="29" customFormat="1" x14ac:dyDescent="0.2">
      <c r="A827" s="85">
        <v>2.2999999999999998</v>
      </c>
      <c r="B827" s="85">
        <v>7</v>
      </c>
      <c r="C827" s="85" t="s">
        <v>215</v>
      </c>
      <c r="D827" s="85" t="s">
        <v>36</v>
      </c>
      <c r="E827" s="84"/>
      <c r="F827" s="85"/>
      <c r="G827" s="85"/>
      <c r="H827" s="85"/>
      <c r="I827" s="85"/>
      <c r="J827" s="85"/>
      <c r="K827" s="85"/>
      <c r="L827" s="87"/>
      <c r="M827" s="85"/>
      <c r="N827" s="85"/>
      <c r="O827" s="87"/>
      <c r="P827" s="87"/>
      <c r="Q827" s="82"/>
      <c r="R827" s="82"/>
      <c r="S827" s="85"/>
      <c r="T827" s="85"/>
      <c r="U827" s="85"/>
      <c r="V827" s="87"/>
      <c r="W827" s="85"/>
      <c r="X827" s="85"/>
      <c r="Y827" s="87"/>
      <c r="Z827" s="85"/>
      <c r="AA827" s="85">
        <v>-3.3490000000000002</v>
      </c>
      <c r="AB827" s="85">
        <v>7.1325000000000003</v>
      </c>
      <c r="AC827" s="85">
        <v>8.0831</v>
      </c>
      <c r="AD827" s="85">
        <v>7.5819000000000001</v>
      </c>
      <c r="AE827" s="85">
        <v>2.8862000000000001</v>
      </c>
      <c r="AF827" s="85">
        <v>70</v>
      </c>
      <c r="AG827" s="85">
        <v>100</v>
      </c>
      <c r="AH827" s="85"/>
      <c r="AI827" s="85">
        <f t="shared" si="168"/>
        <v>111.52647975077883</v>
      </c>
      <c r="AJ827" s="85"/>
      <c r="AK827" s="85"/>
      <c r="AL827" s="101">
        <v>2020</v>
      </c>
      <c r="AM827" s="101" t="s">
        <v>1274</v>
      </c>
      <c r="AN827" s="88">
        <f>O827-L827</f>
        <v>0</v>
      </c>
      <c r="AO827" s="88">
        <f>P827-O827</f>
        <v>0</v>
      </c>
      <c r="AP827" s="88">
        <f>P827-L827</f>
        <v>0</v>
      </c>
      <c r="AQ827" s="88">
        <f>V827-P827</f>
        <v>0</v>
      </c>
      <c r="AR827" s="88">
        <f>Y827-O827</f>
        <v>0</v>
      </c>
      <c r="AS827" s="88">
        <f>Y827-V827</f>
        <v>0</v>
      </c>
    </row>
    <row r="828" spans="1:45" s="29" customFormat="1" x14ac:dyDescent="0.2">
      <c r="F828" s="29" t="s">
        <v>1232</v>
      </c>
      <c r="H828" s="29" t="s">
        <v>1233</v>
      </c>
      <c r="Q828" s="95"/>
      <c r="R828" s="95"/>
    </row>
    <row r="829" spans="1:45" s="29" customFormat="1" x14ac:dyDescent="0.2">
      <c r="A829" s="30"/>
      <c r="B829" s="30"/>
      <c r="C829" s="30"/>
      <c r="D829" s="30"/>
      <c r="E829" s="31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2"/>
      <c r="R829" s="32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</row>
  </sheetData>
  <sortState xmlns:xlrd2="http://schemas.microsoft.com/office/spreadsheetml/2017/richdata2" ref="A2:AS830">
    <sortCondition ref="E2:E830"/>
    <sortCondition ref="D2:D830"/>
    <sortCondition ref="L2:L830"/>
  </sortState>
  <phoneticPr fontId="5" type="noConversion"/>
  <conditionalFormatting sqref="F1:G1">
    <cfRule type="cellIs" dxfId="69" priority="44" operator="equal">
      <formula>0</formula>
    </cfRule>
  </conditionalFormatting>
  <conditionalFormatting sqref="K1">
    <cfRule type="containsBlanks" dxfId="68" priority="43">
      <formula>LEN(TRIM(K1))=0</formula>
    </cfRule>
  </conditionalFormatting>
  <conditionalFormatting sqref="L1">
    <cfRule type="containsBlanks" dxfId="67" priority="42">
      <formula>LEN(TRIM(L1))=0</formula>
    </cfRule>
  </conditionalFormatting>
  <conditionalFormatting sqref="AF1">
    <cfRule type="containsBlanks" dxfId="66" priority="41">
      <formula>LEN(TRIM(AF1))=0</formula>
    </cfRule>
  </conditionalFormatting>
  <conditionalFormatting sqref="Q487:Q490 Q2:Q109">
    <cfRule type="cellIs" dxfId="65" priority="40" operator="equal">
      <formula>"Y"</formula>
    </cfRule>
  </conditionalFormatting>
  <conditionalFormatting sqref="G110">
    <cfRule type="cellIs" dxfId="64" priority="22" operator="equal">
      <formula>0</formula>
    </cfRule>
  </conditionalFormatting>
  <conditionalFormatting sqref="K110">
    <cfRule type="containsBlanks" dxfId="63" priority="21">
      <formula>LEN(TRIM(K110))=0</formula>
    </cfRule>
  </conditionalFormatting>
  <conditionalFormatting sqref="A830:XFD1048576 AI693:XFD698 AT1:XFD1 AF286:AH295 AA287:AE295 AG378:AH385 A378:Z385 AA380:AF385 A1:AM1 AI2:XFD4 AN12:XFD689 AL14:AM23 AL26:AM35 AL38:AM47 AL50:AM60 AL63:AM72 AL75:AM84 AL87:AM96 AL99:AM108 AL111:AM120 AL123:AM131 AL134:AM143 AL146:AM155 AL158:AM167 AL170:AM178 AL181:AM185 AL187:AM192 AL194:AM199 AL202:AM209 AL211:AM214 AL217:AM221 AL224:AM229 AL232:AM239 AL241:AM245 AL247:AM252 AL254:AM260 AL263:AM272 AL275:AM294 AL297:AM306 AL309:AM318 AL321:AM330 AL333:AM342 AL345:AM354 AL357:AM364 AL367:AM376 AL379:AM388 AL391:AM395 AL397:AM401 AL403:AM410 AL413:AM422 AL425:AM434 AL437:AM444 AL447:AM455 AL458:AM465 AL467:AM471 AL473:AM481 AL484:AM493 AL496:AM505 AL507:AM511 AL513:AM517 AL519:AM525 AL528:AM534 AL537:AM545 AL548:AM558 AL561:AM568 AL571:AM579 AL582:AM595 AL598:AM608 AL611:AM621 AL624:AM633 AL637:AM650 AL653:AM664 AL667:AM677 AL680:AM688 AL690:XFD692 A483:Z483 AE483 AF473:AG507 AA538:AG538 AH469:AH485 AH487:AH539 AF571:AH571 AE572:AH572 AF621:AH621 AA624:AH624 AF686:AH686 A473:AE482 A484:AE501 A502:Z502 AE502 AI689:AK692 AC684:AH685 AJ12:AK688 AJ5:XFD11 AI5:AI688 A386:AH443 A444:Z444 AF444:AH444 A445:AH467 A468:AG472 A503:AE506 A507:AD507 A508:AG537 A538:Z539 H698:J698 L697:AH698 A109:Z109 A110:AH114 A115:Z115 A116:AH116 A117:Z117 F123:AH132 F122:Z122 F121:AH121 F120:Z120 F118:AH119 A118:E132 A133:AH273 A274:K274 Z274:AH274 A275:AH285 A286:Z292 F293:Z295 F296:AH300 A293:E300 A301:AH377 A540:AH570 F573:AH592 F572:Z572 F571:AD571 A571:E592 A593:AH620 F625:AH638 F622:AH623 F621:AD621 F624:Y624 A621:E638 A639:AH678 A679:D698 F679:AH683 F686:AD686 F687:AH696 F697:J697 F698 F684:AA685 E679:E703 A2:AH31 A38:AH108 H32:AH37 A32:F37">
    <cfRule type="colorScale" priority="16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conditionalFormatting sqref="AN1:AS1">
    <cfRule type="containsErrors" dxfId="62" priority="15">
      <formula>ISERROR(AN1)</formula>
    </cfRule>
  </conditionalFormatting>
  <conditionalFormatting sqref="AR1">
    <cfRule type="cellIs" dxfId="61" priority="14" operator="equal">
      <formula>0</formula>
    </cfRule>
  </conditionalFormatting>
  <conditionalFormatting sqref="AD484:AD501 AD830:AD1048576 AD445:AD482 AD503:AD538 AD573:AD698 AD540:AD571 AD1:AD443">
    <cfRule type="containsText" dxfId="60" priority="13" operator="containsText" text="n/a">
      <formula>NOT(ISERROR(SEARCH("n/a",AD1)))</formula>
    </cfRule>
  </conditionalFormatting>
  <conditionalFormatting sqref="AA483:AD483">
    <cfRule type="colorScale" priority="12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conditionalFormatting sqref="AD483">
    <cfRule type="containsText" dxfId="59" priority="11" operator="containsText" text="n/a">
      <formula>NOT(ISERROR(SEARCH("n/a",AD483)))</formula>
    </cfRule>
  </conditionalFormatting>
  <conditionalFormatting sqref="AA502:AD502">
    <cfRule type="colorScale" priority="10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conditionalFormatting sqref="AD502">
    <cfRule type="containsText" dxfId="58" priority="9" operator="containsText" text="n/a">
      <formula>NOT(ISERROR(SEARCH("n/a",AD502)))</formula>
    </cfRule>
  </conditionalFormatting>
  <conditionalFormatting sqref="AA572:AD572">
    <cfRule type="colorScale" priority="8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conditionalFormatting sqref="AD572">
    <cfRule type="containsText" dxfId="57" priority="7" operator="containsText" text="n/a">
      <formula>NOT(ISERROR(SEARCH("n/a",AD572)))</formula>
    </cfRule>
  </conditionalFormatting>
  <conditionalFormatting sqref="AB444:AE444">
    <cfRule type="colorScale" priority="6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conditionalFormatting sqref="AD444">
    <cfRule type="containsText" dxfId="56" priority="5" operator="containsText" text="n/a">
      <formula>NOT(ISERROR(SEARCH("n/a",AD444)))</formula>
    </cfRule>
  </conditionalFormatting>
  <conditionalFormatting sqref="AA539:AE539">
    <cfRule type="colorScale" priority="4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conditionalFormatting sqref="AD539">
    <cfRule type="containsText" dxfId="55" priority="3" operator="containsText" text="n/a">
      <formula>NOT(ISERROR(SEARCH("n/a",AD539)))</formula>
    </cfRule>
  </conditionalFormatting>
  <conditionalFormatting sqref="F1:G31 F38:G1048576 F32:F37">
    <cfRule type="cellIs" dxfId="54" priority="184" operator="equal">
      <formula>$G$206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4A20FB3-E79E-4DD2-AC9A-A381580A91CE}">
            <xm:f>NOT(ISERROR(SEARCH($K$22,K1)))</xm:f>
            <xm:f>$K$22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EE0A-5571-2D4C-A210-45ABE3CFE5FB}">
  <dimension ref="A1:BE779"/>
  <sheetViews>
    <sheetView tabSelected="1" zoomScale="75" zoomScaleNormal="100" workbookViewId="0">
      <pane xSplit="1" topLeftCell="B1" activePane="topRight" state="frozen"/>
      <selection pane="topRight" activeCell="AY19" sqref="AY19"/>
    </sheetView>
  </sheetViews>
  <sheetFormatPr baseColWidth="10" defaultColWidth="11" defaultRowHeight="16" x14ac:dyDescent="0.2"/>
  <cols>
    <col min="1" max="4" width="11" style="65"/>
    <col min="5" max="5" width="16.1640625" style="107" customWidth="1"/>
    <col min="6" max="16" width="11" style="65"/>
    <col min="17" max="18" width="11" style="106"/>
    <col min="19" max="46" width="11" style="65"/>
    <col min="49" max="49" width="11" style="131"/>
    <col min="50" max="16384" width="11" style="65"/>
  </cols>
  <sheetData>
    <row r="1" spans="1:57" s="74" customFormat="1" x14ac:dyDescent="0.2">
      <c r="A1" s="187" t="s">
        <v>0</v>
      </c>
      <c r="B1" s="187" t="s">
        <v>1</v>
      </c>
      <c r="C1" s="187" t="s">
        <v>2</v>
      </c>
      <c r="D1" s="188" t="s">
        <v>3</v>
      </c>
      <c r="E1" s="189" t="s">
        <v>4</v>
      </c>
      <c r="F1" s="187" t="s">
        <v>5</v>
      </c>
      <c r="G1" s="187" t="s">
        <v>6</v>
      </c>
      <c r="H1" s="187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2033</v>
      </c>
      <c r="N1" s="187" t="s">
        <v>13</v>
      </c>
      <c r="O1" s="187" t="s">
        <v>14</v>
      </c>
      <c r="P1" s="190" t="s">
        <v>15</v>
      </c>
      <c r="Q1" s="191" t="s">
        <v>16</v>
      </c>
      <c r="R1" s="191" t="s">
        <v>64</v>
      </c>
      <c r="S1" s="187" t="s">
        <v>17</v>
      </c>
      <c r="T1" s="187" t="s">
        <v>18</v>
      </c>
      <c r="U1" s="187" t="s">
        <v>312</v>
      </c>
      <c r="V1" s="190" t="s">
        <v>19</v>
      </c>
      <c r="W1" s="187" t="s">
        <v>20</v>
      </c>
      <c r="X1" s="187" t="s">
        <v>21</v>
      </c>
      <c r="Y1" s="190" t="s">
        <v>22</v>
      </c>
      <c r="Z1" s="190" t="s">
        <v>2072</v>
      </c>
      <c r="AA1" s="187" t="s">
        <v>23</v>
      </c>
      <c r="AB1" s="194" t="s">
        <v>1259</v>
      </c>
      <c r="AC1" s="194" t="s">
        <v>1260</v>
      </c>
      <c r="AD1" s="194" t="s">
        <v>1261</v>
      </c>
      <c r="AE1" s="194" t="s">
        <v>1262</v>
      </c>
      <c r="AF1" s="194" t="s">
        <v>1263</v>
      </c>
      <c r="AG1" s="194" t="s">
        <v>1264</v>
      </c>
      <c r="AH1" s="192" t="s">
        <v>24</v>
      </c>
      <c r="AI1" s="193" t="s">
        <v>25</v>
      </c>
      <c r="AJ1" s="193" t="s">
        <v>26</v>
      </c>
      <c r="AK1" s="193" t="s">
        <v>27</v>
      </c>
      <c r="AL1" s="187" t="s">
        <v>28</v>
      </c>
      <c r="AM1" s="187" t="s">
        <v>929</v>
      </c>
      <c r="AN1" s="187" t="s">
        <v>928</v>
      </c>
      <c r="AO1" s="187" t="s">
        <v>1340</v>
      </c>
      <c r="AP1" s="187" t="s">
        <v>1273</v>
      </c>
      <c r="AQ1" s="187" t="s">
        <v>927</v>
      </c>
      <c r="AR1" s="187" t="s">
        <v>32</v>
      </c>
      <c r="AS1" s="191" t="s">
        <v>33</v>
      </c>
      <c r="AT1" s="187" t="s">
        <v>34</v>
      </c>
      <c r="AW1" s="187" t="s">
        <v>2098</v>
      </c>
    </row>
    <row r="2" spans="1:57" s="80" customFormat="1" x14ac:dyDescent="0.2">
      <c r="A2" s="131">
        <v>1.1000000000000001</v>
      </c>
      <c r="B2" s="131">
        <v>1</v>
      </c>
      <c r="C2" s="131" t="s">
        <v>215</v>
      </c>
      <c r="D2" s="131" t="s">
        <v>37</v>
      </c>
      <c r="E2" s="161">
        <v>44139</v>
      </c>
      <c r="F2" s="131" t="s">
        <v>543</v>
      </c>
      <c r="G2" s="166" t="s">
        <v>1107</v>
      </c>
      <c r="H2" s="131"/>
      <c r="I2" s="131">
        <v>43</v>
      </c>
      <c r="J2" s="131">
        <v>21</v>
      </c>
      <c r="K2" s="131">
        <v>0</v>
      </c>
      <c r="L2" s="163">
        <v>8.2384259259259254E-2</v>
      </c>
      <c r="M2" s="131">
        <v>265.89999999999998</v>
      </c>
      <c r="N2" s="131">
        <v>174.7</v>
      </c>
      <c r="O2" s="163">
        <v>8.2731481481481475E-2</v>
      </c>
      <c r="P2" s="131"/>
      <c r="Q2" s="164">
        <v>0</v>
      </c>
      <c r="R2" s="164">
        <v>1</v>
      </c>
      <c r="S2" s="131"/>
      <c r="T2" s="131"/>
      <c r="U2" s="131"/>
      <c r="V2" s="131"/>
      <c r="W2" s="131"/>
      <c r="X2" s="131"/>
      <c r="Y2" s="163">
        <v>8.3842592592592594E-2</v>
      </c>
      <c r="Z2" s="163"/>
      <c r="AA2" s="131"/>
      <c r="AB2" s="165">
        <f>O2-L2</f>
        <v>3.4722222222222099E-4</v>
      </c>
      <c r="AC2" s="165">
        <f>P2-O2</f>
        <v>-8.2731481481481475E-2</v>
      </c>
      <c r="AD2" s="165">
        <f>P2-L2</f>
        <v>-8.2384259259259254E-2</v>
      </c>
      <c r="AE2" s="165">
        <f>V2-P2</f>
        <v>0</v>
      </c>
      <c r="AF2" s="165">
        <f>Y2-O2</f>
        <v>1.1111111111111183E-3</v>
      </c>
      <c r="AG2" s="165">
        <f>Y2-V2</f>
        <v>8.3842592592592594E-2</v>
      </c>
      <c r="AH2" s="131">
        <v>-0.20799999999999999</v>
      </c>
      <c r="AI2" s="131">
        <v>7.2103999999999999</v>
      </c>
      <c r="AJ2" s="131">
        <v>8.4619999999999997</v>
      </c>
      <c r="AK2" s="131">
        <v>7.6459999999999999</v>
      </c>
      <c r="AL2" s="131">
        <v>0.57750000000000001</v>
      </c>
      <c r="AM2" s="131">
        <v>95</v>
      </c>
      <c r="AN2" s="131">
        <v>100</v>
      </c>
      <c r="AO2" s="131"/>
      <c r="AP2" s="131">
        <f>((AJ2-AK2)/(AK2-AI2))*100</f>
        <v>187.32782369146003</v>
      </c>
      <c r="AQ2" s="131"/>
      <c r="AR2" s="131"/>
      <c r="AS2" s="131">
        <v>2020</v>
      </c>
      <c r="AT2" s="131" t="s">
        <v>1274</v>
      </c>
      <c r="AW2" s="131">
        <v>0</v>
      </c>
    </row>
    <row r="3" spans="1:57" s="80" customFormat="1" x14ac:dyDescent="0.2">
      <c r="A3" s="131">
        <v>1.1000000000000001</v>
      </c>
      <c r="B3" s="131">
        <v>1</v>
      </c>
      <c r="C3" s="131" t="s">
        <v>215</v>
      </c>
      <c r="D3" s="131" t="s">
        <v>36</v>
      </c>
      <c r="E3" s="161">
        <v>44129</v>
      </c>
      <c r="F3" s="131"/>
      <c r="G3" s="131" t="s">
        <v>191</v>
      </c>
      <c r="H3" s="131"/>
      <c r="I3" s="131">
        <v>22</v>
      </c>
      <c r="J3" s="131"/>
      <c r="K3" s="131">
        <v>44</v>
      </c>
      <c r="L3" s="163">
        <v>8.1157407407407414E-2</v>
      </c>
      <c r="M3" s="131">
        <v>270.89999999999998</v>
      </c>
      <c r="N3" s="131">
        <v>206.8</v>
      </c>
      <c r="O3" s="163">
        <v>8.3113425925925924E-2</v>
      </c>
      <c r="P3" s="163">
        <v>8.3113425925925924E-2</v>
      </c>
      <c r="Q3" s="164">
        <v>1</v>
      </c>
      <c r="R3" s="164">
        <v>0</v>
      </c>
      <c r="S3" s="131">
        <v>276.5</v>
      </c>
      <c r="T3" s="131">
        <v>203.8</v>
      </c>
      <c r="U3" s="131"/>
      <c r="V3" s="163">
        <v>8.3414351851851851E-2</v>
      </c>
      <c r="W3" s="131">
        <v>324.7</v>
      </c>
      <c r="X3" s="131">
        <v>256.39999999999998</v>
      </c>
      <c r="Y3" s="163">
        <v>8.3831018518518527E-2</v>
      </c>
      <c r="Z3" s="163"/>
      <c r="AA3" s="131"/>
      <c r="AB3" s="165">
        <f>O3-L3</f>
        <v>1.9560185185185097E-3</v>
      </c>
      <c r="AC3" s="165">
        <f>P3-O3</f>
        <v>0</v>
      </c>
      <c r="AD3" s="165">
        <f>P3-L3</f>
        <v>1.9560185185185097E-3</v>
      </c>
      <c r="AE3" s="165">
        <f>V3-P3</f>
        <v>3.0092592592592671E-4</v>
      </c>
      <c r="AF3" s="165">
        <f>Y3-O3</f>
        <v>7.17592592592603E-4</v>
      </c>
      <c r="AG3" s="165">
        <f>Y3-V3</f>
        <v>4.1666666666667629E-4</v>
      </c>
      <c r="AH3" s="131">
        <v>-0.20799999999999999</v>
      </c>
      <c r="AI3" s="131">
        <v>7.2103999999999999</v>
      </c>
      <c r="AJ3" s="131">
        <v>8.4619999999999997</v>
      </c>
      <c r="AK3" s="131">
        <v>7.6459999999999999</v>
      </c>
      <c r="AL3" s="131">
        <v>6.8052999999999999</v>
      </c>
      <c r="AM3" s="131"/>
      <c r="AN3" s="131"/>
      <c r="AO3" s="131"/>
      <c r="AP3" s="131">
        <f>((AJ3-AK3)/(AK3-AI3))*100</f>
        <v>187.32782369146003</v>
      </c>
      <c r="AQ3" s="131"/>
      <c r="AR3" s="131"/>
      <c r="AS3" s="131">
        <v>2020</v>
      </c>
      <c r="AT3" s="131" t="s">
        <v>1274</v>
      </c>
      <c r="AW3" s="131">
        <v>0</v>
      </c>
    </row>
    <row r="4" spans="1:57" s="85" customFormat="1" x14ac:dyDescent="0.2">
      <c r="A4" s="131">
        <v>1.2</v>
      </c>
      <c r="B4" s="131">
        <v>1</v>
      </c>
      <c r="C4" s="131" t="s">
        <v>215</v>
      </c>
      <c r="D4" s="131" t="s">
        <v>37</v>
      </c>
      <c r="E4" s="161">
        <v>44139</v>
      </c>
      <c r="F4" s="131" t="s">
        <v>544</v>
      </c>
      <c r="G4" s="166" t="s">
        <v>1108</v>
      </c>
      <c r="H4" s="131"/>
      <c r="I4" s="131">
        <v>44</v>
      </c>
      <c r="J4" s="131">
        <v>25</v>
      </c>
      <c r="K4" s="131">
        <v>0</v>
      </c>
      <c r="L4" s="163">
        <v>8.6944444444444449E-2</v>
      </c>
      <c r="M4" s="131">
        <v>268.5</v>
      </c>
      <c r="N4" s="131">
        <v>180.3</v>
      </c>
      <c r="O4" s="163">
        <v>8.7175925925925934E-2</v>
      </c>
      <c r="P4" s="131"/>
      <c r="Q4" s="164">
        <v>0</v>
      </c>
      <c r="R4" s="164">
        <v>1</v>
      </c>
      <c r="S4" s="131"/>
      <c r="T4" s="131"/>
      <c r="U4" s="131"/>
      <c r="V4" s="131"/>
      <c r="W4" s="131"/>
      <c r="X4" s="131"/>
      <c r="Y4" s="163">
        <v>8.8020833333333326E-2</v>
      </c>
      <c r="Z4" s="163"/>
      <c r="AA4" s="131"/>
      <c r="AB4" s="165">
        <f>O4-L4</f>
        <v>2.3148148148148529E-4</v>
      </c>
      <c r="AC4" s="165">
        <f>P4-O4</f>
        <v>-8.7175925925925934E-2</v>
      </c>
      <c r="AD4" s="165">
        <f>P4-L4</f>
        <v>-8.6944444444444449E-2</v>
      </c>
      <c r="AE4" s="165">
        <f>V4-P4</f>
        <v>0</v>
      </c>
      <c r="AF4" s="165">
        <f>Y4-O4</f>
        <v>8.4490740740739145E-4</v>
      </c>
      <c r="AG4" s="165">
        <f>Y4-V4</f>
        <v>8.8020833333333326E-2</v>
      </c>
      <c r="AH4" s="131">
        <v>-0.26100000000000001</v>
      </c>
      <c r="AI4" s="131">
        <v>7.2088000000000001</v>
      </c>
      <c r="AJ4" s="131">
        <v>7.6420000000000003</v>
      </c>
      <c r="AK4" s="131">
        <v>7.3531000000000004</v>
      </c>
      <c r="AL4" s="131">
        <v>0.53979999999999995</v>
      </c>
      <c r="AM4" s="131">
        <v>80</v>
      </c>
      <c r="AN4" s="131">
        <v>100</v>
      </c>
      <c r="AO4" s="131"/>
      <c r="AP4" s="131">
        <f>((AJ4-AK4)/(AK4-AI4))*100</f>
        <v>200.20790020789971</v>
      </c>
      <c r="AQ4" s="131"/>
      <c r="AR4" s="131"/>
      <c r="AS4" s="131">
        <v>2020</v>
      </c>
      <c r="AT4" s="131" t="s">
        <v>1274</v>
      </c>
      <c r="AU4" s="80"/>
      <c r="AV4" s="80"/>
      <c r="AW4" s="131">
        <v>0</v>
      </c>
      <c r="AZ4" s="80"/>
      <c r="BA4" s="80"/>
      <c r="BB4" s="80"/>
      <c r="BC4" s="80"/>
      <c r="BD4" s="80"/>
      <c r="BE4" s="80"/>
    </row>
    <row r="5" spans="1:57" s="80" customFormat="1" x14ac:dyDescent="0.2">
      <c r="A5" s="131">
        <v>1.2</v>
      </c>
      <c r="B5" s="131">
        <v>1</v>
      </c>
      <c r="C5" s="131" t="s">
        <v>215</v>
      </c>
      <c r="D5" s="131" t="s">
        <v>36</v>
      </c>
      <c r="E5" s="161">
        <v>44129</v>
      </c>
      <c r="F5" s="131"/>
      <c r="G5" s="131" t="s">
        <v>192</v>
      </c>
      <c r="H5" s="131"/>
      <c r="I5" s="131">
        <v>23</v>
      </c>
      <c r="J5" s="131"/>
      <c r="K5" s="131">
        <v>20</v>
      </c>
      <c r="L5" s="163">
        <v>8.7638888888888891E-2</v>
      </c>
      <c r="M5" s="131">
        <v>267</v>
      </c>
      <c r="N5" s="131">
        <v>211.7</v>
      </c>
      <c r="O5" s="163">
        <v>8.8796296296296304E-2</v>
      </c>
      <c r="P5" s="163">
        <v>8.9305555555555569E-2</v>
      </c>
      <c r="Q5" s="164">
        <v>1</v>
      </c>
      <c r="R5" s="164">
        <v>1</v>
      </c>
      <c r="S5" s="131">
        <v>288.89999999999998</v>
      </c>
      <c r="T5" s="131">
        <v>212.2</v>
      </c>
      <c r="U5" s="131"/>
      <c r="V5" s="163">
        <v>8.9374999999999996E-2</v>
      </c>
      <c r="W5" s="131">
        <v>289.2</v>
      </c>
      <c r="X5" s="131">
        <v>215.5</v>
      </c>
      <c r="Y5" s="163">
        <v>9.0046296296296291E-2</v>
      </c>
      <c r="Z5" s="163"/>
      <c r="AA5" s="131"/>
      <c r="AB5" s="165">
        <f>O5-L5</f>
        <v>1.1574074074074125E-3</v>
      </c>
      <c r="AC5" s="165">
        <f>P5-O5</f>
        <v>5.0925925925926485E-4</v>
      </c>
      <c r="AD5" s="165">
        <f>P5-L5</f>
        <v>1.6666666666666774E-3</v>
      </c>
      <c r="AE5" s="165">
        <f>V5-P5</f>
        <v>6.9444444444427544E-5</v>
      </c>
      <c r="AF5" s="165">
        <f>Y5-O5</f>
        <v>1.2499999999999872E-3</v>
      </c>
      <c r="AG5" s="165">
        <f>Y5-V5</f>
        <v>6.7129629629629484E-4</v>
      </c>
      <c r="AH5" s="131">
        <v>-0.26100000000000001</v>
      </c>
      <c r="AI5" s="131">
        <v>7.2088000000000001</v>
      </c>
      <c r="AJ5" s="131">
        <v>7.6420000000000003</v>
      </c>
      <c r="AK5" s="131">
        <v>7.3531000000000004</v>
      </c>
      <c r="AL5" s="131">
        <v>3.2048999999999999</v>
      </c>
      <c r="AM5" s="131"/>
      <c r="AN5" s="131"/>
      <c r="AO5" s="131"/>
      <c r="AP5" s="131">
        <f>((AJ5-AK5)/(AK5-AI5))*100</f>
        <v>200.20790020789971</v>
      </c>
      <c r="AQ5" s="131"/>
      <c r="AR5" s="131"/>
      <c r="AS5" s="131">
        <v>2020</v>
      </c>
      <c r="AT5" s="131" t="s">
        <v>1274</v>
      </c>
      <c r="AW5" s="131">
        <v>0</v>
      </c>
    </row>
    <row r="6" spans="1:57" s="80" customFormat="1" x14ac:dyDescent="0.2">
      <c r="A6" s="131">
        <v>1.3</v>
      </c>
      <c r="B6" s="131">
        <v>1</v>
      </c>
      <c r="C6" s="131" t="s">
        <v>215</v>
      </c>
      <c r="D6" s="131" t="s">
        <v>37</v>
      </c>
      <c r="E6" s="161">
        <v>44139</v>
      </c>
      <c r="F6" s="131" t="s">
        <v>542</v>
      </c>
      <c r="G6" s="166" t="s">
        <v>1106</v>
      </c>
      <c r="H6" s="131"/>
      <c r="I6" s="131">
        <v>43</v>
      </c>
      <c r="J6" s="131">
        <v>21</v>
      </c>
      <c r="K6" s="131">
        <v>0</v>
      </c>
      <c r="L6" s="163">
        <v>7.7719907407407404E-2</v>
      </c>
      <c r="M6" s="131">
        <v>264.8</v>
      </c>
      <c r="N6" s="131">
        <v>165.5</v>
      </c>
      <c r="O6" s="163">
        <v>7.7986111111111103E-2</v>
      </c>
      <c r="P6" s="131"/>
      <c r="Q6" s="164">
        <v>0</v>
      </c>
      <c r="R6" s="164">
        <v>1</v>
      </c>
      <c r="S6" s="131"/>
      <c r="T6" s="131"/>
      <c r="U6" s="131"/>
      <c r="V6" s="131"/>
      <c r="W6" s="131"/>
      <c r="X6" s="131"/>
      <c r="Y6" s="163">
        <v>7.8877314814814817E-2</v>
      </c>
      <c r="Z6" s="163"/>
      <c r="AA6" s="131"/>
      <c r="AB6" s="165">
        <f>O6-L6</f>
        <v>2.6620370370369906E-4</v>
      </c>
      <c r="AC6" s="165">
        <f>P6-O6</f>
        <v>-7.7986111111111103E-2</v>
      </c>
      <c r="AD6" s="165">
        <f>P6-L6</f>
        <v>-7.7719907407407404E-2</v>
      </c>
      <c r="AE6" s="165">
        <f>V6-P6</f>
        <v>0</v>
      </c>
      <c r="AF6" s="165">
        <f>Y6-O6</f>
        <v>8.9120370370371349E-4</v>
      </c>
      <c r="AG6" s="165">
        <f>Y6-V6</f>
        <v>7.8877314814814817E-2</v>
      </c>
      <c r="AH6" s="131">
        <v>-0.112</v>
      </c>
      <c r="AI6" s="131">
        <v>7.1390000000000002</v>
      </c>
      <c r="AJ6" s="131">
        <v>8.0189000000000004</v>
      </c>
      <c r="AK6" s="131">
        <v>7.4405000000000001</v>
      </c>
      <c r="AL6" s="131">
        <v>0.46510000000000001</v>
      </c>
      <c r="AM6" s="131">
        <v>80</v>
      </c>
      <c r="AN6" s="131">
        <v>100</v>
      </c>
      <c r="AO6" s="131"/>
      <c r="AP6" s="131">
        <f>((AJ6-AK6)/(AK6-AI6))*100</f>
        <v>191.84079601990064</v>
      </c>
      <c r="AQ6" s="131"/>
      <c r="AR6" s="131"/>
      <c r="AS6" s="131">
        <v>2020</v>
      </c>
      <c r="AT6" s="131" t="s">
        <v>1274</v>
      </c>
      <c r="AU6" s="131"/>
      <c r="AV6" s="131"/>
      <c r="AW6" s="131">
        <v>0</v>
      </c>
      <c r="AZ6" s="131"/>
      <c r="BA6" s="131"/>
      <c r="BB6" s="131"/>
      <c r="BC6" s="131"/>
      <c r="BD6" s="131"/>
      <c r="BE6" s="131"/>
    </row>
    <row r="7" spans="1:57" s="80" customFormat="1" x14ac:dyDescent="0.2">
      <c r="A7" s="131">
        <v>1.3</v>
      </c>
      <c r="B7" s="131">
        <v>1</v>
      </c>
      <c r="C7" s="131" t="s">
        <v>215</v>
      </c>
      <c r="D7" s="131" t="s">
        <v>36</v>
      </c>
      <c r="E7" s="161">
        <v>44129</v>
      </c>
      <c r="F7" s="131"/>
      <c r="G7" s="131" t="s">
        <v>190</v>
      </c>
      <c r="H7" s="131"/>
      <c r="I7" s="131">
        <v>22</v>
      </c>
      <c r="J7" s="131"/>
      <c r="K7" s="131">
        <v>33</v>
      </c>
      <c r="L7" s="163">
        <v>7.6192129629629637E-2</v>
      </c>
      <c r="M7" s="131">
        <v>248.7</v>
      </c>
      <c r="N7" s="131">
        <v>186.7</v>
      </c>
      <c r="O7" s="163">
        <v>7.7453703703703705E-2</v>
      </c>
      <c r="P7" s="163">
        <v>7.7592592592592588E-2</v>
      </c>
      <c r="Q7" s="164">
        <v>1</v>
      </c>
      <c r="R7" s="164">
        <v>1</v>
      </c>
      <c r="S7" s="131">
        <v>257.10000000000002</v>
      </c>
      <c r="T7" s="131">
        <v>190.4</v>
      </c>
      <c r="U7" s="131"/>
      <c r="V7" s="163">
        <v>7.7766203703703699E-2</v>
      </c>
      <c r="W7" s="131">
        <v>288.8</v>
      </c>
      <c r="X7" s="131">
        <v>207.1</v>
      </c>
      <c r="Y7" s="163">
        <v>7.8263888888888897E-2</v>
      </c>
      <c r="Z7" s="163"/>
      <c r="AA7" s="131"/>
      <c r="AB7" s="165">
        <f>O7-L7</f>
        <v>1.2615740740740677E-3</v>
      </c>
      <c r="AC7" s="165">
        <f>P7-O7</f>
        <v>1.3888888888888284E-4</v>
      </c>
      <c r="AD7" s="165">
        <f>P7-L7</f>
        <v>1.4004629629629506E-3</v>
      </c>
      <c r="AE7" s="165">
        <f>V7-P7</f>
        <v>1.7361111111111049E-4</v>
      </c>
      <c r="AF7" s="165">
        <f>Y7-O7</f>
        <v>8.1018518518519156E-4</v>
      </c>
      <c r="AG7" s="165">
        <f>Y7-V7</f>
        <v>4.9768518518519822E-4</v>
      </c>
      <c r="AH7" s="131">
        <v>-0.112</v>
      </c>
      <c r="AI7" s="131">
        <v>7.1390000000000002</v>
      </c>
      <c r="AJ7" s="131">
        <v>8.0189000000000004</v>
      </c>
      <c r="AK7" s="131">
        <v>7.4405000000000001</v>
      </c>
      <c r="AL7" s="131">
        <v>4.9039999999999999</v>
      </c>
      <c r="AM7" s="131"/>
      <c r="AN7" s="131"/>
      <c r="AO7" s="131"/>
      <c r="AP7" s="131">
        <f>((AJ7-AK7)/(AK7-AI7))*100</f>
        <v>191.84079601990064</v>
      </c>
      <c r="AQ7" s="131"/>
      <c r="AR7" s="131"/>
      <c r="AS7" s="131">
        <v>2020</v>
      </c>
      <c r="AT7" s="131" t="s">
        <v>1274</v>
      </c>
      <c r="AU7" s="159"/>
      <c r="AV7" s="159"/>
      <c r="AW7" s="131">
        <v>0</v>
      </c>
      <c r="AZ7" s="131"/>
      <c r="BA7" s="131"/>
      <c r="BB7" s="131"/>
      <c r="BC7" s="131"/>
      <c r="BD7" s="131"/>
      <c r="BE7" s="131"/>
    </row>
    <row r="8" spans="1:57" s="80" customFormat="1" x14ac:dyDescent="0.2">
      <c r="A8" s="131">
        <v>1.4</v>
      </c>
      <c r="B8" s="131">
        <v>1</v>
      </c>
      <c r="C8" s="131" t="s">
        <v>215</v>
      </c>
      <c r="D8" s="131" t="s">
        <v>37</v>
      </c>
      <c r="E8" s="161">
        <v>44139</v>
      </c>
      <c r="F8" s="131" t="s">
        <v>545</v>
      </c>
      <c r="G8" s="166" t="s">
        <v>1109</v>
      </c>
      <c r="H8" s="131"/>
      <c r="I8" s="131">
        <v>45</v>
      </c>
      <c r="J8" s="131">
        <v>23</v>
      </c>
      <c r="K8" s="131">
        <v>5.5</v>
      </c>
      <c r="L8" s="163">
        <v>9.3043981481481478E-2</v>
      </c>
      <c r="M8" s="131">
        <v>262.8</v>
      </c>
      <c r="N8" s="131">
        <v>183.3</v>
      </c>
      <c r="O8" s="163">
        <v>9.3182870370370374E-2</v>
      </c>
      <c r="P8" s="163">
        <v>9.3333333333333338E-2</v>
      </c>
      <c r="Q8" s="164">
        <v>1</v>
      </c>
      <c r="R8" s="164">
        <v>1</v>
      </c>
      <c r="S8" s="131">
        <v>294.39999999999998</v>
      </c>
      <c r="T8" s="131">
        <v>184.8</v>
      </c>
      <c r="U8" s="131"/>
      <c r="V8" s="163">
        <v>9.3391203703703699E-2</v>
      </c>
      <c r="W8" s="131">
        <v>232.4</v>
      </c>
      <c r="X8" s="131">
        <v>185.9</v>
      </c>
      <c r="Y8" s="163">
        <v>9.3935185185185177E-2</v>
      </c>
      <c r="Z8" s="163"/>
      <c r="AA8" s="131"/>
      <c r="AB8" s="165">
        <f>O8-L8</f>
        <v>1.3888888888889672E-4</v>
      </c>
      <c r="AC8" s="165">
        <f>P8-O8</f>
        <v>1.5046296296296335E-4</v>
      </c>
      <c r="AD8" s="165">
        <f>P8-L8</f>
        <v>2.8935185185186008E-4</v>
      </c>
      <c r="AE8" s="165">
        <f>V8-P8</f>
        <v>5.7870370370360913E-5</v>
      </c>
      <c r="AF8" s="165">
        <f>Y8-O8</f>
        <v>7.5231481481480289E-4</v>
      </c>
      <c r="AG8" s="165">
        <f>Y8-V8</f>
        <v>5.4398148148147862E-4</v>
      </c>
      <c r="AH8" s="131">
        <v>-0.312</v>
      </c>
      <c r="AI8" s="131">
        <v>7.1980000000000004</v>
      </c>
      <c r="AJ8" s="131">
        <v>7.9775</v>
      </c>
      <c r="AK8" s="131">
        <v>7.5349000000000004</v>
      </c>
      <c r="AL8" s="131">
        <v>0.51429999999999998</v>
      </c>
      <c r="AM8" s="131">
        <v>90</v>
      </c>
      <c r="AN8" s="131">
        <v>0</v>
      </c>
      <c r="AO8" s="131"/>
      <c r="AP8" s="131">
        <f>((AJ8-AK8)/(AK8-AI8))*100</f>
        <v>131.37429504303938</v>
      </c>
      <c r="AQ8" s="131"/>
      <c r="AR8" s="131"/>
      <c r="AS8" s="131">
        <v>2020</v>
      </c>
      <c r="AT8" s="131" t="s">
        <v>1274</v>
      </c>
      <c r="AU8" s="117"/>
      <c r="AV8" s="117"/>
      <c r="AW8" s="131">
        <v>0</v>
      </c>
      <c r="AZ8" s="131"/>
      <c r="BA8" s="131"/>
      <c r="BB8" s="131"/>
      <c r="BC8" s="131"/>
      <c r="BD8" s="131"/>
      <c r="BE8" s="131"/>
    </row>
    <row r="9" spans="1:57" s="80" customFormat="1" x14ac:dyDescent="0.2">
      <c r="A9" s="131">
        <v>1.4</v>
      </c>
      <c r="B9" s="131">
        <v>1</v>
      </c>
      <c r="C9" s="131" t="s">
        <v>215</v>
      </c>
      <c r="D9" s="131" t="s">
        <v>36</v>
      </c>
      <c r="E9" s="161">
        <v>44129</v>
      </c>
      <c r="F9" s="131"/>
      <c r="G9" s="131" t="s">
        <v>193</v>
      </c>
      <c r="H9" s="131"/>
      <c r="I9" s="131">
        <v>23</v>
      </c>
      <c r="J9" s="131"/>
      <c r="K9" s="131">
        <v>25</v>
      </c>
      <c r="L9" s="163">
        <v>9.1666666666666674E-2</v>
      </c>
      <c r="M9" s="131">
        <v>276.89999999999998</v>
      </c>
      <c r="N9" s="131">
        <v>212.8</v>
      </c>
      <c r="O9" s="163">
        <v>9.2256944444444447E-2</v>
      </c>
      <c r="P9" s="163">
        <v>9.2291666666666661E-2</v>
      </c>
      <c r="Q9" s="164">
        <v>1</v>
      </c>
      <c r="R9" s="164">
        <v>1</v>
      </c>
      <c r="S9" s="131">
        <v>281.39999999999998</v>
      </c>
      <c r="T9" s="131">
        <v>208.6</v>
      </c>
      <c r="U9" s="131"/>
      <c r="V9" s="163">
        <v>9.2453703703703705E-2</v>
      </c>
      <c r="W9" s="131">
        <v>322.2</v>
      </c>
      <c r="X9" s="131">
        <v>245.5</v>
      </c>
      <c r="Y9" s="163">
        <v>9.2905092592592595E-2</v>
      </c>
      <c r="Z9" s="163"/>
      <c r="AA9" s="131"/>
      <c r="AB9" s="165">
        <f>O9-L9</f>
        <v>5.9027777777777291E-4</v>
      </c>
      <c r="AC9" s="165">
        <f>P9-O9</f>
        <v>3.4722222222213772E-5</v>
      </c>
      <c r="AD9" s="165">
        <f>P9-L9</f>
        <v>6.2499999999998668E-4</v>
      </c>
      <c r="AE9" s="165">
        <f>V9-P9</f>
        <v>1.6203703703704386E-4</v>
      </c>
      <c r="AF9" s="165">
        <f>Y9-O9</f>
        <v>6.481481481481477E-4</v>
      </c>
      <c r="AG9" s="165">
        <f>Y9-V9</f>
        <v>4.5138888888889006E-4</v>
      </c>
      <c r="AH9" s="131">
        <v>-0.312</v>
      </c>
      <c r="AI9" s="131">
        <v>7.1980000000000004</v>
      </c>
      <c r="AJ9" s="131">
        <v>7.9775</v>
      </c>
      <c r="AK9" s="131">
        <v>7.5349000000000004</v>
      </c>
      <c r="AL9" s="131">
        <v>3.1524999999999999</v>
      </c>
      <c r="AM9" s="131"/>
      <c r="AN9" s="131"/>
      <c r="AO9" s="131"/>
      <c r="AP9" s="131">
        <f>((AJ9-AK9)/(AK9-AI9))*100</f>
        <v>131.37429504303938</v>
      </c>
      <c r="AQ9" s="131"/>
      <c r="AR9" s="131"/>
      <c r="AS9" s="131">
        <v>2020</v>
      </c>
      <c r="AT9" s="131" t="s">
        <v>1274</v>
      </c>
      <c r="AW9" s="131">
        <v>0</v>
      </c>
      <c r="AZ9" s="131"/>
      <c r="BA9" s="131"/>
      <c r="BB9" s="131"/>
      <c r="BC9" s="131"/>
      <c r="BD9" s="131"/>
      <c r="BE9" s="131"/>
    </row>
    <row r="10" spans="1:57" s="80" customFormat="1" x14ac:dyDescent="0.2">
      <c r="A10" s="131">
        <v>1.5</v>
      </c>
      <c r="B10" s="131">
        <v>1</v>
      </c>
      <c r="C10" s="131" t="s">
        <v>215</v>
      </c>
      <c r="D10" s="131" t="s">
        <v>37</v>
      </c>
      <c r="E10" s="161">
        <v>44139</v>
      </c>
      <c r="F10" s="131" t="s">
        <v>546</v>
      </c>
      <c r="G10" s="166" t="s">
        <v>1110</v>
      </c>
      <c r="H10" s="131"/>
      <c r="I10" s="131">
        <v>45</v>
      </c>
      <c r="J10" s="131">
        <v>23</v>
      </c>
      <c r="K10" s="131">
        <v>0</v>
      </c>
      <c r="L10" s="163">
        <v>9.795138888888888E-2</v>
      </c>
      <c r="M10" s="131">
        <v>266.10000000000002</v>
      </c>
      <c r="N10" s="131">
        <v>177.2</v>
      </c>
      <c r="O10" s="163">
        <v>9.807870370370371E-2</v>
      </c>
      <c r="P10" s="131"/>
      <c r="Q10" s="164">
        <v>0</v>
      </c>
      <c r="R10" s="164">
        <v>1</v>
      </c>
      <c r="S10" s="131"/>
      <c r="T10" s="131"/>
      <c r="U10" s="131"/>
      <c r="V10" s="131"/>
      <c r="W10" s="131"/>
      <c r="X10" s="131"/>
      <c r="Y10" s="163">
        <v>9.857638888888888E-2</v>
      </c>
      <c r="Z10" s="163"/>
      <c r="AA10" s="131"/>
      <c r="AB10" s="165">
        <f>O10-L10</f>
        <v>1.2731481481483009E-4</v>
      </c>
      <c r="AC10" s="165">
        <f>P10-O10</f>
        <v>-9.807870370370371E-2</v>
      </c>
      <c r="AD10" s="165">
        <f>P10-L10</f>
        <v>-9.795138888888888E-2</v>
      </c>
      <c r="AE10" s="165">
        <f>V10-P10</f>
        <v>0</v>
      </c>
      <c r="AF10" s="165">
        <f>Y10-O10</f>
        <v>4.9768518518517046E-4</v>
      </c>
      <c r="AG10" s="165">
        <f>Y10-V10</f>
        <v>9.857638888888888E-2</v>
      </c>
      <c r="AH10" s="131">
        <v>-0.17899999999999999</v>
      </c>
      <c r="AI10" s="131">
        <v>7.2118000000000002</v>
      </c>
      <c r="AJ10" s="131">
        <v>8.0561000000000007</v>
      </c>
      <c r="AK10" s="131">
        <v>7.5121000000000002</v>
      </c>
      <c r="AL10" s="131">
        <v>0.49640000000000001</v>
      </c>
      <c r="AM10" s="131">
        <v>95</v>
      </c>
      <c r="AN10" s="131">
        <v>100</v>
      </c>
      <c r="AO10" s="131"/>
      <c r="AP10" s="131">
        <f>((AJ10-AK10)/(AK10-AI10))*100</f>
        <v>181.1521811521813</v>
      </c>
      <c r="AQ10" s="131"/>
      <c r="AR10" s="131"/>
      <c r="AS10" s="131">
        <v>2020</v>
      </c>
      <c r="AT10" s="131" t="s">
        <v>1274</v>
      </c>
      <c r="AW10" s="131">
        <v>0</v>
      </c>
      <c r="AZ10" s="131"/>
      <c r="BA10" s="131"/>
      <c r="BB10" s="131"/>
      <c r="BC10" s="131"/>
      <c r="BD10" s="131"/>
      <c r="BE10" s="131"/>
    </row>
    <row r="11" spans="1:57" s="80" customFormat="1" x14ac:dyDescent="0.2">
      <c r="A11" s="131">
        <v>1.5</v>
      </c>
      <c r="B11" s="131">
        <v>1</v>
      </c>
      <c r="C11" s="131" t="s">
        <v>215</v>
      </c>
      <c r="D11" s="131" t="s">
        <v>36</v>
      </c>
      <c r="E11" s="161">
        <v>44129</v>
      </c>
      <c r="F11" s="131"/>
      <c r="G11" s="131" t="s">
        <v>194</v>
      </c>
      <c r="H11" s="131"/>
      <c r="I11" s="131">
        <v>23</v>
      </c>
      <c r="J11" s="131"/>
      <c r="K11" s="131">
        <v>38</v>
      </c>
      <c r="L11" s="163">
        <v>9.6921296296296297E-2</v>
      </c>
      <c r="M11" s="131">
        <v>279.3</v>
      </c>
      <c r="N11" s="131">
        <v>222.1</v>
      </c>
      <c r="O11" s="163">
        <v>9.8668981481481469E-2</v>
      </c>
      <c r="P11" s="163">
        <v>9.9259259259259269E-2</v>
      </c>
      <c r="Q11" s="164">
        <v>1</v>
      </c>
      <c r="R11" s="164">
        <v>1</v>
      </c>
      <c r="S11" s="131">
        <v>301.5</v>
      </c>
      <c r="T11" s="131">
        <v>223.2</v>
      </c>
      <c r="U11" s="131"/>
      <c r="V11" s="163">
        <v>9.9340277777777777E-2</v>
      </c>
      <c r="W11" s="131">
        <v>330.6</v>
      </c>
      <c r="X11" s="131">
        <v>266.10000000000002</v>
      </c>
      <c r="Y11" s="163">
        <v>0.10038194444444444</v>
      </c>
      <c r="Z11" s="163"/>
      <c r="AA11" s="131"/>
      <c r="AB11" s="165">
        <f>O11-L11</f>
        <v>1.7476851851851716E-3</v>
      </c>
      <c r="AC11" s="165">
        <f>P11-O11</f>
        <v>5.9027777777780066E-4</v>
      </c>
      <c r="AD11" s="165">
        <f>P11-L11</f>
        <v>2.3379629629629722E-3</v>
      </c>
      <c r="AE11" s="165">
        <f>V11-P11</f>
        <v>8.1018518518508054E-5</v>
      </c>
      <c r="AF11" s="165">
        <f>Y11-O11</f>
        <v>1.7129629629629717E-3</v>
      </c>
      <c r="AG11" s="165">
        <f>Y11-V11</f>
        <v>1.041666666666663E-3</v>
      </c>
      <c r="AH11" s="131">
        <v>-0.17899999999999999</v>
      </c>
      <c r="AI11" s="131">
        <v>7.2118000000000002</v>
      </c>
      <c r="AJ11" s="131">
        <v>8.0561000000000007</v>
      </c>
      <c r="AK11" s="131">
        <v>7.5121000000000002</v>
      </c>
      <c r="AL11" s="131">
        <v>2.9658000000000002</v>
      </c>
      <c r="AM11" s="131"/>
      <c r="AN11" s="131"/>
      <c r="AO11" s="131"/>
      <c r="AP11" s="131">
        <f>((AJ11-AK11)/(AK11-AI11))*100</f>
        <v>181.1521811521813</v>
      </c>
      <c r="AQ11" s="131"/>
      <c r="AR11" s="131"/>
      <c r="AS11" s="131">
        <v>2020</v>
      </c>
      <c r="AT11" s="131" t="s">
        <v>1274</v>
      </c>
      <c r="AW11" s="131">
        <v>0</v>
      </c>
      <c r="AZ11" s="131"/>
      <c r="BA11" s="131"/>
      <c r="BB11" s="131"/>
      <c r="BC11" s="131"/>
      <c r="BD11" s="131"/>
      <c r="BE11" s="131"/>
    </row>
    <row r="12" spans="1:57" s="80" customFormat="1" x14ac:dyDescent="0.2">
      <c r="A12" s="131">
        <v>1.6</v>
      </c>
      <c r="B12" s="131">
        <v>1</v>
      </c>
      <c r="C12" s="131" t="s">
        <v>215</v>
      </c>
      <c r="D12" s="131" t="s">
        <v>37</v>
      </c>
      <c r="E12" s="161">
        <v>44139</v>
      </c>
      <c r="F12" s="131" t="s">
        <v>547</v>
      </c>
      <c r="G12" s="166" t="s">
        <v>1111</v>
      </c>
      <c r="H12" s="131"/>
      <c r="I12" s="131">
        <v>45</v>
      </c>
      <c r="J12" s="131">
        <v>22</v>
      </c>
      <c r="K12" s="131">
        <v>0</v>
      </c>
      <c r="L12" s="163">
        <v>0.10590277777777778</v>
      </c>
      <c r="M12" s="131">
        <v>269.39999999999998</v>
      </c>
      <c r="N12" s="131">
        <v>172</v>
      </c>
      <c r="O12" s="163">
        <v>0.10609953703703705</v>
      </c>
      <c r="P12" s="131"/>
      <c r="Q12" s="164">
        <v>0</v>
      </c>
      <c r="R12" s="164">
        <v>1</v>
      </c>
      <c r="S12" s="131"/>
      <c r="T12" s="131"/>
      <c r="U12" s="131"/>
      <c r="V12" s="131"/>
      <c r="W12" s="131"/>
      <c r="X12" s="131"/>
      <c r="Y12" s="163">
        <v>0.10678240740740741</v>
      </c>
      <c r="Z12" s="163"/>
      <c r="AA12" s="131"/>
      <c r="AB12" s="165">
        <f>O12-L12</f>
        <v>1.9675925925927151E-4</v>
      </c>
      <c r="AC12" s="165">
        <f>P12-O12</f>
        <v>-0.10609953703703705</v>
      </c>
      <c r="AD12" s="165">
        <f>P12-L12</f>
        <v>-0.10590277777777778</v>
      </c>
      <c r="AE12" s="165">
        <f>V12-P12</f>
        <v>0</v>
      </c>
      <c r="AF12" s="165">
        <f>Y12-O12</f>
        <v>6.8287037037036147E-4</v>
      </c>
      <c r="AG12" s="165">
        <f>Y12-V12</f>
        <v>0.10678240740740741</v>
      </c>
      <c r="AH12" s="131">
        <v>-0.106</v>
      </c>
      <c r="AI12" s="131">
        <v>7.1913</v>
      </c>
      <c r="AJ12" s="131">
        <v>7.9587000000000003</v>
      </c>
      <c r="AK12" s="131">
        <v>7.5061999999999998</v>
      </c>
      <c r="AL12" s="131">
        <v>0.50609999999999999</v>
      </c>
      <c r="AM12" s="131"/>
      <c r="AN12" s="131"/>
      <c r="AO12" s="131"/>
      <c r="AP12" s="131">
        <f>((AJ12-AK12)/(AK12-AI12))*100</f>
        <v>143.69641155922545</v>
      </c>
      <c r="AQ12" s="131"/>
      <c r="AR12" s="131"/>
      <c r="AS12" s="172">
        <v>2020</v>
      </c>
      <c r="AT12" s="172" t="s">
        <v>1274</v>
      </c>
      <c r="AW12" s="131">
        <v>0</v>
      </c>
      <c r="AZ12" s="131"/>
      <c r="BA12" s="131"/>
      <c r="BB12" s="131"/>
      <c r="BC12" s="131"/>
      <c r="BD12" s="131"/>
      <c r="BE12" s="131"/>
    </row>
    <row r="13" spans="1:57" s="80" customFormat="1" x14ac:dyDescent="0.2">
      <c r="A13" s="131">
        <v>1.6</v>
      </c>
      <c r="B13" s="131">
        <v>1</v>
      </c>
      <c r="C13" s="131" t="s">
        <v>215</v>
      </c>
      <c r="D13" s="131" t="s">
        <v>36</v>
      </c>
      <c r="E13" s="161">
        <v>44129</v>
      </c>
      <c r="F13" s="131"/>
      <c r="G13" s="131" t="s">
        <v>195</v>
      </c>
      <c r="H13" s="131"/>
      <c r="I13" s="131">
        <v>23</v>
      </c>
      <c r="J13" s="131"/>
      <c r="K13" s="131">
        <v>35</v>
      </c>
      <c r="L13" s="163">
        <v>0.10467592592592594</v>
      </c>
      <c r="M13" s="131">
        <v>256.60000000000002</v>
      </c>
      <c r="N13" s="131">
        <v>208.6</v>
      </c>
      <c r="O13" s="163">
        <v>0.10524305555555556</v>
      </c>
      <c r="P13" s="163">
        <v>0.10550925925925926</v>
      </c>
      <c r="Q13" s="164">
        <v>1</v>
      </c>
      <c r="R13" s="164">
        <v>1</v>
      </c>
      <c r="S13" s="131">
        <v>298.89999999999998</v>
      </c>
      <c r="T13" s="131">
        <v>209.2</v>
      </c>
      <c r="U13" s="131"/>
      <c r="V13" s="163">
        <v>0.1055787037037037</v>
      </c>
      <c r="W13" s="131">
        <v>260.39999999999998</v>
      </c>
      <c r="X13" s="131">
        <v>217.6</v>
      </c>
      <c r="Y13" s="163">
        <v>0.10615740740740741</v>
      </c>
      <c r="Z13" s="163"/>
      <c r="AA13" s="131"/>
      <c r="AB13" s="165">
        <f>O13-L13</f>
        <v>5.6712962962962576E-4</v>
      </c>
      <c r="AC13" s="165">
        <f>P13-O13</f>
        <v>2.6620370370369906E-4</v>
      </c>
      <c r="AD13" s="165">
        <f>P13-L13</f>
        <v>8.3333333333332482E-4</v>
      </c>
      <c r="AE13" s="165">
        <f>V13-P13</f>
        <v>6.9444444444441422E-5</v>
      </c>
      <c r="AF13" s="165">
        <f>Y13-O13</f>
        <v>9.1435185185184675E-4</v>
      </c>
      <c r="AG13" s="165">
        <f>Y13-V13</f>
        <v>5.7870370370370627E-4</v>
      </c>
      <c r="AH13" s="131">
        <v>-0.106</v>
      </c>
      <c r="AI13" s="131">
        <v>7.1913</v>
      </c>
      <c r="AJ13" s="131">
        <v>7.9587000000000003</v>
      </c>
      <c r="AK13" s="131">
        <v>7.5061999999999998</v>
      </c>
      <c r="AL13" s="131">
        <v>2.9992000000000001</v>
      </c>
      <c r="AM13" s="131"/>
      <c r="AN13" s="131"/>
      <c r="AO13" s="131"/>
      <c r="AP13" s="131">
        <f>((AJ13-AK13)/(AK13-AI13))*100</f>
        <v>143.69641155922545</v>
      </c>
      <c r="AQ13" s="131"/>
      <c r="AR13" s="131"/>
      <c r="AS13" s="172">
        <v>2020</v>
      </c>
      <c r="AT13" s="172" t="s">
        <v>1274</v>
      </c>
      <c r="AW13" s="131">
        <v>0</v>
      </c>
      <c r="AZ13" s="131"/>
      <c r="BA13" s="131"/>
      <c r="BB13" s="131"/>
      <c r="BC13" s="131"/>
      <c r="BD13" s="131"/>
      <c r="BE13" s="131"/>
    </row>
    <row r="14" spans="1:57" s="80" customFormat="1" ht="16.5" customHeight="1" x14ac:dyDescent="0.2">
      <c r="A14" s="131">
        <v>2.1</v>
      </c>
      <c r="B14" s="131">
        <v>1</v>
      </c>
      <c r="C14" s="131" t="s">
        <v>215</v>
      </c>
      <c r="D14" s="131" t="s">
        <v>37</v>
      </c>
      <c r="E14" s="161">
        <v>44139</v>
      </c>
      <c r="F14" s="131" t="s">
        <v>548</v>
      </c>
      <c r="G14" s="166" t="s">
        <v>1112</v>
      </c>
      <c r="H14" s="131"/>
      <c r="I14" s="131">
        <v>45</v>
      </c>
      <c r="J14" s="131">
        <v>21</v>
      </c>
      <c r="K14" s="131">
        <v>0</v>
      </c>
      <c r="L14" s="163">
        <v>0.10924768518518518</v>
      </c>
      <c r="M14" s="131">
        <v>269.7</v>
      </c>
      <c r="N14" s="131">
        <v>173.8</v>
      </c>
      <c r="O14" s="163">
        <v>0.109375</v>
      </c>
      <c r="P14" s="131"/>
      <c r="Q14" s="164">
        <v>0</v>
      </c>
      <c r="R14" s="164">
        <v>1</v>
      </c>
      <c r="S14" s="131"/>
      <c r="T14" s="131"/>
      <c r="U14" s="131"/>
      <c r="V14" s="131"/>
      <c r="W14" s="131"/>
      <c r="X14" s="131"/>
      <c r="Y14" s="163">
        <v>0.10979166666666666</v>
      </c>
      <c r="Z14" s="163"/>
      <c r="AA14" s="131"/>
      <c r="AB14" s="165">
        <f>O14-L14</f>
        <v>1.2731481481481621E-4</v>
      </c>
      <c r="AC14" s="165">
        <f>P14-O14</f>
        <v>-0.109375</v>
      </c>
      <c r="AD14" s="165">
        <f>P14-L14</f>
        <v>-0.10924768518518518</v>
      </c>
      <c r="AE14" s="165">
        <f>V14-P14</f>
        <v>0</v>
      </c>
      <c r="AF14" s="165">
        <f>Y14-O14</f>
        <v>4.1666666666666241E-4</v>
      </c>
      <c r="AG14" s="165">
        <f>Y14-V14</f>
        <v>0.10979166666666666</v>
      </c>
      <c r="AH14" s="131">
        <v>-0.155</v>
      </c>
      <c r="AI14" s="131">
        <v>7.14</v>
      </c>
      <c r="AJ14" s="131">
        <v>7.7786</v>
      </c>
      <c r="AK14" s="131">
        <v>7.3724999999999996</v>
      </c>
      <c r="AL14" s="131">
        <v>0.46110000000000001</v>
      </c>
      <c r="AM14" s="131"/>
      <c r="AN14" s="131"/>
      <c r="AO14" s="131"/>
      <c r="AP14" s="131">
        <f>((AJ14-AK14)/(AK14-AI14))*100</f>
        <v>174.66666666666688</v>
      </c>
      <c r="AQ14" s="131"/>
      <c r="AR14" s="131"/>
      <c r="AS14" s="131">
        <v>2020</v>
      </c>
      <c r="AT14" s="131" t="s">
        <v>1274</v>
      </c>
      <c r="AW14" s="131">
        <v>0</v>
      </c>
      <c r="AZ14" s="131"/>
      <c r="BA14" s="131"/>
      <c r="BB14" s="131"/>
      <c r="BC14" s="131"/>
      <c r="BD14" s="131"/>
      <c r="BE14" s="131"/>
    </row>
    <row r="15" spans="1:57" s="80" customFormat="1" x14ac:dyDescent="0.2">
      <c r="A15" s="131">
        <v>2.1</v>
      </c>
      <c r="B15" s="131">
        <v>1</v>
      </c>
      <c r="C15" s="131" t="s">
        <v>215</v>
      </c>
      <c r="D15" s="131" t="s">
        <v>36</v>
      </c>
      <c r="E15" s="161">
        <v>44129</v>
      </c>
      <c r="F15" s="131"/>
      <c r="G15" s="131" t="s">
        <v>196</v>
      </c>
      <c r="H15" s="131"/>
      <c r="I15" s="131">
        <v>23</v>
      </c>
      <c r="J15" s="131"/>
      <c r="K15" s="131">
        <v>43</v>
      </c>
      <c r="L15" s="163">
        <v>0.10818287037037037</v>
      </c>
      <c r="M15" s="131">
        <v>256.8</v>
      </c>
      <c r="N15" s="131">
        <v>214.1</v>
      </c>
      <c r="O15" s="163">
        <v>0.10916666666666668</v>
      </c>
      <c r="P15" s="163">
        <v>0.10916666666666668</v>
      </c>
      <c r="Q15" s="164">
        <v>1</v>
      </c>
      <c r="R15" s="164">
        <v>0</v>
      </c>
      <c r="S15" s="131">
        <v>243.9</v>
      </c>
      <c r="T15" s="131">
        <v>207.6</v>
      </c>
      <c r="U15" s="131"/>
      <c r="V15" s="163">
        <v>0.10928240740740741</v>
      </c>
      <c r="W15" s="131">
        <v>253.3</v>
      </c>
      <c r="X15" s="131">
        <v>226.4</v>
      </c>
      <c r="Y15" s="163">
        <v>0.11048611111111112</v>
      </c>
      <c r="Z15" s="163"/>
      <c r="AA15" s="131"/>
      <c r="AB15" s="165">
        <f>O15-L15</f>
        <v>9.8379629629630205E-4</v>
      </c>
      <c r="AC15" s="165">
        <f>P15-O15</f>
        <v>0</v>
      </c>
      <c r="AD15" s="165">
        <f>P15-L15</f>
        <v>9.8379629629630205E-4</v>
      </c>
      <c r="AE15" s="165">
        <f>V15-P15</f>
        <v>1.157407407407357E-4</v>
      </c>
      <c r="AF15" s="165">
        <f>Y15-O15</f>
        <v>1.3194444444444425E-3</v>
      </c>
      <c r="AG15" s="165">
        <f>Y15-V15</f>
        <v>1.2037037037037068E-3</v>
      </c>
      <c r="AH15" s="131">
        <v>-0.155</v>
      </c>
      <c r="AI15" s="131">
        <v>7.14</v>
      </c>
      <c r="AJ15" s="131">
        <v>7.7786</v>
      </c>
      <c r="AK15" s="131">
        <v>7.3724999999999996</v>
      </c>
      <c r="AL15" s="131">
        <v>2.8984000000000001</v>
      </c>
      <c r="AM15" s="131"/>
      <c r="AN15" s="131"/>
      <c r="AO15" s="131"/>
      <c r="AP15" s="131">
        <f>((AJ15-AK15)/(AK15-AI15))*100</f>
        <v>174.66666666666688</v>
      </c>
      <c r="AQ15" s="131"/>
      <c r="AR15" s="131"/>
      <c r="AS15" s="131">
        <v>2020</v>
      </c>
      <c r="AT15" s="131" t="s">
        <v>1274</v>
      </c>
      <c r="AU15" s="100"/>
      <c r="AV15" s="100"/>
      <c r="AW15" s="131">
        <v>0</v>
      </c>
      <c r="AZ15" s="159"/>
      <c r="BA15" s="159"/>
      <c r="BB15" s="159"/>
      <c r="BC15" s="159"/>
      <c r="BD15" s="159"/>
      <c r="BE15" s="159"/>
    </row>
    <row r="16" spans="1:57" s="80" customFormat="1" x14ac:dyDescent="0.2">
      <c r="A16" s="131">
        <v>2.2000000000000002</v>
      </c>
      <c r="B16" s="131">
        <v>1</v>
      </c>
      <c r="C16" s="131" t="s">
        <v>215</v>
      </c>
      <c r="D16" s="131" t="s">
        <v>37</v>
      </c>
      <c r="E16" s="161">
        <v>44139</v>
      </c>
      <c r="F16" s="131" t="s">
        <v>549</v>
      </c>
      <c r="G16" s="166" t="s">
        <v>1113</v>
      </c>
      <c r="H16" s="131"/>
      <c r="I16" s="131">
        <v>47</v>
      </c>
      <c r="J16" s="131">
        <v>22</v>
      </c>
      <c r="K16" s="131">
        <v>0</v>
      </c>
      <c r="L16" s="163">
        <v>0.11361111111111111</v>
      </c>
      <c r="M16" s="131">
        <v>270.60000000000002</v>
      </c>
      <c r="N16" s="131">
        <v>192.2</v>
      </c>
      <c r="O16" s="163">
        <v>0.11384259259259259</v>
      </c>
      <c r="P16" s="131"/>
      <c r="Q16" s="164">
        <v>0</v>
      </c>
      <c r="R16" s="164">
        <v>1</v>
      </c>
      <c r="S16" s="131"/>
      <c r="T16" s="131"/>
      <c r="U16" s="131"/>
      <c r="V16" s="131"/>
      <c r="W16" s="131"/>
      <c r="X16" s="131"/>
      <c r="Y16" s="163">
        <v>0.11502314814814814</v>
      </c>
      <c r="Z16" s="163"/>
      <c r="AA16" s="131"/>
      <c r="AB16" s="165">
        <f>O16-L16</f>
        <v>2.3148148148148529E-4</v>
      </c>
      <c r="AC16" s="165">
        <f>P16-O16</f>
        <v>-0.11384259259259259</v>
      </c>
      <c r="AD16" s="165">
        <f>P16-L16</f>
        <v>-0.11361111111111111</v>
      </c>
      <c r="AE16" s="165">
        <f>V16-P16</f>
        <v>0</v>
      </c>
      <c r="AF16" s="165">
        <f>Y16-O16</f>
        <v>1.1805555555555458E-3</v>
      </c>
      <c r="AG16" s="165">
        <f>Y16-V16</f>
        <v>0.11502314814814814</v>
      </c>
      <c r="AH16" s="131">
        <v>-0.16400000000000001</v>
      </c>
      <c r="AI16" s="131">
        <v>7.2198000000000002</v>
      </c>
      <c r="AJ16" s="131">
        <v>7.8750999999999998</v>
      </c>
      <c r="AK16" s="131">
        <v>7.4500999999999999</v>
      </c>
      <c r="AL16" s="131">
        <v>0.51570000000000005</v>
      </c>
      <c r="AM16" s="131"/>
      <c r="AN16" s="131"/>
      <c r="AO16" s="131"/>
      <c r="AP16" s="131">
        <f>((AJ16-AK16)/(AK16-AI16))*100</f>
        <v>184.54190186712998</v>
      </c>
      <c r="AQ16" s="131"/>
      <c r="AR16" s="131"/>
      <c r="AS16" s="131">
        <v>2020</v>
      </c>
      <c r="AT16" s="131" t="s">
        <v>1274</v>
      </c>
      <c r="AW16" s="131">
        <v>0</v>
      </c>
    </row>
    <row r="17" spans="1:57" s="131" customFormat="1" x14ac:dyDescent="0.2">
      <c r="A17" s="131">
        <v>2.2000000000000002</v>
      </c>
      <c r="B17" s="131">
        <v>1</v>
      </c>
      <c r="C17" s="131" t="s">
        <v>215</v>
      </c>
      <c r="D17" s="131" t="s">
        <v>36</v>
      </c>
      <c r="E17" s="161">
        <v>44129</v>
      </c>
      <c r="G17" s="131" t="s">
        <v>197</v>
      </c>
      <c r="I17" s="131">
        <v>24</v>
      </c>
      <c r="K17" s="131">
        <v>42</v>
      </c>
      <c r="L17" s="163">
        <v>0.11153935185185186</v>
      </c>
      <c r="M17" s="131">
        <v>250.6</v>
      </c>
      <c r="N17" s="131">
        <v>214.6</v>
      </c>
      <c r="O17" s="163">
        <v>0.11273148148148149</v>
      </c>
      <c r="P17" s="163">
        <v>0.11273148148148149</v>
      </c>
      <c r="Q17" s="164">
        <v>1</v>
      </c>
      <c r="R17" s="164">
        <v>0</v>
      </c>
      <c r="S17" s="131">
        <v>242.3</v>
      </c>
      <c r="T17" s="131">
        <v>196.8</v>
      </c>
      <c r="V17" s="163">
        <v>0.1135300925925926</v>
      </c>
      <c r="W17" s="131">
        <v>352.3</v>
      </c>
      <c r="X17" s="131">
        <v>249.2</v>
      </c>
      <c r="Y17" s="163">
        <v>0.11392361111111111</v>
      </c>
      <c r="Z17" s="163"/>
      <c r="AB17" s="165">
        <f>O17-L17</f>
        <v>1.1921296296296263E-3</v>
      </c>
      <c r="AC17" s="165">
        <f>P17-O17</f>
        <v>0</v>
      </c>
      <c r="AD17" s="165">
        <f>P17-L17</f>
        <v>1.1921296296296263E-3</v>
      </c>
      <c r="AE17" s="165">
        <f>V17-P17</f>
        <v>7.9861111111111105E-4</v>
      </c>
      <c r="AF17" s="165">
        <f>Y17-O17</f>
        <v>1.1921296296296263E-3</v>
      </c>
      <c r="AG17" s="165">
        <f>Y17-V17</f>
        <v>3.9351851851851527E-4</v>
      </c>
      <c r="AH17" s="131">
        <v>-0.16400000000000001</v>
      </c>
      <c r="AI17" s="131">
        <v>7.2198000000000002</v>
      </c>
      <c r="AJ17" s="131">
        <v>7.8750999999999998</v>
      </c>
      <c r="AK17" s="131">
        <v>7.4500999999999999</v>
      </c>
      <c r="AL17" s="131">
        <v>3.9639000000000002</v>
      </c>
      <c r="AP17" s="131">
        <f>((AJ17-AK17)/(AK17-AI17))*100</f>
        <v>184.54190186712998</v>
      </c>
      <c r="AS17" s="131">
        <v>2020</v>
      </c>
      <c r="AT17" s="131" t="s">
        <v>1274</v>
      </c>
      <c r="AU17" s="85"/>
      <c r="AV17" s="85"/>
      <c r="AW17" s="131">
        <v>0</v>
      </c>
      <c r="AZ17" s="80"/>
      <c r="BA17" s="80"/>
      <c r="BB17" s="80"/>
      <c r="BC17" s="80"/>
      <c r="BD17" s="80"/>
      <c r="BE17" s="80"/>
    </row>
    <row r="18" spans="1:57" s="131" customFormat="1" x14ac:dyDescent="0.2">
      <c r="A18" s="131">
        <v>2.2999999999999998</v>
      </c>
      <c r="B18" s="131">
        <v>1</v>
      </c>
      <c r="C18" s="131" t="s">
        <v>215</v>
      </c>
      <c r="D18" s="131" t="s">
        <v>37</v>
      </c>
      <c r="E18" s="161">
        <v>44139</v>
      </c>
      <c r="F18" s="131" t="s">
        <v>550</v>
      </c>
      <c r="G18" s="166" t="s">
        <v>1114</v>
      </c>
      <c r="I18" s="131">
        <v>47</v>
      </c>
      <c r="J18" s="131">
        <v>23</v>
      </c>
      <c r="K18" s="131">
        <v>0</v>
      </c>
      <c r="L18" s="163">
        <v>0.11761574074074073</v>
      </c>
      <c r="M18" s="131">
        <v>271.2</v>
      </c>
      <c r="N18" s="131">
        <v>146.19999999999999</v>
      </c>
      <c r="O18" s="163">
        <v>0.11778935185185185</v>
      </c>
      <c r="Q18" s="164">
        <v>0</v>
      </c>
      <c r="R18" s="164">
        <v>1</v>
      </c>
      <c r="Y18" s="163">
        <v>0.11855324074074074</v>
      </c>
      <c r="Z18" s="163"/>
      <c r="AB18" s="165">
        <f>O18-L18</f>
        <v>1.7361111111112437E-4</v>
      </c>
      <c r="AC18" s="165">
        <f>P18-O18</f>
        <v>-0.11778935185185185</v>
      </c>
      <c r="AD18" s="165">
        <f>P18-L18</f>
        <v>-0.11761574074074073</v>
      </c>
      <c r="AE18" s="165">
        <f>V18-P18</f>
        <v>0</v>
      </c>
      <c r="AF18" s="165">
        <f>Y18-O18</f>
        <v>7.638888888888834E-4</v>
      </c>
      <c r="AG18" s="165">
        <f>Y18-V18</f>
        <v>0.11855324074074074</v>
      </c>
      <c r="AH18" s="131">
        <v>-0.192</v>
      </c>
      <c r="AI18" s="131">
        <v>7.2759999999999998</v>
      </c>
      <c r="AJ18" s="131">
        <v>8.0256000000000007</v>
      </c>
      <c r="AK18" s="131">
        <v>7.5425000000000004</v>
      </c>
      <c r="AL18" s="131">
        <v>0.50949999999999995</v>
      </c>
      <c r="AP18" s="131">
        <f>((AJ18-AK18)/(AK18-AI18))*100</f>
        <v>181.27579737335805</v>
      </c>
      <c r="AS18" s="131">
        <v>2020</v>
      </c>
      <c r="AT18" s="131" t="s">
        <v>1274</v>
      </c>
      <c r="AU18" s="80"/>
      <c r="AV18" s="80"/>
      <c r="AW18" s="131">
        <v>0</v>
      </c>
    </row>
    <row r="19" spans="1:57" s="131" customFormat="1" x14ac:dyDescent="0.2">
      <c r="A19" s="131">
        <v>2.2999999999999998</v>
      </c>
      <c r="B19" s="131">
        <v>1</v>
      </c>
      <c r="C19" s="131" t="s">
        <v>215</v>
      </c>
      <c r="D19" s="131" t="s">
        <v>36</v>
      </c>
      <c r="E19" s="161">
        <v>44129</v>
      </c>
      <c r="G19" s="131" t="s">
        <v>198</v>
      </c>
      <c r="I19" s="131">
        <v>24</v>
      </c>
      <c r="K19" s="131">
        <v>43</v>
      </c>
      <c r="L19" s="163">
        <v>0.11663194444444445</v>
      </c>
      <c r="M19" s="131">
        <v>269.5</v>
      </c>
      <c r="N19" s="131">
        <v>211.3</v>
      </c>
      <c r="O19" s="163">
        <v>0.11782407407407407</v>
      </c>
      <c r="P19" s="163">
        <v>0.11782407407407407</v>
      </c>
      <c r="Q19" s="164">
        <v>1</v>
      </c>
      <c r="R19" s="164">
        <v>0</v>
      </c>
      <c r="S19" s="131">
        <v>242.2</v>
      </c>
      <c r="T19" s="131">
        <v>206.4</v>
      </c>
      <c r="V19" s="163">
        <v>0.11793981481481482</v>
      </c>
      <c r="W19" s="131">
        <v>271.89999999999998</v>
      </c>
      <c r="X19" s="131">
        <v>218.8</v>
      </c>
      <c r="Y19" s="163">
        <v>0.11866898148148149</v>
      </c>
      <c r="Z19" s="163"/>
      <c r="AB19" s="165">
        <f>O19-L19</f>
        <v>1.1921296296296124E-3</v>
      </c>
      <c r="AC19" s="165">
        <f>P19-O19</f>
        <v>0</v>
      </c>
      <c r="AD19" s="165">
        <f>P19-L19</f>
        <v>1.1921296296296124E-3</v>
      </c>
      <c r="AE19" s="165">
        <f>V19-P19</f>
        <v>1.1574074074074958E-4</v>
      </c>
      <c r="AF19" s="165">
        <f>Y19-O19</f>
        <v>8.4490740740741921E-4</v>
      </c>
      <c r="AG19" s="165">
        <f>Y19-V19</f>
        <v>7.2916666666666963E-4</v>
      </c>
      <c r="AH19" s="131">
        <v>-0.192</v>
      </c>
      <c r="AI19" s="131">
        <v>7.2759999999999998</v>
      </c>
      <c r="AJ19" s="131">
        <v>8.0256000000000007</v>
      </c>
      <c r="AK19" s="131">
        <v>7.5425000000000004</v>
      </c>
      <c r="AL19" s="131">
        <v>3.8551000000000002</v>
      </c>
      <c r="AP19" s="131">
        <f>((AJ19-AK19)/(AK19-AI19))*100</f>
        <v>181.27579737335805</v>
      </c>
      <c r="AS19" s="131">
        <v>2020</v>
      </c>
      <c r="AT19" s="131" t="s">
        <v>1274</v>
      </c>
      <c r="AW19" s="131">
        <v>0</v>
      </c>
    </row>
    <row r="20" spans="1:57" s="131" customFormat="1" x14ac:dyDescent="0.2">
      <c r="A20" s="131">
        <v>2.4</v>
      </c>
      <c r="B20" s="131">
        <v>1</v>
      </c>
      <c r="C20" s="131" t="s">
        <v>215</v>
      </c>
      <c r="D20" s="131" t="s">
        <v>37</v>
      </c>
      <c r="E20" s="161">
        <v>44139</v>
      </c>
      <c r="F20" s="131" t="s">
        <v>551</v>
      </c>
      <c r="G20" s="166" t="s">
        <v>1116</v>
      </c>
      <c r="I20" s="131">
        <v>47</v>
      </c>
      <c r="J20" s="131">
        <v>21</v>
      </c>
      <c r="K20" s="131">
        <v>0</v>
      </c>
      <c r="L20" s="163">
        <v>0.12178240740740741</v>
      </c>
      <c r="M20" s="131">
        <v>266.8</v>
      </c>
      <c r="N20" s="131">
        <v>184.2</v>
      </c>
      <c r="O20" s="163">
        <v>0.12208333333333332</v>
      </c>
      <c r="Q20" s="164">
        <v>0</v>
      </c>
      <c r="R20" s="164">
        <v>1</v>
      </c>
      <c r="Y20" s="163">
        <v>0.12282407407407407</v>
      </c>
      <c r="Z20" s="163"/>
      <c r="AB20" s="165">
        <f>O20-L20</f>
        <v>3.0092592592591283E-4</v>
      </c>
      <c r="AC20" s="165">
        <f>P20-O20</f>
        <v>-0.12208333333333332</v>
      </c>
      <c r="AD20" s="165">
        <f>P20-L20</f>
        <v>-0.12178240740740741</v>
      </c>
      <c r="AE20" s="165">
        <f>V20-P20</f>
        <v>0</v>
      </c>
      <c r="AF20" s="165">
        <f>Y20-O20</f>
        <v>7.4074074074075014E-4</v>
      </c>
      <c r="AG20" s="165">
        <f>Y20-V20</f>
        <v>0.12282407407407407</v>
      </c>
      <c r="AH20" s="131">
        <v>-0.192</v>
      </c>
      <c r="AI20" s="131">
        <v>7.2390999999999996</v>
      </c>
      <c r="AJ20" s="131">
        <v>8.0371000000000006</v>
      </c>
      <c r="AK20" s="131">
        <v>7.5076000000000001</v>
      </c>
      <c r="AL20" s="131">
        <v>0.5423</v>
      </c>
      <c r="AP20" s="131">
        <f>((AJ20-AK20)/(AK20-AI20))*100</f>
        <v>197.20670391061444</v>
      </c>
      <c r="AS20" s="131">
        <v>2020</v>
      </c>
      <c r="AT20" s="131" t="s">
        <v>1274</v>
      </c>
      <c r="AU20" s="80"/>
      <c r="AV20" s="80"/>
      <c r="AW20" s="131">
        <v>0</v>
      </c>
      <c r="AZ20" s="117"/>
      <c r="BA20" s="117"/>
      <c r="BB20" s="117"/>
      <c r="BC20" s="117"/>
      <c r="BD20" s="117"/>
      <c r="BE20" s="117"/>
    </row>
    <row r="21" spans="1:57" s="131" customFormat="1" x14ac:dyDescent="0.2">
      <c r="A21" s="131">
        <v>2.4</v>
      </c>
      <c r="B21" s="131">
        <v>1</v>
      </c>
      <c r="C21" s="131" t="s">
        <v>215</v>
      </c>
      <c r="D21" s="131" t="s">
        <v>36</v>
      </c>
      <c r="E21" s="161">
        <v>44129</v>
      </c>
      <c r="G21" s="131" t="s">
        <v>199</v>
      </c>
      <c r="K21" s="131">
        <v>45</v>
      </c>
      <c r="L21" s="163">
        <v>0.11944444444444445</v>
      </c>
      <c r="M21" s="131">
        <v>259.89999999999998</v>
      </c>
      <c r="N21" s="131">
        <v>209.6</v>
      </c>
      <c r="O21" s="163">
        <v>0.1215625</v>
      </c>
      <c r="P21" s="163">
        <v>0.1215625</v>
      </c>
      <c r="Q21" s="164">
        <v>1</v>
      </c>
      <c r="R21" s="164">
        <v>0</v>
      </c>
      <c r="S21" s="131">
        <v>259.89999999999998</v>
      </c>
      <c r="T21" s="131">
        <v>209.2</v>
      </c>
      <c r="V21" s="163">
        <v>0.12171296296296297</v>
      </c>
      <c r="W21" s="131">
        <v>305.10000000000002</v>
      </c>
      <c r="X21" s="131">
        <v>270.5</v>
      </c>
      <c r="Y21" s="163">
        <v>0.12251157407407408</v>
      </c>
      <c r="Z21" s="163"/>
      <c r="AA21" s="131" t="s">
        <v>2040</v>
      </c>
      <c r="AB21" s="165">
        <f>O21-L21</f>
        <v>2.1180555555555536E-3</v>
      </c>
      <c r="AC21" s="165">
        <f>P21-O21</f>
        <v>0</v>
      </c>
      <c r="AD21" s="165">
        <f>P21-L21</f>
        <v>2.1180555555555536E-3</v>
      </c>
      <c r="AE21" s="165">
        <f>V21-P21</f>
        <v>1.5046296296296335E-4</v>
      </c>
      <c r="AF21" s="165">
        <f>Y21-O21</f>
        <v>9.490740740740744E-4</v>
      </c>
      <c r="AG21" s="165">
        <f>Y21-V21</f>
        <v>7.9861111111111105E-4</v>
      </c>
      <c r="AH21" s="131">
        <v>-0.192</v>
      </c>
      <c r="AI21" s="131">
        <v>7.2390999999999996</v>
      </c>
      <c r="AJ21" s="131">
        <v>8.0371000000000006</v>
      </c>
      <c r="AK21" s="131">
        <v>7.5076000000000001</v>
      </c>
      <c r="AL21" s="131">
        <v>5.5035999999999996</v>
      </c>
      <c r="AP21" s="131">
        <f>((AJ21-AK21)/(AK21-AI21))*100</f>
        <v>197.20670391061444</v>
      </c>
      <c r="AS21" s="131">
        <v>2020</v>
      </c>
      <c r="AT21" s="131" t="s">
        <v>1274</v>
      </c>
      <c r="AU21" s="80"/>
      <c r="AV21" s="80"/>
      <c r="AW21" s="131">
        <v>0</v>
      </c>
      <c r="AZ21" s="117"/>
      <c r="BA21" s="117"/>
      <c r="BB21" s="117"/>
      <c r="BC21" s="117"/>
      <c r="BD21" s="117"/>
      <c r="BE21" s="117"/>
    </row>
    <row r="22" spans="1:57" s="131" customFormat="1" x14ac:dyDescent="0.2">
      <c r="A22" s="131">
        <v>2.5</v>
      </c>
      <c r="B22" s="131">
        <v>1</v>
      </c>
      <c r="C22" s="131" t="s">
        <v>215</v>
      </c>
      <c r="D22" s="131" t="s">
        <v>37</v>
      </c>
      <c r="E22" s="161">
        <v>44139</v>
      </c>
      <c r="F22" s="131" t="s">
        <v>554</v>
      </c>
      <c r="G22" s="166" t="s">
        <v>1118</v>
      </c>
      <c r="I22" s="131">
        <v>47</v>
      </c>
      <c r="J22" s="131">
        <v>22</v>
      </c>
      <c r="K22" s="131">
        <v>0</v>
      </c>
      <c r="L22" s="163">
        <v>3.4722222222222224E-4</v>
      </c>
      <c r="M22" s="131">
        <v>317.5</v>
      </c>
      <c r="N22" s="131">
        <v>181.1</v>
      </c>
      <c r="O22" s="163">
        <v>5.4398148148148144E-4</v>
      </c>
      <c r="Q22" s="164">
        <v>0</v>
      </c>
      <c r="R22" s="164">
        <v>1</v>
      </c>
      <c r="Y22" s="163">
        <v>1.6087962962962963E-3</v>
      </c>
      <c r="Z22" s="163"/>
      <c r="AB22" s="165">
        <f>O22-L22</f>
        <v>1.9675925925925921E-4</v>
      </c>
      <c r="AC22" s="165">
        <f>P22-O22</f>
        <v>-5.4398148148148144E-4</v>
      </c>
      <c r="AD22" s="165">
        <f>P22-L22</f>
        <v>-3.4722222222222224E-4</v>
      </c>
      <c r="AE22" s="165">
        <f>V22-P22</f>
        <v>0</v>
      </c>
      <c r="AF22" s="165">
        <f>Y22-O22</f>
        <v>1.0648148148148149E-3</v>
      </c>
      <c r="AG22" s="165">
        <f>Y22-V22</f>
        <v>1.6087962962962963E-3</v>
      </c>
      <c r="AH22" s="131">
        <v>-0.152</v>
      </c>
      <c r="AI22" s="131">
        <v>7.2843</v>
      </c>
      <c r="AJ22" s="131">
        <v>8.7934999999999999</v>
      </c>
      <c r="AK22" s="131">
        <v>7.8691000000000004</v>
      </c>
      <c r="AL22" s="131">
        <v>0.52849999999999997</v>
      </c>
      <c r="AM22" s="131">
        <v>100</v>
      </c>
      <c r="AN22" s="131">
        <v>50</v>
      </c>
      <c r="AP22" s="131">
        <f>((AJ22-AK22)/(AK22-AI22))*100</f>
        <v>158.07113543091634</v>
      </c>
      <c r="AS22" s="131">
        <v>2020</v>
      </c>
      <c r="AT22" s="131" t="s">
        <v>1274</v>
      </c>
      <c r="AU22" s="51"/>
      <c r="AV22" s="51"/>
      <c r="AW22" s="131">
        <v>0</v>
      </c>
      <c r="AZ22" s="117"/>
      <c r="BA22" s="117"/>
      <c r="BB22" s="117"/>
      <c r="BC22" s="117"/>
      <c r="BD22" s="117"/>
      <c r="BE22" s="117"/>
    </row>
    <row r="23" spans="1:57" s="131" customFormat="1" x14ac:dyDescent="0.2">
      <c r="A23" s="131">
        <v>2.5</v>
      </c>
      <c r="B23" s="131">
        <v>1</v>
      </c>
      <c r="C23" s="131" t="s">
        <v>215</v>
      </c>
      <c r="D23" s="131" t="s">
        <v>36</v>
      </c>
      <c r="E23" s="161">
        <v>44129</v>
      </c>
      <c r="G23" s="131" t="s">
        <v>200</v>
      </c>
      <c r="I23" s="131">
        <v>24</v>
      </c>
      <c r="K23" s="131">
        <v>46</v>
      </c>
      <c r="L23" s="163">
        <v>0.12681712962962963</v>
      </c>
      <c r="M23" s="131">
        <v>255.7</v>
      </c>
      <c r="N23" s="131">
        <v>211.3</v>
      </c>
      <c r="O23" s="163">
        <v>0.1279976851851852</v>
      </c>
      <c r="P23" s="163">
        <v>0.1279976851851852</v>
      </c>
      <c r="Q23" s="164">
        <v>1</v>
      </c>
      <c r="R23" s="164">
        <v>0</v>
      </c>
      <c r="S23" s="131">
        <v>242.2</v>
      </c>
      <c r="T23" s="131">
        <v>201.7</v>
      </c>
      <c r="V23" s="163">
        <v>0.12812500000000002</v>
      </c>
      <c r="W23" s="131">
        <v>344.8</v>
      </c>
      <c r="X23" s="131">
        <v>234.8</v>
      </c>
      <c r="Y23" s="163">
        <v>0.12931712962962963</v>
      </c>
      <c r="Z23" s="163"/>
      <c r="AB23" s="165">
        <f>O23-L23</f>
        <v>1.1805555555555736E-3</v>
      </c>
      <c r="AC23" s="165">
        <f>P23-O23</f>
        <v>0</v>
      </c>
      <c r="AD23" s="165">
        <f>P23-L23</f>
        <v>1.1805555555555736E-3</v>
      </c>
      <c r="AE23" s="165">
        <f>V23-P23</f>
        <v>1.2731481481481621E-4</v>
      </c>
      <c r="AF23" s="165">
        <f>Y23-O23</f>
        <v>1.3194444444444287E-3</v>
      </c>
      <c r="AG23" s="165">
        <f>Y23-V23</f>
        <v>1.1921296296296124E-3</v>
      </c>
      <c r="AH23" s="131">
        <v>-0.152</v>
      </c>
      <c r="AI23" s="131">
        <v>7.2843</v>
      </c>
      <c r="AJ23" s="131">
        <v>8.7934999999999999</v>
      </c>
      <c r="AK23" s="131">
        <v>7.8691000000000004</v>
      </c>
      <c r="AL23" s="131">
        <v>3.8671000000000002</v>
      </c>
      <c r="AP23" s="131">
        <f>((AJ23-AK23)/(AK23-AI23))*100</f>
        <v>158.07113543091634</v>
      </c>
      <c r="AS23" s="131">
        <v>2020</v>
      </c>
      <c r="AT23" s="131" t="s">
        <v>1274</v>
      </c>
      <c r="AU23" s="51"/>
      <c r="AV23" s="51"/>
      <c r="AW23" s="131">
        <v>0</v>
      </c>
      <c r="AZ23" s="117"/>
      <c r="BA23" s="117"/>
      <c r="BB23" s="117"/>
      <c r="BC23" s="117"/>
      <c r="BD23" s="117"/>
      <c r="BE23" s="117"/>
    </row>
    <row r="24" spans="1:57" s="131" customFormat="1" x14ac:dyDescent="0.2">
      <c r="A24" s="131">
        <v>1.1000000000000001</v>
      </c>
      <c r="B24" s="131">
        <v>2</v>
      </c>
      <c r="C24" s="131" t="s">
        <v>215</v>
      </c>
      <c r="D24" s="131" t="s">
        <v>37</v>
      </c>
      <c r="E24" s="161">
        <v>44139</v>
      </c>
      <c r="F24" s="131" t="s">
        <v>556</v>
      </c>
      <c r="G24" s="166" t="s">
        <v>1121</v>
      </c>
      <c r="I24" s="131">
        <v>49</v>
      </c>
      <c r="J24" s="131">
        <v>19</v>
      </c>
      <c r="K24" s="131">
        <v>0</v>
      </c>
      <c r="L24" s="163">
        <v>0.15304398148148149</v>
      </c>
      <c r="M24" s="131">
        <v>294.39999999999998</v>
      </c>
      <c r="N24" s="131">
        <v>181.3</v>
      </c>
      <c r="O24" s="163">
        <v>0.15335648148148148</v>
      </c>
      <c r="Q24" s="164">
        <v>0</v>
      </c>
      <c r="R24" s="164">
        <v>1</v>
      </c>
      <c r="Y24" s="163">
        <v>0.15458333333333332</v>
      </c>
      <c r="Z24" s="163"/>
      <c r="AB24" s="165">
        <f>O24-L24</f>
        <v>3.1249999999999334E-4</v>
      </c>
      <c r="AC24" s="165">
        <f>P24-O24</f>
        <v>-0.15335648148148148</v>
      </c>
      <c r="AD24" s="165">
        <f>P24-L24</f>
        <v>-0.15304398148148149</v>
      </c>
      <c r="AE24" s="165">
        <f>V24-P24</f>
        <v>0</v>
      </c>
      <c r="AF24" s="165">
        <f>Y24-O24</f>
        <v>1.2268518518518401E-3</v>
      </c>
      <c r="AG24" s="165">
        <f>Y24-V24</f>
        <v>0.15458333333333332</v>
      </c>
      <c r="AH24" s="131">
        <v>-0.69799999999999995</v>
      </c>
      <c r="AI24" s="131">
        <v>7.2088999999999999</v>
      </c>
      <c r="AJ24" s="131">
        <v>8.4924999999999997</v>
      </c>
      <c r="AK24" s="131">
        <v>7.6631</v>
      </c>
      <c r="AL24" s="131">
        <v>0.53769999999999996</v>
      </c>
      <c r="AP24" s="131">
        <f>((AJ24-AK24)/(AK24-AI24))*100</f>
        <v>182.60678115367665</v>
      </c>
      <c r="AS24" s="172">
        <v>2020</v>
      </c>
      <c r="AT24" s="172" t="s">
        <v>1274</v>
      </c>
      <c r="AU24" s="85"/>
      <c r="AV24" s="85"/>
      <c r="AW24" s="131">
        <v>0</v>
      </c>
    </row>
    <row r="25" spans="1:57" s="131" customFormat="1" x14ac:dyDescent="0.2">
      <c r="A25" s="131">
        <v>1.1000000000000001</v>
      </c>
      <c r="B25" s="131">
        <v>2</v>
      </c>
      <c r="C25" s="131" t="s">
        <v>215</v>
      </c>
      <c r="D25" s="131" t="s">
        <v>36</v>
      </c>
      <c r="E25" s="161">
        <v>44129</v>
      </c>
      <c r="G25" s="131" t="s">
        <v>202</v>
      </c>
      <c r="I25" s="131">
        <v>24</v>
      </c>
      <c r="K25" s="131">
        <v>44</v>
      </c>
      <c r="L25" s="163">
        <v>0.15236111111111111</v>
      </c>
      <c r="M25" s="131">
        <v>265.3</v>
      </c>
      <c r="N25" s="131">
        <v>219</v>
      </c>
      <c r="O25" s="163">
        <v>0.15430555555555556</v>
      </c>
      <c r="P25" s="163">
        <v>0.15430555555555556</v>
      </c>
      <c r="Q25" s="164">
        <v>1</v>
      </c>
      <c r="R25" s="164">
        <v>0</v>
      </c>
      <c r="S25" s="131">
        <v>270.3</v>
      </c>
      <c r="T25" s="131">
        <v>212.9</v>
      </c>
      <c r="V25" s="163">
        <v>0.15447916666666667</v>
      </c>
      <c r="W25" s="131">
        <v>444.8</v>
      </c>
      <c r="X25" s="131">
        <v>275.3</v>
      </c>
      <c r="Y25" s="163">
        <v>0.15607638888888889</v>
      </c>
      <c r="Z25" s="163"/>
      <c r="AB25" s="165">
        <f>O25-L25</f>
        <v>1.9444444444444431E-3</v>
      </c>
      <c r="AC25" s="165">
        <f>P25-O25</f>
        <v>0</v>
      </c>
      <c r="AD25" s="165">
        <f>P25-L25</f>
        <v>1.9444444444444431E-3</v>
      </c>
      <c r="AE25" s="165">
        <f>V25-P25</f>
        <v>1.7361111111111049E-4</v>
      </c>
      <c r="AF25" s="165">
        <f>Y25-O25</f>
        <v>1.7708333333333326E-3</v>
      </c>
      <c r="AG25" s="165">
        <f>Y25-V25</f>
        <v>1.5972222222222221E-3</v>
      </c>
      <c r="AH25" s="131">
        <v>-0.69799999999999995</v>
      </c>
      <c r="AI25" s="131">
        <v>7.2088999999999999</v>
      </c>
      <c r="AJ25" s="131">
        <v>8.4924999999999997</v>
      </c>
      <c r="AK25" s="131">
        <v>7.6631</v>
      </c>
      <c r="AL25" s="131">
        <v>7.8281000000000001</v>
      </c>
      <c r="AP25" s="131">
        <f>((AJ25-AK25)/(AK25-AI25))*100</f>
        <v>182.60678115367665</v>
      </c>
      <c r="AS25" s="172">
        <v>2020</v>
      </c>
      <c r="AT25" s="172" t="s">
        <v>1274</v>
      </c>
      <c r="AU25" s="80"/>
      <c r="AV25" s="80"/>
      <c r="AW25" s="131">
        <v>0</v>
      </c>
      <c r="AZ25" s="117"/>
      <c r="BA25" s="117"/>
      <c r="BB25" s="117"/>
      <c r="BC25" s="117"/>
      <c r="BD25" s="117"/>
      <c r="BE25" s="117"/>
    </row>
    <row r="26" spans="1:57" s="159" customFormat="1" x14ac:dyDescent="0.2">
      <c r="A26" s="131">
        <v>1.2</v>
      </c>
      <c r="B26" s="131">
        <v>2</v>
      </c>
      <c r="C26" s="131" t="s">
        <v>215</v>
      </c>
      <c r="D26" s="131" t="s">
        <v>37</v>
      </c>
      <c r="E26" s="161">
        <v>44139</v>
      </c>
      <c r="F26" s="131" t="s">
        <v>558</v>
      </c>
      <c r="G26" s="166" t="s">
        <v>1123</v>
      </c>
      <c r="H26" s="131"/>
      <c r="I26" s="131">
        <v>48</v>
      </c>
      <c r="J26" s="131">
        <v>19</v>
      </c>
      <c r="K26" s="131">
        <v>0</v>
      </c>
      <c r="L26" s="163">
        <v>0.16692129629629629</v>
      </c>
      <c r="M26" s="131">
        <v>283.39999999999998</v>
      </c>
      <c r="N26" s="131">
        <v>181.9</v>
      </c>
      <c r="O26" s="163">
        <v>0.16715277777777779</v>
      </c>
      <c r="P26" s="131"/>
      <c r="Q26" s="164">
        <v>0</v>
      </c>
      <c r="R26" s="164">
        <v>1</v>
      </c>
      <c r="S26" s="131"/>
      <c r="T26" s="131"/>
      <c r="U26" s="131"/>
      <c r="V26" s="131"/>
      <c r="W26" s="131"/>
      <c r="X26" s="131"/>
      <c r="Y26" s="163">
        <v>0.16791666666666669</v>
      </c>
      <c r="Z26" s="163"/>
      <c r="AA26" s="131"/>
      <c r="AB26" s="165">
        <f>O26-L26</f>
        <v>2.3148148148149916E-4</v>
      </c>
      <c r="AC26" s="165">
        <f>P26-O26</f>
        <v>-0.16715277777777779</v>
      </c>
      <c r="AD26" s="165">
        <f>P26-L26</f>
        <v>-0.16692129629629629</v>
      </c>
      <c r="AE26" s="165">
        <f>V26-P26</f>
        <v>0</v>
      </c>
      <c r="AF26" s="165">
        <f>Y26-O26</f>
        <v>7.6388888888889728E-4</v>
      </c>
      <c r="AG26" s="165">
        <f>Y26-V26</f>
        <v>0.16791666666666669</v>
      </c>
      <c r="AH26" s="131">
        <v>-1.2230000000000001</v>
      </c>
      <c r="AI26" s="131">
        <v>7.2529000000000003</v>
      </c>
      <c r="AJ26" s="131">
        <v>7.9934000000000003</v>
      </c>
      <c r="AK26" s="131">
        <v>7.5323000000000002</v>
      </c>
      <c r="AL26" s="131">
        <v>0.42920000000000003</v>
      </c>
      <c r="AM26" s="131">
        <v>100</v>
      </c>
      <c r="AN26" s="131">
        <v>75</v>
      </c>
      <c r="AO26" s="131"/>
      <c r="AP26" s="131">
        <f>((AJ26-AK26)/(AK26-AI26))*100</f>
        <v>165.03221188260568</v>
      </c>
      <c r="AQ26" s="131"/>
      <c r="AR26" s="131"/>
      <c r="AS26" s="131">
        <v>2020</v>
      </c>
      <c r="AT26" s="131" t="s">
        <v>1274</v>
      </c>
      <c r="AU26" s="80"/>
      <c r="AV26" s="80"/>
      <c r="AW26" s="131">
        <v>0</v>
      </c>
      <c r="AZ26" s="80"/>
      <c r="BA26" s="80"/>
      <c r="BB26" s="80"/>
      <c r="BC26" s="80"/>
      <c r="BD26" s="80"/>
      <c r="BE26" s="80"/>
    </row>
    <row r="27" spans="1:57" s="80" customFormat="1" x14ac:dyDescent="0.2">
      <c r="A27" s="131">
        <v>1.2</v>
      </c>
      <c r="B27" s="131">
        <v>2</v>
      </c>
      <c r="C27" s="131" t="s">
        <v>215</v>
      </c>
      <c r="D27" s="131" t="s">
        <v>36</v>
      </c>
      <c r="E27" s="161">
        <v>44129</v>
      </c>
      <c r="F27" s="131"/>
      <c r="G27" s="131" t="s">
        <v>204</v>
      </c>
      <c r="H27" s="131"/>
      <c r="I27" s="131">
        <v>24</v>
      </c>
      <c r="J27" s="131"/>
      <c r="K27" s="131">
        <v>47</v>
      </c>
      <c r="L27" s="163">
        <v>0.16620370370370371</v>
      </c>
      <c r="M27" s="131">
        <v>263.60000000000002</v>
      </c>
      <c r="N27" s="131">
        <v>211.3</v>
      </c>
      <c r="O27" s="163">
        <v>0.16697916666666668</v>
      </c>
      <c r="P27" s="163">
        <v>0.16697916666666668</v>
      </c>
      <c r="Q27" s="164">
        <v>1</v>
      </c>
      <c r="R27" s="164">
        <v>0</v>
      </c>
      <c r="S27" s="131">
        <v>258.8</v>
      </c>
      <c r="T27" s="131">
        <v>206</v>
      </c>
      <c r="U27" s="131"/>
      <c r="V27" s="163">
        <v>0.1670949074074074</v>
      </c>
      <c r="W27" s="131">
        <v>294.8</v>
      </c>
      <c r="X27" s="131">
        <v>234.4</v>
      </c>
      <c r="Y27" s="163">
        <v>0.16769675925925928</v>
      </c>
      <c r="Z27" s="163"/>
      <c r="AA27" s="131"/>
      <c r="AB27" s="165">
        <f>O27-L27</f>
        <v>7.7546296296296391E-4</v>
      </c>
      <c r="AC27" s="165">
        <f>P27-O27</f>
        <v>0</v>
      </c>
      <c r="AD27" s="165">
        <f>P27-L27</f>
        <v>7.7546296296296391E-4</v>
      </c>
      <c r="AE27" s="165">
        <f>V27-P27</f>
        <v>1.1574074074072183E-4</v>
      </c>
      <c r="AF27" s="165">
        <f>Y27-O27</f>
        <v>7.17592592592603E-4</v>
      </c>
      <c r="AG27" s="165">
        <f>Y27-V27</f>
        <v>6.0185185185188117E-4</v>
      </c>
      <c r="AH27" s="131">
        <v>-1.2230000000000001</v>
      </c>
      <c r="AI27" s="131">
        <v>7.2529000000000003</v>
      </c>
      <c r="AJ27" s="131">
        <v>7.9934000000000003</v>
      </c>
      <c r="AK27" s="131">
        <v>7.5323000000000002</v>
      </c>
      <c r="AL27" s="131">
        <v>2.7271999999999998</v>
      </c>
      <c r="AM27" s="131"/>
      <c r="AN27" s="131"/>
      <c r="AO27" s="131"/>
      <c r="AP27" s="131">
        <f>((AJ27-AK27)/(AK27-AI27))*100</f>
        <v>165.03221188260568</v>
      </c>
      <c r="AQ27" s="131"/>
      <c r="AR27" s="131"/>
      <c r="AS27" s="131">
        <v>2020</v>
      </c>
      <c r="AT27" s="131" t="s">
        <v>1274</v>
      </c>
      <c r="AU27" s="131"/>
      <c r="AV27" s="131"/>
      <c r="AW27" s="131">
        <v>0</v>
      </c>
    </row>
    <row r="28" spans="1:57" s="80" customFormat="1" x14ac:dyDescent="0.2">
      <c r="A28" s="131">
        <v>1.3</v>
      </c>
      <c r="B28" s="131">
        <v>2</v>
      </c>
      <c r="C28" s="131" t="s">
        <v>215</v>
      </c>
      <c r="D28" s="131" t="s">
        <v>37</v>
      </c>
      <c r="E28" s="161">
        <v>44139</v>
      </c>
      <c r="F28" s="131" t="s">
        <v>559</v>
      </c>
      <c r="G28" s="166" t="s">
        <v>1124</v>
      </c>
      <c r="H28" s="131"/>
      <c r="I28" s="131">
        <v>49</v>
      </c>
      <c r="J28" s="131">
        <v>17</v>
      </c>
      <c r="K28" s="131">
        <v>0</v>
      </c>
      <c r="L28" s="163">
        <v>0.2038888888888889</v>
      </c>
      <c r="M28" s="131">
        <v>285.5</v>
      </c>
      <c r="N28" s="131">
        <v>152.5</v>
      </c>
      <c r="O28" s="163">
        <v>0.20407407407407407</v>
      </c>
      <c r="P28" s="131"/>
      <c r="Q28" s="164">
        <v>0</v>
      </c>
      <c r="R28" s="164">
        <v>1</v>
      </c>
      <c r="S28" s="131"/>
      <c r="T28" s="131"/>
      <c r="U28" s="131"/>
      <c r="V28" s="131"/>
      <c r="W28" s="131"/>
      <c r="X28" s="131"/>
      <c r="Y28" s="163">
        <v>0.2051273148148148</v>
      </c>
      <c r="Z28" s="163"/>
      <c r="AA28" s="131"/>
      <c r="AB28" s="165">
        <f>O28-L28</f>
        <v>1.8518518518517713E-4</v>
      </c>
      <c r="AC28" s="165">
        <f>P28-O28</f>
        <v>-0.20407407407407407</v>
      </c>
      <c r="AD28" s="165">
        <f>P28-L28</f>
        <v>-0.2038888888888889</v>
      </c>
      <c r="AE28" s="165">
        <f>V28-P28</f>
        <v>0</v>
      </c>
      <c r="AF28" s="165">
        <f>Y28-O28</f>
        <v>1.0532407407407296E-3</v>
      </c>
      <c r="AG28" s="165">
        <f>Y28-V28</f>
        <v>0.2051273148148148</v>
      </c>
      <c r="AH28" s="131">
        <v>-1.117</v>
      </c>
      <c r="AI28" s="131">
        <v>7.1264000000000003</v>
      </c>
      <c r="AJ28" s="131">
        <v>8.5250000000000004</v>
      </c>
      <c r="AK28" s="131">
        <v>7.6374000000000004</v>
      </c>
      <c r="AL28" s="131">
        <v>0.50629999999999997</v>
      </c>
      <c r="AM28" s="131"/>
      <c r="AN28" s="131"/>
      <c r="AO28" s="131"/>
      <c r="AP28" s="131">
        <f>((AJ28-AK28)/(AK28-AI28))*100</f>
        <v>173.69863013698625</v>
      </c>
      <c r="AQ28" s="131"/>
      <c r="AR28" s="131"/>
      <c r="AS28" s="131">
        <v>2020</v>
      </c>
      <c r="AT28" s="131" t="s">
        <v>1274</v>
      </c>
      <c r="AW28" s="131">
        <v>0</v>
      </c>
    </row>
    <row r="29" spans="1:57" s="131" customFormat="1" x14ac:dyDescent="0.2">
      <c r="A29" s="131">
        <v>1.3</v>
      </c>
      <c r="B29" s="131">
        <v>2</v>
      </c>
      <c r="C29" s="131" t="s">
        <v>215</v>
      </c>
      <c r="D29" s="131" t="s">
        <v>36</v>
      </c>
      <c r="E29" s="161">
        <v>44129</v>
      </c>
      <c r="G29" s="131" t="s">
        <v>205</v>
      </c>
      <c r="I29" s="131">
        <v>25</v>
      </c>
      <c r="K29" s="131">
        <v>38</v>
      </c>
      <c r="L29" s="163">
        <v>0.20310185185185184</v>
      </c>
      <c r="M29" s="131">
        <v>276.8</v>
      </c>
      <c r="N29" s="131">
        <v>219.1</v>
      </c>
      <c r="O29" s="163">
        <v>0.20436342592592593</v>
      </c>
      <c r="P29" s="163">
        <v>0.20436342592592593</v>
      </c>
      <c r="Q29" s="164">
        <v>1</v>
      </c>
      <c r="R29" s="164">
        <v>0</v>
      </c>
      <c r="S29" s="131">
        <v>277.89999999999998</v>
      </c>
      <c r="T29" s="131">
        <v>210.3</v>
      </c>
      <c r="V29" s="163">
        <v>0.20464120370370367</v>
      </c>
      <c r="W29" s="131">
        <v>406.5</v>
      </c>
      <c r="X29" s="131">
        <v>344.2</v>
      </c>
      <c r="Y29" s="163">
        <v>0.20650462962962965</v>
      </c>
      <c r="Z29" s="163"/>
      <c r="AB29" s="165">
        <f>O29-L29</f>
        <v>1.2615740740740955E-3</v>
      </c>
      <c r="AC29" s="165">
        <f>P29-O29</f>
        <v>0</v>
      </c>
      <c r="AD29" s="165">
        <f>P29-L29</f>
        <v>1.2615740740740955E-3</v>
      </c>
      <c r="AE29" s="165">
        <f>V29-P29</f>
        <v>2.7777777777773793E-4</v>
      </c>
      <c r="AF29" s="165">
        <f>Y29-O29</f>
        <v>2.1412037037037146E-3</v>
      </c>
      <c r="AG29" s="165">
        <f>Y29-V29</f>
        <v>1.8634259259259767E-3</v>
      </c>
      <c r="AH29" s="131">
        <v>-1.117</v>
      </c>
      <c r="AI29" s="131">
        <v>7.1264000000000003</v>
      </c>
      <c r="AJ29" s="131">
        <v>8.5250000000000004</v>
      </c>
      <c r="AK29" s="131">
        <v>7.6374000000000004</v>
      </c>
      <c r="AL29" s="131">
        <v>9.6562999999999999</v>
      </c>
      <c r="AP29" s="131">
        <f>((AJ29-AK29)/(AK29-AI29))*100</f>
        <v>173.69863013698625</v>
      </c>
      <c r="AS29" s="131">
        <v>2020</v>
      </c>
      <c r="AT29" s="131" t="s">
        <v>1274</v>
      </c>
      <c r="AU29" s="80"/>
      <c r="AV29" s="80"/>
      <c r="AW29" s="131">
        <v>0</v>
      </c>
      <c r="AZ29" s="80"/>
      <c r="BA29" s="80"/>
      <c r="BB29" s="80"/>
      <c r="BC29" s="80"/>
      <c r="BD29" s="80"/>
      <c r="BE29" s="80"/>
    </row>
    <row r="30" spans="1:57" s="131" customFormat="1" x14ac:dyDescent="0.2">
      <c r="A30" s="131">
        <v>1.4</v>
      </c>
      <c r="B30" s="131">
        <v>2</v>
      </c>
      <c r="C30" s="131" t="s">
        <v>215</v>
      </c>
      <c r="D30" s="131" t="s">
        <v>37</v>
      </c>
      <c r="E30" s="161">
        <v>44139</v>
      </c>
      <c r="F30" s="131" t="s">
        <v>562</v>
      </c>
      <c r="G30" s="166" t="s">
        <v>1128</v>
      </c>
      <c r="I30" s="131">
        <v>22</v>
      </c>
      <c r="J30" s="131">
        <v>31</v>
      </c>
      <c r="K30" s="131">
        <v>0</v>
      </c>
      <c r="L30" s="163">
        <v>0.3934259259259259</v>
      </c>
      <c r="M30" s="131">
        <v>272.10000000000002</v>
      </c>
      <c r="N30" s="131">
        <v>159.4</v>
      </c>
      <c r="O30" s="163">
        <v>0.39362268518518517</v>
      </c>
      <c r="Q30" s="164">
        <v>0</v>
      </c>
      <c r="R30" s="164">
        <v>1</v>
      </c>
      <c r="Y30" s="163">
        <v>0.39424768518518521</v>
      </c>
      <c r="Z30" s="163"/>
      <c r="AB30" s="165">
        <f>O30-L30</f>
        <v>1.9675925925927151E-4</v>
      </c>
      <c r="AC30" s="165">
        <f>P30-O30</f>
        <v>-0.39362268518518517</v>
      </c>
      <c r="AD30" s="165">
        <f>P30-L30</f>
        <v>-0.3934259259259259</v>
      </c>
      <c r="AE30" s="165">
        <f>V30-P30</f>
        <v>0</v>
      </c>
      <c r="AF30" s="165">
        <f>Y30-O30</f>
        <v>6.2500000000004219E-4</v>
      </c>
      <c r="AG30" s="165">
        <f>Y30-V30</f>
        <v>0.39424768518518521</v>
      </c>
      <c r="AH30" s="131">
        <v>-1.2430000000000001</v>
      </c>
      <c r="AI30" s="131">
        <v>7.2931999999999997</v>
      </c>
      <c r="AJ30" s="131">
        <v>8.1974</v>
      </c>
      <c r="AK30" s="131">
        <v>7.6231999999999998</v>
      </c>
      <c r="AL30" s="131">
        <v>0.45519999999999999</v>
      </c>
      <c r="AP30" s="131">
        <f>((AJ30-AK30)/(AK30-AI30))*100</f>
        <v>174.00000000000006</v>
      </c>
      <c r="AS30" s="131">
        <v>2020</v>
      </c>
      <c r="AT30" s="131" t="s">
        <v>1274</v>
      </c>
      <c r="AU30" s="80"/>
      <c r="AV30" s="80"/>
      <c r="AW30" s="131">
        <v>0</v>
      </c>
      <c r="AZ30" s="80"/>
      <c r="BA30" s="80"/>
      <c r="BB30" s="80"/>
      <c r="BC30" s="80"/>
      <c r="BD30" s="80"/>
      <c r="BE30" s="80"/>
    </row>
    <row r="31" spans="1:57" s="117" customFormat="1" x14ac:dyDescent="0.2">
      <c r="A31" s="131">
        <v>1.4</v>
      </c>
      <c r="B31" s="131">
        <v>2</v>
      </c>
      <c r="C31" s="131" t="s">
        <v>215</v>
      </c>
      <c r="D31" s="131" t="s">
        <v>36</v>
      </c>
      <c r="E31" s="161">
        <v>44139</v>
      </c>
      <c r="F31" s="131"/>
      <c r="G31" s="131" t="s">
        <v>985</v>
      </c>
      <c r="H31" s="131"/>
      <c r="I31" s="131">
        <v>25</v>
      </c>
      <c r="J31" s="131" t="s">
        <v>218</v>
      </c>
      <c r="K31" s="131">
        <v>42</v>
      </c>
      <c r="L31" s="163">
        <v>0.39234953703703707</v>
      </c>
      <c r="M31" s="131">
        <v>268.3</v>
      </c>
      <c r="N31" s="131">
        <v>207.9</v>
      </c>
      <c r="O31" s="163">
        <v>0.3934259259259259</v>
      </c>
      <c r="P31" s="163">
        <v>0.3934259259259259</v>
      </c>
      <c r="Q31" s="131">
        <v>1</v>
      </c>
      <c r="R31" s="164">
        <v>0</v>
      </c>
      <c r="S31" s="131">
        <v>279.5</v>
      </c>
      <c r="T31" s="131">
        <v>210.1</v>
      </c>
      <c r="U31" s="163">
        <v>0.39343750000000005</v>
      </c>
      <c r="V31" s="163">
        <v>0.3935069444444444</v>
      </c>
      <c r="W31" s="131">
        <v>282.10000000000002</v>
      </c>
      <c r="X31" s="131">
        <v>233.2</v>
      </c>
      <c r="Y31" s="163">
        <v>0.39414351851851853</v>
      </c>
      <c r="Z31" s="163"/>
      <c r="AA31" s="131" t="s">
        <v>987</v>
      </c>
      <c r="AB31" s="165">
        <f>O31-L31</f>
        <v>1.0763888888888351E-3</v>
      </c>
      <c r="AC31" s="165">
        <f>P31-O31</f>
        <v>0</v>
      </c>
      <c r="AD31" s="165">
        <f>P31-L31</f>
        <v>1.0763888888888351E-3</v>
      </c>
      <c r="AE31" s="165">
        <f>V31-P31</f>
        <v>8.1018518518494176E-5</v>
      </c>
      <c r="AF31" s="165">
        <f>Y31-O31</f>
        <v>7.1759259259263075E-4</v>
      </c>
      <c r="AG31" s="165">
        <f>Y31-V31</f>
        <v>6.3657407407413658E-4</v>
      </c>
      <c r="AH31" s="131">
        <v>-1.2430000000000001</v>
      </c>
      <c r="AI31" s="131">
        <v>7.2931999999999997</v>
      </c>
      <c r="AJ31" s="131">
        <v>8.1974</v>
      </c>
      <c r="AK31" s="131">
        <v>7.6231999999999998</v>
      </c>
      <c r="AL31" s="131">
        <v>2.774</v>
      </c>
      <c r="AM31" s="131"/>
      <c r="AN31" s="131"/>
      <c r="AO31" s="131"/>
      <c r="AP31" s="131">
        <f>((AJ31-AK31)/(AK31-AI31))*100</f>
        <v>174.00000000000006</v>
      </c>
      <c r="AQ31" s="131"/>
      <c r="AR31" s="131"/>
      <c r="AS31" s="131">
        <v>2020</v>
      </c>
      <c r="AT31" s="131" t="s">
        <v>1274</v>
      </c>
      <c r="AU31" s="80"/>
      <c r="AV31" s="80"/>
      <c r="AW31" s="131">
        <v>0</v>
      </c>
      <c r="AZ31" s="80"/>
      <c r="BA31" s="80"/>
      <c r="BB31" s="80"/>
      <c r="BC31" s="80"/>
      <c r="BD31" s="80"/>
      <c r="BE31" s="80"/>
    </row>
    <row r="32" spans="1:57" s="117" customFormat="1" x14ac:dyDescent="0.2">
      <c r="A32" s="131">
        <v>1.5</v>
      </c>
      <c r="B32" s="131">
        <v>2</v>
      </c>
      <c r="C32" s="131" t="s">
        <v>215</v>
      </c>
      <c r="D32" s="131" t="s">
        <v>37</v>
      </c>
      <c r="E32" s="161">
        <v>44139</v>
      </c>
      <c r="F32" s="131" t="s">
        <v>563</v>
      </c>
      <c r="G32" s="166" t="s">
        <v>1129</v>
      </c>
      <c r="H32" s="131"/>
      <c r="I32" s="131">
        <v>22</v>
      </c>
      <c r="J32" s="131">
        <v>24</v>
      </c>
      <c r="K32" s="131">
        <v>0</v>
      </c>
      <c r="L32" s="163">
        <v>0.39736111111111111</v>
      </c>
      <c r="M32" s="131">
        <v>270.39999999999998</v>
      </c>
      <c r="N32" s="131">
        <v>171.4</v>
      </c>
      <c r="O32" s="163">
        <v>0.39746527777777779</v>
      </c>
      <c r="P32" s="131"/>
      <c r="Q32" s="164">
        <v>0</v>
      </c>
      <c r="R32" s="164">
        <v>1</v>
      </c>
      <c r="S32" s="131"/>
      <c r="T32" s="131"/>
      <c r="U32" s="131"/>
      <c r="V32" s="131"/>
      <c r="W32" s="131"/>
      <c r="X32" s="131"/>
      <c r="Y32" s="163">
        <v>0.39858796296296295</v>
      </c>
      <c r="Z32" s="163"/>
      <c r="AA32" s="131"/>
      <c r="AB32" s="165">
        <f>O32-L32</f>
        <v>1.0416666666668295E-4</v>
      </c>
      <c r="AC32" s="165">
        <f>P32-O32</f>
        <v>-0.39746527777777779</v>
      </c>
      <c r="AD32" s="165">
        <f>P32-L32</f>
        <v>-0.39736111111111111</v>
      </c>
      <c r="AE32" s="165">
        <f>V32-P32</f>
        <v>0</v>
      </c>
      <c r="AF32" s="165">
        <f>Y32-O32</f>
        <v>1.1226851851851571E-3</v>
      </c>
      <c r="AG32" s="165">
        <f>Y32-V32</f>
        <v>0.39858796296296295</v>
      </c>
      <c r="AH32" s="131">
        <v>-1.5169999999999999</v>
      </c>
      <c r="AI32" s="131">
        <v>7.2282000000000002</v>
      </c>
      <c r="AJ32" s="131">
        <v>7.8323</v>
      </c>
      <c r="AK32" s="131">
        <v>7.4885000000000002</v>
      </c>
      <c r="AL32" s="131">
        <v>0.55430000000000001</v>
      </c>
      <c r="AM32" s="131">
        <v>100</v>
      </c>
      <c r="AN32" s="131">
        <v>0</v>
      </c>
      <c r="AO32" s="131"/>
      <c r="AP32" s="131">
        <f>((AJ32-AK32)/(AK32-AI32))*100</f>
        <v>132.07837111025736</v>
      </c>
      <c r="AQ32" s="131"/>
      <c r="AR32" s="131"/>
      <c r="AS32" s="131">
        <v>2020</v>
      </c>
      <c r="AT32" s="131" t="s">
        <v>1274</v>
      </c>
      <c r="AU32" s="80"/>
      <c r="AV32" s="80"/>
      <c r="AW32" s="131">
        <v>0</v>
      </c>
      <c r="AZ32" s="131"/>
      <c r="BA32" s="131"/>
      <c r="BB32" s="131"/>
      <c r="BC32" s="131"/>
      <c r="BD32" s="131"/>
      <c r="BE32" s="131"/>
    </row>
    <row r="33" spans="1:57" s="117" customFormat="1" x14ac:dyDescent="0.2">
      <c r="A33" s="131">
        <v>1.5</v>
      </c>
      <c r="B33" s="131">
        <v>2</v>
      </c>
      <c r="C33" s="131" t="s">
        <v>215</v>
      </c>
      <c r="D33" s="131" t="s">
        <v>36</v>
      </c>
      <c r="E33" s="161">
        <v>44139</v>
      </c>
      <c r="F33" s="131"/>
      <c r="G33" s="131" t="s">
        <v>988</v>
      </c>
      <c r="H33" s="131"/>
      <c r="I33" s="131">
        <v>25</v>
      </c>
      <c r="J33" s="131" t="s">
        <v>218</v>
      </c>
      <c r="K33" s="131">
        <v>40</v>
      </c>
      <c r="L33" s="163">
        <v>0.39601851851851855</v>
      </c>
      <c r="M33" s="131">
        <v>275.2</v>
      </c>
      <c r="N33" s="131">
        <v>217.4</v>
      </c>
      <c r="O33" s="163">
        <v>0.39649305555555553</v>
      </c>
      <c r="P33" s="163">
        <v>0.39693287037037034</v>
      </c>
      <c r="Q33" s="131">
        <v>1</v>
      </c>
      <c r="R33" s="131">
        <v>1</v>
      </c>
      <c r="S33" s="131">
        <v>289.3</v>
      </c>
      <c r="T33" s="131">
        <v>220.6</v>
      </c>
      <c r="U33" s="163">
        <v>0.39694444444444449</v>
      </c>
      <c r="V33" s="163">
        <v>0.39703703703703702</v>
      </c>
      <c r="W33" s="131">
        <v>304.3</v>
      </c>
      <c r="X33" s="131">
        <v>243.5</v>
      </c>
      <c r="Y33" s="163">
        <v>0.39739583333333334</v>
      </c>
      <c r="Z33" s="163"/>
      <c r="AA33" s="131" t="s">
        <v>990</v>
      </c>
      <c r="AB33" s="165">
        <f>O33-L33</f>
        <v>4.7453703703698169E-4</v>
      </c>
      <c r="AC33" s="165">
        <f>P33-O33</f>
        <v>4.3981481481480955E-4</v>
      </c>
      <c r="AD33" s="165">
        <f>P33-L33</f>
        <v>9.1435185185179124E-4</v>
      </c>
      <c r="AE33" s="165">
        <f>V33-P33</f>
        <v>1.0416666666668295E-4</v>
      </c>
      <c r="AF33" s="165">
        <f>Y33-O33</f>
        <v>9.0277777777780788E-4</v>
      </c>
      <c r="AG33" s="165">
        <f>Y33-V33</f>
        <v>3.5879629629631538E-4</v>
      </c>
      <c r="AH33" s="131">
        <v>-1.5169999999999999</v>
      </c>
      <c r="AI33" s="131">
        <v>7.2282000000000002</v>
      </c>
      <c r="AJ33" s="131">
        <v>7.8323</v>
      </c>
      <c r="AK33" s="131">
        <v>7.4885000000000002</v>
      </c>
      <c r="AL33" s="131">
        <v>3.1320000000000001</v>
      </c>
      <c r="AM33" s="131"/>
      <c r="AN33" s="131"/>
      <c r="AO33" s="131"/>
      <c r="AP33" s="131">
        <f>((AJ33-AK33)/(AK33-AI33))*100</f>
        <v>132.07837111025736</v>
      </c>
      <c r="AQ33" s="131"/>
      <c r="AR33" s="131"/>
      <c r="AS33" s="131">
        <v>2020</v>
      </c>
      <c r="AT33" s="131" t="s">
        <v>1274</v>
      </c>
      <c r="AU33" s="80"/>
      <c r="AV33" s="80"/>
      <c r="AW33" s="131">
        <v>0</v>
      </c>
      <c r="AZ33" s="80"/>
      <c r="BA33" s="80"/>
      <c r="BB33" s="80"/>
      <c r="BC33" s="80"/>
      <c r="BD33" s="80"/>
      <c r="BE33" s="80"/>
    </row>
    <row r="34" spans="1:57" s="117" customFormat="1" x14ac:dyDescent="0.2">
      <c r="A34" s="131">
        <v>1.6</v>
      </c>
      <c r="B34" s="131">
        <v>2</v>
      </c>
      <c r="C34" s="131" t="s">
        <v>215</v>
      </c>
      <c r="D34" s="131" t="s">
        <v>37</v>
      </c>
      <c r="E34" s="161">
        <v>44139</v>
      </c>
      <c r="F34" s="131" t="s">
        <v>564</v>
      </c>
      <c r="G34" s="166" t="s">
        <v>1130</v>
      </c>
      <c r="H34" s="131"/>
      <c r="I34" s="131">
        <v>22</v>
      </c>
      <c r="J34" s="131">
        <v>21</v>
      </c>
      <c r="K34" s="131">
        <v>0</v>
      </c>
      <c r="L34" s="184">
        <v>0.40011574074074074</v>
      </c>
      <c r="M34" s="131">
        <v>270.8</v>
      </c>
      <c r="N34" s="131">
        <v>168.6</v>
      </c>
      <c r="O34" s="163">
        <v>0.40025462962962965</v>
      </c>
      <c r="P34" s="131"/>
      <c r="Q34" s="164">
        <v>0</v>
      </c>
      <c r="R34" s="164">
        <v>1</v>
      </c>
      <c r="S34" s="131"/>
      <c r="T34" s="131"/>
      <c r="U34" s="131"/>
      <c r="V34" s="131"/>
      <c r="W34" s="131"/>
      <c r="X34" s="131"/>
      <c r="Y34" s="163">
        <v>0.40084490740740741</v>
      </c>
      <c r="Z34" s="163"/>
      <c r="AA34" s="131"/>
      <c r="AB34" s="165">
        <f>O34-L34</f>
        <v>1.388888888889106E-4</v>
      </c>
      <c r="AC34" s="165">
        <f>P34-O34</f>
        <v>-0.40025462962962965</v>
      </c>
      <c r="AD34" s="165">
        <f>P34-L34</f>
        <v>-0.40011574074074074</v>
      </c>
      <c r="AE34" s="165">
        <f>V34-P34</f>
        <v>0</v>
      </c>
      <c r="AF34" s="165">
        <f>Y34-O34</f>
        <v>5.9027777777775903E-4</v>
      </c>
      <c r="AG34" s="165">
        <f>Y34-V34</f>
        <v>0.40084490740740741</v>
      </c>
      <c r="AH34" s="131">
        <v>-1.278</v>
      </c>
      <c r="AI34" s="131">
        <v>7.2248999999999999</v>
      </c>
      <c r="AJ34" s="131">
        <v>7.85</v>
      </c>
      <c r="AK34" s="131">
        <v>7.4607999999999999</v>
      </c>
      <c r="AL34" s="131">
        <v>0.50949999999999995</v>
      </c>
      <c r="AM34" s="131"/>
      <c r="AN34" s="131"/>
      <c r="AO34" s="131"/>
      <c r="AP34" s="131">
        <f>((AJ34-AK34)/(AK34-AI34))*100</f>
        <v>164.98516320474766</v>
      </c>
      <c r="AQ34" s="131"/>
      <c r="AR34" s="131"/>
      <c r="AS34" s="131">
        <v>2020</v>
      </c>
      <c r="AT34" s="131" t="s">
        <v>1274</v>
      </c>
      <c r="AU34" s="80"/>
      <c r="AV34" s="80"/>
      <c r="AW34" s="131">
        <v>0</v>
      </c>
      <c r="AZ34" s="80"/>
      <c r="BA34" s="80"/>
      <c r="BB34" s="80"/>
      <c r="BC34" s="80"/>
      <c r="BD34" s="80"/>
      <c r="BE34" s="80"/>
    </row>
    <row r="35" spans="1:57" s="131" customFormat="1" x14ac:dyDescent="0.2">
      <c r="A35" s="131">
        <v>1.6</v>
      </c>
      <c r="B35" s="131">
        <v>2</v>
      </c>
      <c r="C35" s="131" t="s">
        <v>215</v>
      </c>
      <c r="D35" s="131" t="s">
        <v>36</v>
      </c>
      <c r="E35" s="161">
        <v>44139</v>
      </c>
      <c r="G35" s="131" t="s">
        <v>991</v>
      </c>
      <c r="I35" s="131">
        <v>25</v>
      </c>
      <c r="J35" s="131" t="s">
        <v>218</v>
      </c>
      <c r="K35" s="131">
        <v>32</v>
      </c>
      <c r="L35" s="163">
        <v>0.3992708333333333</v>
      </c>
      <c r="M35" s="131">
        <v>270.2</v>
      </c>
      <c r="N35" s="131">
        <v>215</v>
      </c>
      <c r="O35" s="163">
        <v>0.39984953703703702</v>
      </c>
      <c r="P35" s="163">
        <v>0.40056712962962965</v>
      </c>
      <c r="Q35" s="131">
        <v>1</v>
      </c>
      <c r="R35" s="131">
        <v>1</v>
      </c>
      <c r="S35" s="131">
        <v>280</v>
      </c>
      <c r="T35" s="131">
        <v>234</v>
      </c>
      <c r="U35" s="163">
        <v>0.40059027777777773</v>
      </c>
      <c r="V35" s="163">
        <v>0.40067129629629633</v>
      </c>
      <c r="W35" s="131">
        <v>283.2</v>
      </c>
      <c r="X35" s="131">
        <v>246.7</v>
      </c>
      <c r="Y35" s="163">
        <v>0.40105324074074072</v>
      </c>
      <c r="Z35" s="163"/>
      <c r="AB35" s="165">
        <f>O35-L35</f>
        <v>5.7870370370372015E-4</v>
      </c>
      <c r="AC35" s="165">
        <f>P35-O35</f>
        <v>7.1759259259263075E-4</v>
      </c>
      <c r="AD35" s="165">
        <f>P35-L35</f>
        <v>1.2962962962963509E-3</v>
      </c>
      <c r="AE35" s="165">
        <f>V35-P35</f>
        <v>1.0416666666668295E-4</v>
      </c>
      <c r="AF35" s="165">
        <f>Y35-O35</f>
        <v>1.2037037037037068E-3</v>
      </c>
      <c r="AG35" s="165">
        <f>Y35-V35</f>
        <v>3.8194444444439313E-4</v>
      </c>
      <c r="AH35" s="131">
        <v>-1.278</v>
      </c>
      <c r="AI35" s="131">
        <v>7.2248999999999999</v>
      </c>
      <c r="AJ35" s="131">
        <v>7.85</v>
      </c>
      <c r="AK35" s="131">
        <v>7.4607999999999999</v>
      </c>
      <c r="AL35" s="131">
        <v>2.2448999999999999</v>
      </c>
      <c r="AP35" s="131">
        <f>((AJ35-AK35)/(AK35-AI35))*100</f>
        <v>164.98516320474766</v>
      </c>
      <c r="AS35" s="131">
        <v>2020</v>
      </c>
      <c r="AT35" s="131" t="s">
        <v>1274</v>
      </c>
      <c r="AU35" s="80"/>
      <c r="AV35" s="80"/>
      <c r="AW35" s="131">
        <v>0</v>
      </c>
      <c r="AZ35" s="80"/>
      <c r="BA35" s="80"/>
      <c r="BB35" s="80"/>
      <c r="BC35" s="80"/>
      <c r="BD35" s="80"/>
      <c r="BE35" s="80"/>
    </row>
    <row r="36" spans="1:57" s="117" customFormat="1" x14ac:dyDescent="0.2">
      <c r="A36" s="131">
        <v>2.1</v>
      </c>
      <c r="B36" s="131">
        <v>2</v>
      </c>
      <c r="C36" s="131" t="s">
        <v>215</v>
      </c>
      <c r="D36" s="131" t="s">
        <v>37</v>
      </c>
      <c r="E36" s="161">
        <v>44139</v>
      </c>
      <c r="F36" s="131" t="s">
        <v>565</v>
      </c>
      <c r="G36" s="166" t="s">
        <v>1131</v>
      </c>
      <c r="H36" s="131"/>
      <c r="I36" s="131">
        <v>22</v>
      </c>
      <c r="J36" s="131">
        <v>26</v>
      </c>
      <c r="K36" s="131">
        <v>0</v>
      </c>
      <c r="L36" s="163">
        <v>0.40422453703703703</v>
      </c>
      <c r="M36" s="131">
        <v>267.3</v>
      </c>
      <c r="N36" s="131">
        <v>182.6</v>
      </c>
      <c r="O36" s="163">
        <v>0.40439814814814817</v>
      </c>
      <c r="P36" s="131"/>
      <c r="Q36" s="164">
        <v>0</v>
      </c>
      <c r="R36" s="164">
        <v>1</v>
      </c>
      <c r="S36" s="131"/>
      <c r="T36" s="131"/>
      <c r="U36" s="131"/>
      <c r="V36" s="131"/>
      <c r="W36" s="131"/>
      <c r="X36" s="131"/>
      <c r="Y36" s="163">
        <v>0.40505787037037039</v>
      </c>
      <c r="Z36" s="163"/>
      <c r="AA36" s="131"/>
      <c r="AB36" s="165">
        <f>O36-L36</f>
        <v>1.7361111111113825E-4</v>
      </c>
      <c r="AC36" s="165">
        <f>P36-O36</f>
        <v>-0.40439814814814817</v>
      </c>
      <c r="AD36" s="165">
        <f>P36-L36</f>
        <v>-0.40422453703703703</v>
      </c>
      <c r="AE36" s="165">
        <f>V36-P36</f>
        <v>0</v>
      </c>
      <c r="AF36" s="165">
        <f>Y36-O36</f>
        <v>6.5972222222221433E-4</v>
      </c>
      <c r="AG36" s="165">
        <f>Y36-V36</f>
        <v>0.40505787037037039</v>
      </c>
      <c r="AH36" s="131">
        <v>-0.995</v>
      </c>
      <c r="AI36" s="131">
        <v>7.2443</v>
      </c>
      <c r="AJ36" s="131">
        <v>8.1137999999999995</v>
      </c>
      <c r="AK36" s="131">
        <v>7.5545</v>
      </c>
      <c r="AL36" s="131">
        <v>0.44950000000000001</v>
      </c>
      <c r="AM36" s="131"/>
      <c r="AN36" s="131"/>
      <c r="AO36" s="131"/>
      <c r="AP36" s="131">
        <f>((AJ36-AK36)/(AK36-AI36))*100</f>
        <v>180.30303030303011</v>
      </c>
      <c r="AQ36" s="131"/>
      <c r="AR36" s="131"/>
      <c r="AS36" s="172">
        <v>2020</v>
      </c>
      <c r="AT36" s="172" t="s">
        <v>1274</v>
      </c>
      <c r="AU36" s="80"/>
      <c r="AV36" s="80"/>
      <c r="AW36" s="131">
        <v>0</v>
      </c>
      <c r="AZ36" s="80"/>
      <c r="BA36" s="80"/>
      <c r="BB36" s="80"/>
      <c r="BC36" s="80"/>
      <c r="BD36" s="80"/>
      <c r="BE36" s="80"/>
    </row>
    <row r="37" spans="1:57" s="80" customFormat="1" x14ac:dyDescent="0.2">
      <c r="A37" s="131">
        <v>2.1</v>
      </c>
      <c r="B37" s="131">
        <v>2</v>
      </c>
      <c r="C37" s="131" t="s">
        <v>215</v>
      </c>
      <c r="D37" s="131" t="s">
        <v>36</v>
      </c>
      <c r="E37" s="161">
        <v>44139</v>
      </c>
      <c r="F37" s="131"/>
      <c r="G37" s="131" t="s">
        <v>992</v>
      </c>
      <c r="H37" s="131"/>
      <c r="I37" s="131">
        <v>25</v>
      </c>
      <c r="J37" s="131" t="s">
        <v>218</v>
      </c>
      <c r="K37" s="131">
        <v>42</v>
      </c>
      <c r="L37" s="163">
        <v>0.40305555555555556</v>
      </c>
      <c r="M37" s="131">
        <v>278.2</v>
      </c>
      <c r="N37" s="131">
        <v>218.9</v>
      </c>
      <c r="O37" s="163">
        <v>0.40394675925925921</v>
      </c>
      <c r="P37" s="163">
        <v>0.40394675925925921</v>
      </c>
      <c r="Q37" s="131">
        <v>1</v>
      </c>
      <c r="R37" s="131">
        <v>0</v>
      </c>
      <c r="S37" s="131">
        <v>257.10000000000002</v>
      </c>
      <c r="T37" s="131">
        <v>206.1</v>
      </c>
      <c r="U37" s="163">
        <v>0.40394675925925921</v>
      </c>
      <c r="V37" s="163">
        <v>0.40424768518518522</v>
      </c>
      <c r="W37" s="131">
        <v>288.89999999999998</v>
      </c>
      <c r="X37" s="131">
        <v>223</v>
      </c>
      <c r="Y37" s="163">
        <v>0.40454861111111112</v>
      </c>
      <c r="Z37" s="163"/>
      <c r="AA37" s="131" t="s">
        <v>993</v>
      </c>
      <c r="AB37" s="165">
        <f>O37-L37</f>
        <v>8.9120370370365798E-4</v>
      </c>
      <c r="AC37" s="165">
        <f>P37-O37</f>
        <v>0</v>
      </c>
      <c r="AD37" s="165">
        <f>P37-L37</f>
        <v>8.9120370370365798E-4</v>
      </c>
      <c r="AE37" s="165">
        <f>V37-P37</f>
        <v>3.0092592592600997E-4</v>
      </c>
      <c r="AF37" s="165">
        <f>Y37-O37</f>
        <v>6.0185185185190893E-4</v>
      </c>
      <c r="AG37" s="165">
        <f>Y37-V37</f>
        <v>3.0092592592589895E-4</v>
      </c>
      <c r="AH37" s="131">
        <v>-0.995</v>
      </c>
      <c r="AI37" s="131">
        <v>7.2443</v>
      </c>
      <c r="AJ37" s="131">
        <v>8.1137999999999995</v>
      </c>
      <c r="AK37" s="131">
        <v>7.5545</v>
      </c>
      <c r="AL37" s="131">
        <v>2.9980000000000002</v>
      </c>
      <c r="AM37" s="131"/>
      <c r="AN37" s="131"/>
      <c r="AO37" s="131"/>
      <c r="AP37" s="131">
        <f>((AJ37-AK37)/(AK37-AI37))*100</f>
        <v>180.30303030303011</v>
      </c>
      <c r="AQ37" s="131"/>
      <c r="AR37" s="131"/>
      <c r="AS37" s="172">
        <v>2020</v>
      </c>
      <c r="AT37" s="172" t="s">
        <v>1274</v>
      </c>
      <c r="AW37" s="131">
        <v>0</v>
      </c>
    </row>
    <row r="38" spans="1:57" s="80" customFormat="1" x14ac:dyDescent="0.2">
      <c r="A38" s="131">
        <v>2.2000000000000002</v>
      </c>
      <c r="B38" s="131">
        <v>2</v>
      </c>
      <c r="C38" s="131" t="s">
        <v>215</v>
      </c>
      <c r="D38" s="131" t="s">
        <v>37</v>
      </c>
      <c r="E38" s="161">
        <v>44139</v>
      </c>
      <c r="F38" s="131" t="s">
        <v>566</v>
      </c>
      <c r="G38" s="166" t="s">
        <v>1132</v>
      </c>
      <c r="H38" s="131"/>
      <c r="I38" s="131">
        <v>23</v>
      </c>
      <c r="J38" s="131">
        <v>24</v>
      </c>
      <c r="K38" s="131">
        <v>0</v>
      </c>
      <c r="L38" s="163">
        <v>0.40826388888888893</v>
      </c>
      <c r="M38" s="131">
        <v>274.60000000000002</v>
      </c>
      <c r="N38" s="131">
        <v>173.7</v>
      </c>
      <c r="O38" s="163">
        <v>0.40842592592592591</v>
      </c>
      <c r="P38" s="131"/>
      <c r="Q38" s="164">
        <v>0</v>
      </c>
      <c r="R38" s="164">
        <v>1</v>
      </c>
      <c r="S38" s="131"/>
      <c r="T38" s="131"/>
      <c r="U38" s="131"/>
      <c r="V38" s="131"/>
      <c r="W38" s="131"/>
      <c r="X38" s="131"/>
      <c r="Y38" s="163">
        <v>0.40922453703703704</v>
      </c>
      <c r="Z38" s="163"/>
      <c r="AA38" s="131"/>
      <c r="AB38" s="165">
        <f>O38-L38</f>
        <v>1.6203703703698835E-4</v>
      </c>
      <c r="AC38" s="165">
        <f>P38-O38</f>
        <v>-0.40842592592592591</v>
      </c>
      <c r="AD38" s="165">
        <f>P38-L38</f>
        <v>-0.40826388888888893</v>
      </c>
      <c r="AE38" s="165">
        <f>V38-P38</f>
        <v>0</v>
      </c>
      <c r="AF38" s="165">
        <f>Y38-O38</f>
        <v>7.9861111111112493E-4</v>
      </c>
      <c r="AG38" s="165">
        <f>Y38-V38</f>
        <v>0.40922453703703704</v>
      </c>
      <c r="AH38" s="131">
        <v>-0.72819999999999996</v>
      </c>
      <c r="AI38" s="131">
        <v>7.1715</v>
      </c>
      <c r="AJ38" s="131">
        <v>8.0832999999999995</v>
      </c>
      <c r="AK38" s="131">
        <v>7.4966999999999997</v>
      </c>
      <c r="AL38" s="131">
        <v>0.45100000000000001</v>
      </c>
      <c r="AM38" s="131"/>
      <c r="AN38" s="131"/>
      <c r="AO38" s="131"/>
      <c r="AP38" s="131">
        <f>((AJ38-AK38)/(AK38-AI38))*100</f>
        <v>180.38130381303824</v>
      </c>
      <c r="AQ38" s="131"/>
      <c r="AR38" s="131"/>
      <c r="AS38" s="131">
        <v>2020</v>
      </c>
      <c r="AT38" s="131" t="s">
        <v>1274</v>
      </c>
      <c r="AW38" s="131">
        <v>0</v>
      </c>
    </row>
    <row r="39" spans="1:57" s="80" customFormat="1" x14ac:dyDescent="0.2">
      <c r="A39" s="131">
        <v>2.2000000000000002</v>
      </c>
      <c r="B39" s="131">
        <v>2</v>
      </c>
      <c r="C39" s="131" t="s">
        <v>215</v>
      </c>
      <c r="D39" s="131" t="s">
        <v>36</v>
      </c>
      <c r="E39" s="161">
        <v>44129</v>
      </c>
      <c r="F39" s="131"/>
      <c r="G39" s="131" t="s">
        <v>206</v>
      </c>
      <c r="H39" s="131"/>
      <c r="I39" s="131">
        <v>23</v>
      </c>
      <c r="J39" s="131">
        <v>26</v>
      </c>
      <c r="K39" s="131">
        <v>42</v>
      </c>
      <c r="L39" s="163">
        <v>0.4071643518518519</v>
      </c>
      <c r="M39" s="131">
        <v>277.8</v>
      </c>
      <c r="N39" s="131">
        <v>218.9</v>
      </c>
      <c r="O39" s="163">
        <v>0.40924768518518517</v>
      </c>
      <c r="P39" s="163">
        <v>0.41002314814814816</v>
      </c>
      <c r="Q39" s="164">
        <v>1</v>
      </c>
      <c r="R39" s="164">
        <v>0</v>
      </c>
      <c r="S39" s="131">
        <v>290.39999999999998</v>
      </c>
      <c r="T39" s="131">
        <v>224.6</v>
      </c>
      <c r="U39" s="131"/>
      <c r="V39" s="163">
        <v>0.41009259259259262</v>
      </c>
      <c r="W39" s="131">
        <v>306.89999999999998</v>
      </c>
      <c r="X39" s="131">
        <v>237.9</v>
      </c>
      <c r="Y39" s="163">
        <v>0.41054398148148147</v>
      </c>
      <c r="Z39" s="163"/>
      <c r="AA39" s="131"/>
      <c r="AB39" s="165">
        <f>O39-L39</f>
        <v>2.0833333333332704E-3</v>
      </c>
      <c r="AC39" s="165">
        <f>P39-O39</f>
        <v>7.7546296296299166E-4</v>
      </c>
      <c r="AD39" s="165">
        <f>P39-L39</f>
        <v>2.8587962962962621E-3</v>
      </c>
      <c r="AE39" s="165">
        <f>V39-P39</f>
        <v>6.94444444444553E-5</v>
      </c>
      <c r="AF39" s="165">
        <f>Y39-O39</f>
        <v>1.2962962962962954E-3</v>
      </c>
      <c r="AG39" s="165">
        <f>Y39-V39</f>
        <v>4.5138888888884843E-4</v>
      </c>
      <c r="AH39" s="131">
        <v>-0.72819999999999996</v>
      </c>
      <c r="AI39" s="131">
        <v>7.1715</v>
      </c>
      <c r="AJ39" s="131">
        <v>8.0832999999999995</v>
      </c>
      <c r="AK39" s="131">
        <v>7.4966999999999997</v>
      </c>
      <c r="AL39" s="131">
        <v>3.2078000000000002</v>
      </c>
      <c r="AM39" s="131"/>
      <c r="AN39" s="131"/>
      <c r="AO39" s="131"/>
      <c r="AP39" s="131">
        <f>((AJ39-AK39)/(AK39-AI39))*100</f>
        <v>180.38130381303824</v>
      </c>
      <c r="AQ39" s="131"/>
      <c r="AR39" s="131"/>
      <c r="AS39" s="131">
        <v>2020</v>
      </c>
      <c r="AT39" s="131" t="s">
        <v>1274</v>
      </c>
      <c r="AU39" s="85"/>
      <c r="AV39" s="85"/>
      <c r="AW39" s="131">
        <v>0</v>
      </c>
    </row>
    <row r="40" spans="1:57" s="80" customFormat="1" x14ac:dyDescent="0.2">
      <c r="A40" s="131">
        <v>2.2999999999999998</v>
      </c>
      <c r="B40" s="131">
        <v>2</v>
      </c>
      <c r="C40" s="131" t="s">
        <v>215</v>
      </c>
      <c r="D40" s="131" t="s">
        <v>37</v>
      </c>
      <c r="E40" s="161">
        <v>44139</v>
      </c>
      <c r="F40" s="131" t="s">
        <v>570</v>
      </c>
      <c r="G40" s="131" t="s">
        <v>1003</v>
      </c>
      <c r="H40" s="131"/>
      <c r="I40" s="131">
        <v>24</v>
      </c>
      <c r="J40" s="131">
        <v>21</v>
      </c>
      <c r="K40" s="131">
        <v>0</v>
      </c>
      <c r="L40" s="163">
        <v>0.42994212962962958</v>
      </c>
      <c r="M40" s="131">
        <v>266.8</v>
      </c>
      <c r="N40" s="131">
        <v>165</v>
      </c>
      <c r="O40" s="163">
        <v>0.43009259259259264</v>
      </c>
      <c r="P40" s="131"/>
      <c r="Q40" s="164">
        <v>0</v>
      </c>
      <c r="R40" s="164">
        <v>1</v>
      </c>
      <c r="S40" s="131"/>
      <c r="T40" s="131"/>
      <c r="U40" s="131"/>
      <c r="V40" s="131"/>
      <c r="W40" s="131"/>
      <c r="X40" s="131"/>
      <c r="Y40" s="163">
        <v>0.4309027777777778</v>
      </c>
      <c r="Z40" s="163"/>
      <c r="AA40" s="131"/>
      <c r="AB40" s="165">
        <f>O40-L40</f>
        <v>1.504629629630605E-4</v>
      </c>
      <c r="AC40" s="165">
        <f>P40-O40</f>
        <v>-0.43009259259259264</v>
      </c>
      <c r="AD40" s="165">
        <f>P40-L40</f>
        <v>-0.42994212962962958</v>
      </c>
      <c r="AE40" s="165">
        <f>V40-P40</f>
        <v>0</v>
      </c>
      <c r="AF40" s="165">
        <f>Y40-O40</f>
        <v>8.101851851851638E-4</v>
      </c>
      <c r="AG40" s="165">
        <f>Y40-V40</f>
        <v>0.4309027777777778</v>
      </c>
      <c r="AH40" s="131">
        <v>-0.79800000000000004</v>
      </c>
      <c r="AI40" s="131">
        <v>7.2279999999999998</v>
      </c>
      <c r="AJ40" s="131">
        <v>7.7774000000000001</v>
      </c>
      <c r="AK40" s="131">
        <v>7.4377000000000004</v>
      </c>
      <c r="AL40" s="131">
        <v>0.51119999999999999</v>
      </c>
      <c r="AM40" s="131"/>
      <c r="AN40" s="131"/>
      <c r="AO40" s="131"/>
      <c r="AP40" s="131">
        <f>((AJ40-AK40)/(AK40-AI40))*100</f>
        <v>161.99332379589825</v>
      </c>
      <c r="AQ40" s="131"/>
      <c r="AR40" s="131"/>
      <c r="AS40" s="131">
        <v>2020</v>
      </c>
      <c r="AT40" s="131" t="s">
        <v>1274</v>
      </c>
      <c r="AU40" s="131"/>
      <c r="AV40" s="131"/>
      <c r="AW40" s="131">
        <v>0</v>
      </c>
    </row>
    <row r="41" spans="1:57" s="80" customFormat="1" x14ac:dyDescent="0.2">
      <c r="A41" s="131">
        <v>2.2999999999999998</v>
      </c>
      <c r="B41" s="131">
        <v>2</v>
      </c>
      <c r="C41" s="131" t="s">
        <v>215</v>
      </c>
      <c r="D41" s="131" t="s">
        <v>36</v>
      </c>
      <c r="E41" s="161">
        <v>44129</v>
      </c>
      <c r="F41" s="131"/>
      <c r="G41" s="131" t="s">
        <v>210</v>
      </c>
      <c r="H41" s="131"/>
      <c r="I41" s="131">
        <v>23</v>
      </c>
      <c r="J41" s="131">
        <v>26</v>
      </c>
      <c r="K41" s="131">
        <v>35</v>
      </c>
      <c r="L41" s="163">
        <v>0.4289351851851852</v>
      </c>
      <c r="M41" s="131">
        <v>269.2</v>
      </c>
      <c r="N41" s="131">
        <v>221.7</v>
      </c>
      <c r="O41" s="163">
        <v>0.42994212962962958</v>
      </c>
      <c r="P41" s="163">
        <v>0.4299884259259259</v>
      </c>
      <c r="Q41" s="164">
        <v>1</v>
      </c>
      <c r="R41" s="164">
        <v>1</v>
      </c>
      <c r="S41" s="131">
        <v>259.3</v>
      </c>
      <c r="T41" s="131">
        <v>211.2</v>
      </c>
      <c r="U41" s="131"/>
      <c r="V41" s="163">
        <v>0.43009259259259264</v>
      </c>
      <c r="W41" s="131">
        <v>265.10000000000002</v>
      </c>
      <c r="X41" s="131">
        <v>229.7</v>
      </c>
      <c r="Y41" s="163">
        <v>0.4307407407407407</v>
      </c>
      <c r="Z41" s="163"/>
      <c r="AA41" s="131"/>
      <c r="AB41" s="165">
        <f>O41-L41</f>
        <v>1.0069444444443798E-3</v>
      </c>
      <c r="AC41" s="165">
        <f>P41-O41</f>
        <v>4.6296296296322037E-5</v>
      </c>
      <c r="AD41" s="165">
        <f>P41-L41</f>
        <v>1.0532407407407018E-3</v>
      </c>
      <c r="AE41" s="165">
        <f>V41-P41</f>
        <v>1.0416666666673846E-4</v>
      </c>
      <c r="AF41" s="165">
        <f>Y41-O41</f>
        <v>7.9861111111112493E-4</v>
      </c>
      <c r="AG41" s="165">
        <f>Y41-V41</f>
        <v>6.4814814814806443E-4</v>
      </c>
      <c r="AH41" s="131">
        <v>-0.79800000000000004</v>
      </c>
      <c r="AI41" s="131">
        <v>7.2279999999999998</v>
      </c>
      <c r="AJ41" s="131">
        <v>7.7774000000000001</v>
      </c>
      <c r="AK41" s="131">
        <v>7.4377000000000004</v>
      </c>
      <c r="AL41" s="131">
        <v>3.0834999999999999</v>
      </c>
      <c r="AM41" s="131"/>
      <c r="AN41" s="131"/>
      <c r="AO41" s="131"/>
      <c r="AP41" s="131">
        <f>((AJ41-AK41)/(AK41-AI41))*100</f>
        <v>161.99332379589825</v>
      </c>
      <c r="AQ41" s="131"/>
      <c r="AR41" s="131"/>
      <c r="AS41" s="131">
        <v>2020</v>
      </c>
      <c r="AT41" s="131" t="s">
        <v>1274</v>
      </c>
      <c r="AU41" s="131"/>
      <c r="AV41" s="131"/>
      <c r="AW41" s="131">
        <v>0</v>
      </c>
    </row>
    <row r="42" spans="1:57" s="80" customFormat="1" x14ac:dyDescent="0.2">
      <c r="A42" s="131">
        <v>2.4</v>
      </c>
      <c r="B42" s="131">
        <v>2</v>
      </c>
      <c r="C42" s="131" t="s">
        <v>215</v>
      </c>
      <c r="D42" s="131" t="s">
        <v>37</v>
      </c>
      <c r="E42" s="161">
        <v>44139</v>
      </c>
      <c r="F42" s="131" t="s">
        <v>568</v>
      </c>
      <c r="G42" s="131" t="s">
        <v>998</v>
      </c>
      <c r="H42" s="131"/>
      <c r="I42" s="131">
        <v>23</v>
      </c>
      <c r="J42" s="131">
        <v>21</v>
      </c>
      <c r="K42" s="131">
        <v>0</v>
      </c>
      <c r="L42" s="163">
        <v>0.42299768518518516</v>
      </c>
      <c r="M42" s="131">
        <v>280.89999999999998</v>
      </c>
      <c r="N42" s="131">
        <v>139.5</v>
      </c>
      <c r="O42" s="163">
        <v>0.4233912037037037</v>
      </c>
      <c r="P42" s="131"/>
      <c r="Q42" s="164">
        <v>0</v>
      </c>
      <c r="R42" s="164">
        <v>1</v>
      </c>
      <c r="S42" s="131"/>
      <c r="T42" s="131"/>
      <c r="U42" s="131"/>
      <c r="V42" s="131"/>
      <c r="W42" s="131"/>
      <c r="X42" s="131"/>
      <c r="Y42" s="163">
        <v>0.42400462962962965</v>
      </c>
      <c r="Z42" s="163"/>
      <c r="AA42" s="131"/>
      <c r="AB42" s="165">
        <f>O42-L42</f>
        <v>3.9351851851854303E-4</v>
      </c>
      <c r="AC42" s="165">
        <f>P42-O42</f>
        <v>-0.4233912037037037</v>
      </c>
      <c r="AD42" s="165">
        <f>P42-L42</f>
        <v>-0.42299768518518516</v>
      </c>
      <c r="AE42" s="165">
        <f>V42-P42</f>
        <v>0</v>
      </c>
      <c r="AF42" s="165">
        <f>Y42-O42</f>
        <v>6.134259259259478E-4</v>
      </c>
      <c r="AG42" s="165">
        <f>Y42-V42</f>
        <v>0.42400462962962965</v>
      </c>
      <c r="AH42" s="131">
        <v>-2.1819999999999999</v>
      </c>
      <c r="AI42" s="131">
        <v>7.2054</v>
      </c>
      <c r="AJ42" s="131">
        <v>8.5940999999999992</v>
      </c>
      <c r="AK42" s="131">
        <v>7.7481</v>
      </c>
      <c r="AL42" s="131">
        <v>0.53159999999999996</v>
      </c>
      <c r="AM42" s="131">
        <v>80</v>
      </c>
      <c r="AN42" s="131">
        <v>0</v>
      </c>
      <c r="AO42" s="131"/>
      <c r="AP42" s="131">
        <f>((AJ42-AK42)/(AK42-AI42))*100</f>
        <v>155.88723051409605</v>
      </c>
      <c r="AQ42" s="131"/>
      <c r="AR42" s="131"/>
      <c r="AS42" s="131">
        <v>2020</v>
      </c>
      <c r="AT42" s="131" t="s">
        <v>1274</v>
      </c>
      <c r="AW42" s="131">
        <v>0</v>
      </c>
      <c r="AZ42" s="131"/>
      <c r="BA42" s="131"/>
      <c r="BB42" s="131"/>
      <c r="BC42" s="131"/>
      <c r="BD42" s="131"/>
      <c r="BE42" s="131"/>
    </row>
    <row r="43" spans="1:57" s="131" customFormat="1" x14ac:dyDescent="0.2">
      <c r="A43" s="131">
        <v>2.4</v>
      </c>
      <c r="B43" s="131">
        <v>2</v>
      </c>
      <c r="C43" s="131" t="s">
        <v>215</v>
      </c>
      <c r="D43" s="131" t="s">
        <v>36</v>
      </c>
      <c r="E43" s="161">
        <v>44129</v>
      </c>
      <c r="G43" s="131" t="s">
        <v>208</v>
      </c>
      <c r="I43" s="131">
        <v>23</v>
      </c>
      <c r="J43" s="131">
        <v>26</v>
      </c>
      <c r="K43" s="131">
        <v>41</v>
      </c>
      <c r="L43" s="163">
        <v>0.42201388888888891</v>
      </c>
      <c r="M43" s="131">
        <v>267.89999999999998</v>
      </c>
      <c r="N43" s="131">
        <v>220.2</v>
      </c>
      <c r="O43" s="163">
        <v>0.42303240740740744</v>
      </c>
      <c r="P43" s="163">
        <v>0.42303240740740744</v>
      </c>
      <c r="Q43" s="164">
        <v>1</v>
      </c>
      <c r="R43" s="164">
        <v>0</v>
      </c>
      <c r="S43" s="131">
        <v>292.3</v>
      </c>
      <c r="T43" s="131">
        <v>223.3</v>
      </c>
      <c r="V43" s="163">
        <v>0.42327546296296298</v>
      </c>
      <c r="W43" s="131">
        <v>322.60000000000002</v>
      </c>
      <c r="X43" s="131">
        <v>285.3</v>
      </c>
      <c r="Y43" s="163">
        <v>0.42383101851851851</v>
      </c>
      <c r="Z43" s="163"/>
      <c r="AB43" s="165">
        <f>O43-L43</f>
        <v>1.0185185185185297E-3</v>
      </c>
      <c r="AC43" s="165">
        <f>P43-O43</f>
        <v>0</v>
      </c>
      <c r="AD43" s="165">
        <f>P43-L43</f>
        <v>1.0185185185185297E-3</v>
      </c>
      <c r="AE43" s="165">
        <f>V43-P43</f>
        <v>2.4305555555553804E-4</v>
      </c>
      <c r="AF43" s="165">
        <f>Y43-O43</f>
        <v>7.9861111111106942E-4</v>
      </c>
      <c r="AG43" s="165">
        <f>Y43-V43</f>
        <v>5.5555555555553138E-4</v>
      </c>
      <c r="AH43" s="131">
        <v>-2.1819999999999999</v>
      </c>
      <c r="AI43" s="131">
        <v>7.2054</v>
      </c>
      <c r="AJ43" s="131">
        <v>8.5940999999999992</v>
      </c>
      <c r="AK43" s="131">
        <v>7.7481</v>
      </c>
      <c r="AL43" s="131">
        <v>3.3574000000000002</v>
      </c>
      <c r="AP43" s="131">
        <f>((AJ43-AK43)/(AK43-AI43))*100</f>
        <v>155.88723051409605</v>
      </c>
      <c r="AS43" s="131">
        <v>2020</v>
      </c>
      <c r="AT43" s="131" t="s">
        <v>1274</v>
      </c>
      <c r="AU43" s="80"/>
      <c r="AV43" s="80"/>
      <c r="AW43" s="131">
        <v>0</v>
      </c>
      <c r="AZ43" s="80"/>
      <c r="BA43" s="80"/>
      <c r="BB43" s="80"/>
      <c r="BC43" s="80"/>
      <c r="BD43" s="80"/>
      <c r="BE43" s="80"/>
    </row>
    <row r="44" spans="1:57" s="80" customFormat="1" x14ac:dyDescent="0.2">
      <c r="A44" s="131">
        <v>2.5</v>
      </c>
      <c r="B44" s="131">
        <v>2</v>
      </c>
      <c r="C44" s="131" t="s">
        <v>215</v>
      </c>
      <c r="D44" s="131" t="s">
        <v>37</v>
      </c>
      <c r="E44" s="161">
        <v>44139</v>
      </c>
      <c r="F44" s="131" t="s">
        <v>569</v>
      </c>
      <c r="G44" s="131" t="s">
        <v>1000</v>
      </c>
      <c r="H44" s="131"/>
      <c r="I44" s="131">
        <v>24</v>
      </c>
      <c r="J44" s="131">
        <v>21</v>
      </c>
      <c r="K44" s="131">
        <v>0</v>
      </c>
      <c r="L44" s="163">
        <v>0.42693287037037037</v>
      </c>
      <c r="M44" s="131">
        <v>266</v>
      </c>
      <c r="N44" s="131">
        <v>161.9</v>
      </c>
      <c r="O44" s="163">
        <v>0.42712962962962964</v>
      </c>
      <c r="P44" s="131"/>
      <c r="Q44" s="164">
        <v>0</v>
      </c>
      <c r="R44" s="164">
        <v>1</v>
      </c>
      <c r="S44" s="131"/>
      <c r="T44" s="131"/>
      <c r="U44" s="131"/>
      <c r="V44" s="131"/>
      <c r="W44" s="131"/>
      <c r="X44" s="131"/>
      <c r="Y44" s="163">
        <v>0.42826388888888883</v>
      </c>
      <c r="Z44" s="163"/>
      <c r="AA44" s="131"/>
      <c r="AB44" s="165">
        <f>O44-L44</f>
        <v>1.9675925925927151E-4</v>
      </c>
      <c r="AC44" s="165">
        <f>P44-O44</f>
        <v>-0.42712962962962964</v>
      </c>
      <c r="AD44" s="165">
        <f>P44-L44</f>
        <v>-0.42693287037037037</v>
      </c>
      <c r="AE44" s="165">
        <f>V44-P44</f>
        <v>0</v>
      </c>
      <c r="AF44" s="165">
        <f>Y44-O44</f>
        <v>1.134259259259196E-3</v>
      </c>
      <c r="AG44" s="165">
        <f>Y44-V44</f>
        <v>0.42826388888888883</v>
      </c>
      <c r="AH44" s="131">
        <v>-0.99199999999999999</v>
      </c>
      <c r="AI44" s="131">
        <v>7.2068000000000003</v>
      </c>
      <c r="AJ44" s="131">
        <v>8.1837999999999997</v>
      </c>
      <c r="AK44" s="131">
        <v>7.5712000000000002</v>
      </c>
      <c r="AL44" s="131">
        <v>0.51290000000000002</v>
      </c>
      <c r="AM44" s="131"/>
      <c r="AN44" s="131"/>
      <c r="AO44" s="131"/>
      <c r="AP44" s="131">
        <f>((AJ44-AK44)/(AK44-AI44))*100</f>
        <v>168.11196487376506</v>
      </c>
      <c r="AQ44" s="131"/>
      <c r="AR44" s="131"/>
      <c r="AS44" s="131">
        <v>2020</v>
      </c>
      <c r="AT44" s="131" t="s">
        <v>1274</v>
      </c>
      <c r="AU44" s="85"/>
      <c r="AV44" s="85"/>
      <c r="AW44" s="131">
        <v>0</v>
      </c>
      <c r="AZ44" s="159"/>
      <c r="BA44" s="159"/>
      <c r="BB44" s="159"/>
      <c r="BC44" s="159"/>
      <c r="BD44" s="159"/>
      <c r="BE44" s="159"/>
    </row>
    <row r="45" spans="1:57" s="80" customFormat="1" x14ac:dyDescent="0.2">
      <c r="A45" s="131">
        <v>2.5</v>
      </c>
      <c r="B45" s="131">
        <v>2</v>
      </c>
      <c r="C45" s="131" t="s">
        <v>215</v>
      </c>
      <c r="D45" s="131" t="s">
        <v>36</v>
      </c>
      <c r="E45" s="161">
        <v>44129</v>
      </c>
      <c r="F45" s="131"/>
      <c r="G45" s="131" t="s">
        <v>209</v>
      </c>
      <c r="H45" s="131"/>
      <c r="I45" s="131">
        <v>23</v>
      </c>
      <c r="J45" s="131">
        <v>26</v>
      </c>
      <c r="K45" s="131">
        <v>37</v>
      </c>
      <c r="L45" s="163">
        <v>0.42549768518518521</v>
      </c>
      <c r="M45" s="131">
        <v>285.5</v>
      </c>
      <c r="N45" s="131">
        <v>221.8</v>
      </c>
      <c r="O45" s="163">
        <v>0.4259722222222222</v>
      </c>
      <c r="P45" s="163">
        <v>0.42626157407407406</v>
      </c>
      <c r="Q45" s="164">
        <v>1</v>
      </c>
      <c r="R45" s="164">
        <v>1</v>
      </c>
      <c r="S45" s="131">
        <v>234.8</v>
      </c>
      <c r="T45" s="131">
        <v>204</v>
      </c>
      <c r="U45" s="131"/>
      <c r="V45" s="163">
        <v>0.42648148148148146</v>
      </c>
      <c r="W45" s="131">
        <v>384.7</v>
      </c>
      <c r="X45" s="131">
        <v>289.8</v>
      </c>
      <c r="Y45" s="163">
        <v>0.42790509259259263</v>
      </c>
      <c r="Z45" s="163"/>
      <c r="AA45" s="131"/>
      <c r="AB45" s="165">
        <f>O45-L45</f>
        <v>4.7453703703698169E-4</v>
      </c>
      <c r="AC45" s="165">
        <f>P45-O45</f>
        <v>2.8935185185186008E-4</v>
      </c>
      <c r="AD45" s="165">
        <f>P45-L45</f>
        <v>7.6388888888884177E-4</v>
      </c>
      <c r="AE45" s="165">
        <f>V45-P45</f>
        <v>2.1990740740740478E-4</v>
      </c>
      <c r="AF45" s="165">
        <f>Y45-O45</f>
        <v>1.932870370370432E-3</v>
      </c>
      <c r="AG45" s="165">
        <f>Y45-V45</f>
        <v>1.4236111111111671E-3</v>
      </c>
      <c r="AH45" s="131">
        <v>-0.99199999999999999</v>
      </c>
      <c r="AI45" s="131">
        <v>7.2068000000000003</v>
      </c>
      <c r="AJ45" s="131">
        <v>8.1837999999999997</v>
      </c>
      <c r="AK45" s="131">
        <v>7.5712000000000002</v>
      </c>
      <c r="AL45" s="131">
        <v>4.2080000000000002</v>
      </c>
      <c r="AM45" s="131"/>
      <c r="AN45" s="131"/>
      <c r="AO45" s="131"/>
      <c r="AP45" s="131">
        <f>((AJ45-AK45)/(AK45-AI45))*100</f>
        <v>168.11196487376506</v>
      </c>
      <c r="AQ45" s="131"/>
      <c r="AR45" s="131"/>
      <c r="AS45" s="131">
        <v>2020</v>
      </c>
      <c r="AT45" s="131" t="s">
        <v>1274</v>
      </c>
      <c r="AU45" s="51"/>
      <c r="AV45" s="51"/>
      <c r="AW45" s="131">
        <v>0</v>
      </c>
    </row>
    <row r="46" spans="1:57" s="80" customFormat="1" x14ac:dyDescent="0.2">
      <c r="A46" s="131">
        <v>1.1000000000000001</v>
      </c>
      <c r="B46" s="131">
        <v>3</v>
      </c>
      <c r="C46" s="131" t="s">
        <v>215</v>
      </c>
      <c r="D46" s="131" t="s">
        <v>37</v>
      </c>
      <c r="E46" s="161">
        <v>44139</v>
      </c>
      <c r="F46" s="131" t="s">
        <v>560</v>
      </c>
      <c r="G46" s="166" t="s">
        <v>1125</v>
      </c>
      <c r="H46" s="131"/>
      <c r="I46" s="131">
        <v>29</v>
      </c>
      <c r="J46" s="131">
        <v>65</v>
      </c>
      <c r="K46" s="131">
        <v>0</v>
      </c>
      <c r="L46" s="163">
        <v>0.3790162037037037</v>
      </c>
      <c r="M46" s="131">
        <v>270.60000000000002</v>
      </c>
      <c r="N46" s="131">
        <v>56.4</v>
      </c>
      <c r="O46" s="163">
        <v>0.37943287037037038</v>
      </c>
      <c r="P46" s="131"/>
      <c r="Q46" s="164">
        <v>0</v>
      </c>
      <c r="R46" s="164">
        <v>1</v>
      </c>
      <c r="S46" s="131"/>
      <c r="T46" s="131"/>
      <c r="U46" s="131"/>
      <c r="V46" s="131"/>
      <c r="W46" s="131"/>
      <c r="X46" s="131"/>
      <c r="Y46" s="163">
        <v>0.38078703703703703</v>
      </c>
      <c r="Z46" s="163"/>
      <c r="AA46" s="131"/>
      <c r="AB46" s="165">
        <f>O46-L46</f>
        <v>4.1666666666667629E-4</v>
      </c>
      <c r="AC46" s="165">
        <f>P46-O46</f>
        <v>-0.37943287037037038</v>
      </c>
      <c r="AD46" s="165">
        <f>P46-L46</f>
        <v>-0.3790162037037037</v>
      </c>
      <c r="AE46" s="165">
        <f>V46-P46</f>
        <v>0</v>
      </c>
      <c r="AF46" s="165">
        <f>Y46-O46</f>
        <v>1.3541666666666563E-3</v>
      </c>
      <c r="AG46" s="165">
        <f>Y46-V46</f>
        <v>0.38078703703703703</v>
      </c>
      <c r="AH46" s="131">
        <v>-0.98699999999999999</v>
      </c>
      <c r="AI46" s="131">
        <v>7.1778000000000004</v>
      </c>
      <c r="AJ46" s="131">
        <v>8.4979999999999993</v>
      </c>
      <c r="AK46" s="131">
        <v>7.6714000000000002</v>
      </c>
      <c r="AL46" s="131">
        <v>0.51270000000000004</v>
      </c>
      <c r="AM46" s="131"/>
      <c r="AN46" s="131"/>
      <c r="AO46" s="131"/>
      <c r="AP46" s="131">
        <f>((AJ46-AK46)/(AK46-AI46))*100</f>
        <v>167.4635332252835</v>
      </c>
      <c r="AQ46" s="131"/>
      <c r="AR46" s="131"/>
      <c r="AS46" s="131">
        <v>2020</v>
      </c>
      <c r="AT46" s="131" t="s">
        <v>1274</v>
      </c>
      <c r="AW46" s="131">
        <v>0</v>
      </c>
    </row>
    <row r="47" spans="1:57" s="80" customFormat="1" x14ac:dyDescent="0.2">
      <c r="A47" s="131">
        <v>1.1000000000000001</v>
      </c>
      <c r="B47" s="131">
        <v>3</v>
      </c>
      <c r="C47" s="131" t="s">
        <v>215</v>
      </c>
      <c r="D47" s="131" t="s">
        <v>36</v>
      </c>
      <c r="E47" s="161">
        <v>44139</v>
      </c>
      <c r="F47" s="131"/>
      <c r="G47" s="131" t="s">
        <v>982</v>
      </c>
      <c r="H47" s="131"/>
      <c r="I47" s="131">
        <v>23</v>
      </c>
      <c r="J47" s="131">
        <v>26</v>
      </c>
      <c r="K47" s="131">
        <v>46</v>
      </c>
      <c r="L47" s="163">
        <v>0.38116898148148143</v>
      </c>
      <c r="M47" s="131">
        <v>212.4</v>
      </c>
      <c r="N47" s="131">
        <v>147.19999999999999</v>
      </c>
      <c r="O47" s="163">
        <v>0.38732638888888887</v>
      </c>
      <c r="P47" s="163">
        <v>0.38732638888888887</v>
      </c>
      <c r="Q47" s="131" t="s">
        <v>69</v>
      </c>
      <c r="R47" s="164">
        <v>0</v>
      </c>
      <c r="S47" s="131">
        <v>264.89999999999998</v>
      </c>
      <c r="T47" s="131">
        <v>194.7</v>
      </c>
      <c r="U47" s="163">
        <v>0.38734953703703701</v>
      </c>
      <c r="V47" s="163">
        <v>0.38743055555555556</v>
      </c>
      <c r="W47" s="131">
        <v>337.3</v>
      </c>
      <c r="X47" s="131">
        <v>215.2</v>
      </c>
      <c r="Y47" s="163">
        <v>0.38853009259259258</v>
      </c>
      <c r="Z47" s="163"/>
      <c r="AA47" s="131"/>
      <c r="AB47" s="165">
        <f>O47-L47</f>
        <v>6.1574074074074447E-3</v>
      </c>
      <c r="AC47" s="165">
        <f>P47-O47</f>
        <v>0</v>
      </c>
      <c r="AD47" s="165">
        <f>P47-L47</f>
        <v>6.1574074074074447E-3</v>
      </c>
      <c r="AE47" s="165">
        <f>V47-P47</f>
        <v>1.0416666666668295E-4</v>
      </c>
      <c r="AF47" s="165">
        <f>Y47-O47</f>
        <v>1.2037037037037068E-3</v>
      </c>
      <c r="AG47" s="165">
        <f>Y47-V47</f>
        <v>1.0995370370370239E-3</v>
      </c>
      <c r="AH47" s="131">
        <v>-0.98699999999999999</v>
      </c>
      <c r="AI47" s="131">
        <v>7.1778000000000004</v>
      </c>
      <c r="AJ47" s="131">
        <v>8.4979999999999993</v>
      </c>
      <c r="AK47" s="131">
        <v>7.6714000000000002</v>
      </c>
      <c r="AL47" s="131">
        <v>7.3617999999999997</v>
      </c>
      <c r="AM47" s="131"/>
      <c r="AN47" s="131"/>
      <c r="AO47" s="131"/>
      <c r="AP47" s="131">
        <f>((AJ47-AK47)/(AK47-AI47))*100</f>
        <v>167.4635332252835</v>
      </c>
      <c r="AQ47" s="131"/>
      <c r="AR47" s="131"/>
      <c r="AS47" s="131">
        <v>2020</v>
      </c>
      <c r="AT47" s="131" t="s">
        <v>1274</v>
      </c>
      <c r="AW47" s="131">
        <v>0</v>
      </c>
    </row>
    <row r="48" spans="1:57" s="80" customFormat="1" x14ac:dyDescent="0.2">
      <c r="A48" s="131">
        <v>1.2</v>
      </c>
      <c r="B48" s="131">
        <v>3</v>
      </c>
      <c r="C48" s="131" t="s">
        <v>215</v>
      </c>
      <c r="D48" s="131" t="s">
        <v>37</v>
      </c>
      <c r="E48" s="167">
        <v>44140</v>
      </c>
      <c r="F48" s="166" t="s">
        <v>1134</v>
      </c>
      <c r="G48" s="131" t="s">
        <v>214</v>
      </c>
      <c r="H48" s="131"/>
      <c r="I48" s="131">
        <v>36</v>
      </c>
      <c r="J48" s="131">
        <v>28</v>
      </c>
      <c r="K48" s="131">
        <v>0</v>
      </c>
      <c r="L48" s="163">
        <v>0.9620023148148148</v>
      </c>
      <c r="M48" s="131">
        <v>266.60000000000002</v>
      </c>
      <c r="N48" s="131">
        <v>155.5</v>
      </c>
      <c r="O48" s="168">
        <v>0.96215277777777775</v>
      </c>
      <c r="P48" s="131"/>
      <c r="Q48" s="164">
        <v>0</v>
      </c>
      <c r="R48" s="164">
        <v>1</v>
      </c>
      <c r="S48" s="131"/>
      <c r="T48" s="131"/>
      <c r="U48" s="131"/>
      <c r="V48" s="131"/>
      <c r="W48" s="131"/>
      <c r="X48" s="131"/>
      <c r="Y48" s="163">
        <v>0.9633449074074073</v>
      </c>
      <c r="Z48" s="163"/>
      <c r="AA48" s="131"/>
      <c r="AB48" s="165">
        <f>O48-L48</f>
        <v>1.5046296296294948E-4</v>
      </c>
      <c r="AC48" s="165">
        <f>P48-O48</f>
        <v>-0.96215277777777775</v>
      </c>
      <c r="AD48" s="165">
        <f>P48-L48</f>
        <v>-0.9620023148148148</v>
      </c>
      <c r="AE48" s="165">
        <f>V48-P48</f>
        <v>0</v>
      </c>
      <c r="AF48" s="165">
        <f>Y48-O48</f>
        <v>1.1921296296295569E-3</v>
      </c>
      <c r="AG48" s="165">
        <f>Y48-V48</f>
        <v>0.9633449074074073</v>
      </c>
      <c r="AH48" s="131">
        <v>-1.784</v>
      </c>
      <c r="AI48" s="131">
        <v>7.2937000000000003</v>
      </c>
      <c r="AJ48" s="131">
        <v>7.7904999999999998</v>
      </c>
      <c r="AK48" s="131">
        <v>7.4955999999999996</v>
      </c>
      <c r="AL48" s="131">
        <v>0.54359999999999997</v>
      </c>
      <c r="AM48" s="131"/>
      <c r="AN48" s="131"/>
      <c r="AO48" s="131"/>
      <c r="AP48" s="131">
        <f>((AJ48-AK48)/(AK48-AI48))*100</f>
        <v>146.06240713224429</v>
      </c>
      <c r="AQ48" s="131"/>
      <c r="AR48" s="131"/>
      <c r="AS48" s="172">
        <v>2020</v>
      </c>
      <c r="AT48" s="172" t="s">
        <v>1274</v>
      </c>
      <c r="AU48" s="131"/>
      <c r="AV48" s="131"/>
      <c r="AW48" s="131">
        <v>0</v>
      </c>
    </row>
    <row r="49" spans="1:57" s="80" customFormat="1" x14ac:dyDescent="0.2">
      <c r="A49" s="131">
        <v>1.2</v>
      </c>
      <c r="B49" s="131">
        <v>3</v>
      </c>
      <c r="C49" s="131" t="s">
        <v>215</v>
      </c>
      <c r="D49" s="131" t="s">
        <v>36</v>
      </c>
      <c r="E49" s="161">
        <v>44140</v>
      </c>
      <c r="F49" s="131"/>
      <c r="G49" s="131" t="s">
        <v>574</v>
      </c>
      <c r="H49" s="131"/>
      <c r="I49" s="131">
        <v>23</v>
      </c>
      <c r="J49" s="131">
        <v>26</v>
      </c>
      <c r="K49" s="131">
        <v>40</v>
      </c>
      <c r="L49" s="163">
        <v>0.96442129629629625</v>
      </c>
      <c r="M49" s="131">
        <v>265.60000000000002</v>
      </c>
      <c r="N49" s="131">
        <v>200.6</v>
      </c>
      <c r="O49" s="163">
        <v>0.96527777777777779</v>
      </c>
      <c r="P49" s="163">
        <v>0.96527777777777779</v>
      </c>
      <c r="Q49" s="164">
        <v>1</v>
      </c>
      <c r="R49" s="164">
        <v>0</v>
      </c>
      <c r="S49" s="131">
        <v>265.10000000000002</v>
      </c>
      <c r="T49" s="131">
        <v>188.5</v>
      </c>
      <c r="U49" s="163">
        <v>0.96528935185185183</v>
      </c>
      <c r="V49" s="163">
        <v>0.96543981481481478</v>
      </c>
      <c r="W49" s="131">
        <v>287</v>
      </c>
      <c r="X49" s="131">
        <v>214.5</v>
      </c>
      <c r="Y49" s="163">
        <v>0.9659375</v>
      </c>
      <c r="Z49" s="163"/>
      <c r="AA49" s="131"/>
      <c r="AB49" s="165">
        <f>O49-L49</f>
        <v>8.5648148148154135E-4</v>
      </c>
      <c r="AC49" s="165">
        <f>P49-O49</f>
        <v>0</v>
      </c>
      <c r="AD49" s="165">
        <f>P49-L49</f>
        <v>8.5648148148154135E-4</v>
      </c>
      <c r="AE49" s="165">
        <f>V49-P49</f>
        <v>1.6203703703698835E-4</v>
      </c>
      <c r="AF49" s="165">
        <f>Y49-O49</f>
        <v>6.5972222222221433E-4</v>
      </c>
      <c r="AG49" s="165">
        <f>Y49-V49</f>
        <v>4.9768518518522598E-4</v>
      </c>
      <c r="AH49" s="131">
        <v>-1.784</v>
      </c>
      <c r="AI49" s="131">
        <v>7.2937000000000003</v>
      </c>
      <c r="AJ49" s="131">
        <v>7.7904999999999998</v>
      </c>
      <c r="AK49" s="131">
        <v>7.4955999999999996</v>
      </c>
      <c r="AL49" s="131">
        <v>2.9943</v>
      </c>
      <c r="AM49" s="131"/>
      <c r="AN49" s="131"/>
      <c r="AO49" s="131"/>
      <c r="AP49" s="131">
        <f>((AJ49-AK49)/(AK49-AI49))*100</f>
        <v>146.06240713224429</v>
      </c>
      <c r="AQ49" s="131"/>
      <c r="AR49" s="131"/>
      <c r="AS49" s="172">
        <v>2020</v>
      </c>
      <c r="AT49" s="172" t="s">
        <v>1274</v>
      </c>
      <c r="AU49" s="131"/>
      <c r="AV49" s="131"/>
      <c r="AW49" s="131">
        <v>0</v>
      </c>
    </row>
    <row r="50" spans="1:57" s="80" customFormat="1" x14ac:dyDescent="0.2">
      <c r="A50" s="131">
        <v>1.3</v>
      </c>
      <c r="B50" s="131">
        <v>3</v>
      </c>
      <c r="C50" s="131" t="s">
        <v>215</v>
      </c>
      <c r="D50" s="131" t="s">
        <v>37</v>
      </c>
      <c r="E50" s="167">
        <v>44140</v>
      </c>
      <c r="F50" s="166" t="s">
        <v>1138</v>
      </c>
      <c r="G50" s="131" t="s">
        <v>221</v>
      </c>
      <c r="H50" s="131" t="s">
        <v>2022</v>
      </c>
      <c r="I50" s="131">
        <v>42</v>
      </c>
      <c r="J50" s="131">
        <v>22</v>
      </c>
      <c r="K50" s="131">
        <v>0</v>
      </c>
      <c r="L50" s="163">
        <v>0.97777777777777775</v>
      </c>
      <c r="M50" s="131">
        <v>269.2</v>
      </c>
      <c r="N50" s="131">
        <v>176.2</v>
      </c>
      <c r="O50" s="163">
        <v>0.97800925925925919</v>
      </c>
      <c r="P50" s="131"/>
      <c r="Q50" s="164">
        <v>0</v>
      </c>
      <c r="R50" s="164">
        <v>1</v>
      </c>
      <c r="S50" s="131"/>
      <c r="T50" s="131"/>
      <c r="U50" s="131"/>
      <c r="V50" s="131"/>
      <c r="W50" s="131"/>
      <c r="X50" s="131"/>
      <c r="Y50" s="163">
        <v>0.97900462962962964</v>
      </c>
      <c r="Z50" s="163"/>
      <c r="AA50" s="131"/>
      <c r="AB50" s="165">
        <f>O50-L50</f>
        <v>2.3148148148144365E-4</v>
      </c>
      <c r="AC50" s="165">
        <f>P50-O50</f>
        <v>-0.97800925925925919</v>
      </c>
      <c r="AD50" s="165">
        <f>P50-L50</f>
        <v>-0.97777777777777775</v>
      </c>
      <c r="AE50" s="165">
        <f>V50-P50</f>
        <v>0</v>
      </c>
      <c r="AF50" s="165">
        <f>Y50-O50</f>
        <v>9.9537037037045195E-4</v>
      </c>
      <c r="AG50" s="165">
        <f>Y50-V50</f>
        <v>0.97900462962962964</v>
      </c>
      <c r="AH50" s="131">
        <v>-2.2229999999999999</v>
      </c>
      <c r="AI50" s="131">
        <v>7.2287999999999997</v>
      </c>
      <c r="AJ50" s="131">
        <v>8.8231999999999999</v>
      </c>
      <c r="AK50" s="131">
        <v>7.8292000000000002</v>
      </c>
      <c r="AL50" s="131">
        <v>0.45369999999999999</v>
      </c>
      <c r="AM50" s="131"/>
      <c r="AN50" s="131"/>
      <c r="AO50" s="131"/>
      <c r="AP50" s="131">
        <f>((AJ50-AK50)/(AK50-AI50))*100</f>
        <v>165.55629580279796</v>
      </c>
      <c r="AQ50" s="131"/>
      <c r="AR50" s="131"/>
      <c r="AS50" s="131">
        <v>2020</v>
      </c>
      <c r="AT50" s="131" t="s">
        <v>1274</v>
      </c>
      <c r="AU50" s="131"/>
      <c r="AV50" s="131"/>
      <c r="AW50" s="131">
        <v>0</v>
      </c>
    </row>
    <row r="51" spans="1:57" s="80" customFormat="1" x14ac:dyDescent="0.2">
      <c r="A51" s="131">
        <v>1.3</v>
      </c>
      <c r="B51" s="131">
        <v>3</v>
      </c>
      <c r="C51" s="131" t="s">
        <v>215</v>
      </c>
      <c r="D51" s="131" t="s">
        <v>36</v>
      </c>
      <c r="E51" s="161">
        <v>44140</v>
      </c>
      <c r="F51" s="131"/>
      <c r="G51" s="131" t="s">
        <v>577</v>
      </c>
      <c r="H51" s="131"/>
      <c r="I51" s="131">
        <v>23</v>
      </c>
      <c r="J51" s="131">
        <v>26</v>
      </c>
      <c r="K51" s="131">
        <v>47</v>
      </c>
      <c r="L51" s="163">
        <v>0.97624999999999995</v>
      </c>
      <c r="M51" s="131">
        <v>274.39999999999998</v>
      </c>
      <c r="N51" s="131">
        <v>213.9</v>
      </c>
      <c r="O51" s="163">
        <v>0.97781250000000008</v>
      </c>
      <c r="P51" s="163">
        <v>0.97781250000000008</v>
      </c>
      <c r="Q51" s="164">
        <v>1</v>
      </c>
      <c r="R51" s="164">
        <v>0</v>
      </c>
      <c r="S51" s="131">
        <v>256.7</v>
      </c>
      <c r="T51" s="131">
        <v>270.89999999999998</v>
      </c>
      <c r="U51" s="163">
        <v>0.97783564814814816</v>
      </c>
      <c r="V51" s="163">
        <v>0.9779282407407407</v>
      </c>
      <c r="W51" s="131">
        <v>294</v>
      </c>
      <c r="X51" s="131">
        <v>260.39999999999998</v>
      </c>
      <c r="Y51" s="163">
        <v>0.97872685185185182</v>
      </c>
      <c r="Z51" s="163"/>
      <c r="AA51" s="131"/>
      <c r="AB51" s="165">
        <f>O51-L51</f>
        <v>1.5625000000001332E-3</v>
      </c>
      <c r="AC51" s="165">
        <f>P51-O51</f>
        <v>0</v>
      </c>
      <c r="AD51" s="165">
        <f>P51-L51</f>
        <v>1.5625000000001332E-3</v>
      </c>
      <c r="AE51" s="165">
        <f>V51-P51</f>
        <v>1.157407407406108E-4</v>
      </c>
      <c r="AF51" s="165">
        <f>Y51-O51</f>
        <v>9.1435185185173573E-4</v>
      </c>
      <c r="AG51" s="165">
        <f>Y51-V51</f>
        <v>7.9861111111112493E-4</v>
      </c>
      <c r="AH51" s="131">
        <v>-2.2229999999999999</v>
      </c>
      <c r="AI51" s="131">
        <v>7.2287999999999997</v>
      </c>
      <c r="AJ51" s="131">
        <v>8.8231999999999999</v>
      </c>
      <c r="AK51" s="131">
        <v>7.8292000000000002</v>
      </c>
      <c r="AL51" s="131">
        <v>5.1844999999999999</v>
      </c>
      <c r="AM51" s="131"/>
      <c r="AN51" s="131"/>
      <c r="AO51" s="131"/>
      <c r="AP51" s="131">
        <f>((AJ51-AK51)/(AK51-AI51))*100</f>
        <v>165.55629580279796</v>
      </c>
      <c r="AQ51" s="131"/>
      <c r="AR51" s="131"/>
      <c r="AS51" s="131">
        <v>2020</v>
      </c>
      <c r="AT51" s="131" t="s">
        <v>1274</v>
      </c>
      <c r="AU51" s="131"/>
      <c r="AV51" s="131"/>
      <c r="AW51" s="131">
        <v>0</v>
      </c>
    </row>
    <row r="52" spans="1:57" s="80" customFormat="1" x14ac:dyDescent="0.2">
      <c r="A52" s="131">
        <v>1.4</v>
      </c>
      <c r="B52" s="131">
        <v>3</v>
      </c>
      <c r="C52" s="131" t="s">
        <v>215</v>
      </c>
      <c r="D52" s="131" t="s">
        <v>37</v>
      </c>
      <c r="E52" s="167">
        <v>44140</v>
      </c>
      <c r="F52" s="166" t="s">
        <v>1140</v>
      </c>
      <c r="G52" s="131" t="s">
        <v>223</v>
      </c>
      <c r="H52" s="166" t="s">
        <v>1246</v>
      </c>
      <c r="I52" s="166">
        <v>44</v>
      </c>
      <c r="J52" s="166">
        <v>19</v>
      </c>
      <c r="K52" s="131">
        <v>0</v>
      </c>
      <c r="L52" s="163">
        <v>0.98906250000000007</v>
      </c>
      <c r="M52" s="131">
        <v>284.3</v>
      </c>
      <c r="N52" s="131">
        <v>206.2</v>
      </c>
      <c r="O52" s="168">
        <v>0.98923611111111109</v>
      </c>
      <c r="P52" s="131"/>
      <c r="Q52" s="164">
        <v>0</v>
      </c>
      <c r="R52" s="164">
        <v>1</v>
      </c>
      <c r="S52" s="131"/>
      <c r="T52" s="131"/>
      <c r="U52" s="131"/>
      <c r="V52" s="131"/>
      <c r="W52" s="131"/>
      <c r="X52" s="131"/>
      <c r="Y52" s="168">
        <v>0.98987268518518512</v>
      </c>
      <c r="Z52" s="168"/>
      <c r="AA52" s="131"/>
      <c r="AB52" s="165">
        <f>O52-L52</f>
        <v>1.7361111111102723E-4</v>
      </c>
      <c r="AC52" s="165">
        <f>P52-O52</f>
        <v>-0.98923611111111109</v>
      </c>
      <c r="AD52" s="165">
        <f>P52-L52</f>
        <v>-0.98906250000000007</v>
      </c>
      <c r="AE52" s="165">
        <f>V52-P52</f>
        <v>0</v>
      </c>
      <c r="AF52" s="165">
        <f>Y52-O52</f>
        <v>6.3657407407402555E-4</v>
      </c>
      <c r="AG52" s="165">
        <f>Y52-V52</f>
        <v>0.98987268518518512</v>
      </c>
      <c r="AH52" s="131">
        <v>-2.4369999999999998</v>
      </c>
      <c r="AI52" s="131">
        <v>7.2390999999999996</v>
      </c>
      <c r="AJ52" s="131">
        <v>7.8384</v>
      </c>
      <c r="AK52" s="131">
        <v>7.4748999999999999</v>
      </c>
      <c r="AL52" s="131">
        <v>0.47689999999999999</v>
      </c>
      <c r="AM52" s="131"/>
      <c r="AN52" s="131"/>
      <c r="AO52" s="131"/>
      <c r="AP52" s="131">
        <f>((AJ52-AK52)/(AK52-AI52))*100</f>
        <v>154.15606446140788</v>
      </c>
      <c r="AQ52" s="131"/>
      <c r="AR52" s="131"/>
      <c r="AS52" s="131">
        <v>2020</v>
      </c>
      <c r="AT52" s="131" t="s">
        <v>1274</v>
      </c>
      <c r="AW52" s="131">
        <v>0</v>
      </c>
    </row>
    <row r="53" spans="1:57" s="131" customFormat="1" x14ac:dyDescent="0.2">
      <c r="A53" s="131">
        <v>1.4</v>
      </c>
      <c r="B53" s="131">
        <v>3</v>
      </c>
      <c r="C53" s="131" t="s">
        <v>215</v>
      </c>
      <c r="D53" s="131" t="s">
        <v>36</v>
      </c>
      <c r="E53" s="161">
        <v>44140</v>
      </c>
      <c r="G53" s="131" t="s">
        <v>579</v>
      </c>
      <c r="I53" s="131">
        <v>22</v>
      </c>
      <c r="J53" s="131">
        <v>26</v>
      </c>
      <c r="K53" s="131">
        <v>36</v>
      </c>
      <c r="L53" s="163">
        <v>0.98649305555555555</v>
      </c>
      <c r="M53" s="131">
        <v>281.10000000000002</v>
      </c>
      <c r="N53" s="131">
        <v>215.8</v>
      </c>
      <c r="O53" s="163">
        <v>0.98724537037037041</v>
      </c>
      <c r="P53" s="163">
        <v>0.98724537037037041</v>
      </c>
      <c r="Q53" s="164">
        <v>1</v>
      </c>
      <c r="R53" s="164">
        <v>0</v>
      </c>
      <c r="S53" s="131">
        <v>279.2</v>
      </c>
      <c r="T53" s="131">
        <v>206.4</v>
      </c>
      <c r="U53" s="163">
        <v>0.98726851851851849</v>
      </c>
      <c r="V53" s="163">
        <v>0.9874074074074074</v>
      </c>
      <c r="W53" s="131">
        <v>316.2</v>
      </c>
      <c r="X53" s="131">
        <v>258.5</v>
      </c>
      <c r="Y53" s="163">
        <v>0.98791666666666667</v>
      </c>
      <c r="Z53" s="163"/>
      <c r="AB53" s="165">
        <f>O53-L53</f>
        <v>7.523148148148584E-4</v>
      </c>
      <c r="AC53" s="165">
        <f>P53-O53</f>
        <v>0</v>
      </c>
      <c r="AD53" s="165">
        <f>P53-L53</f>
        <v>7.523148148148584E-4</v>
      </c>
      <c r="AE53" s="165">
        <f>V53-P53</f>
        <v>1.6203703703698835E-4</v>
      </c>
      <c r="AF53" s="165">
        <f>Y53-O53</f>
        <v>6.712962962962532E-4</v>
      </c>
      <c r="AG53" s="165">
        <f>Y53-V53</f>
        <v>5.0925925925926485E-4</v>
      </c>
      <c r="AH53" s="131">
        <v>-2.4369999999999998</v>
      </c>
      <c r="AI53" s="131">
        <v>7.2390999999999996</v>
      </c>
      <c r="AJ53" s="131">
        <v>7.8384</v>
      </c>
      <c r="AK53" s="131">
        <v>7.4748999999999999</v>
      </c>
      <c r="AL53" s="131">
        <v>2.8426999999999998</v>
      </c>
      <c r="AP53" s="131">
        <f>((AJ53-AK53)/(AK53-AI53))*100</f>
        <v>154.15606446140788</v>
      </c>
      <c r="AS53" s="131">
        <v>2020</v>
      </c>
      <c r="AT53" s="131" t="s">
        <v>1274</v>
      </c>
      <c r="AU53" s="80"/>
      <c r="AV53" s="80"/>
      <c r="AW53" s="131">
        <v>0</v>
      </c>
      <c r="AZ53" s="159"/>
      <c r="BA53" s="159"/>
      <c r="BB53" s="159"/>
      <c r="BC53" s="159"/>
      <c r="BD53" s="159"/>
      <c r="BE53" s="159"/>
    </row>
    <row r="54" spans="1:57" s="80" customFormat="1" x14ac:dyDescent="0.2">
      <c r="A54" s="131">
        <v>1.5</v>
      </c>
      <c r="B54" s="131">
        <v>3</v>
      </c>
      <c r="C54" s="131" t="s">
        <v>215</v>
      </c>
      <c r="D54" s="131" t="s">
        <v>37</v>
      </c>
      <c r="E54" s="161">
        <v>44139</v>
      </c>
      <c r="F54" s="131" t="s">
        <v>571</v>
      </c>
      <c r="G54" s="131" t="s">
        <v>1005</v>
      </c>
      <c r="H54" s="166" t="s">
        <v>1246</v>
      </c>
      <c r="I54" s="131">
        <v>48</v>
      </c>
      <c r="J54" s="131">
        <v>20</v>
      </c>
      <c r="K54" s="131">
        <v>0</v>
      </c>
      <c r="L54" s="163">
        <v>0.43989583333333332</v>
      </c>
      <c r="M54" s="131">
        <v>270.7</v>
      </c>
      <c r="N54" s="131">
        <v>138.5</v>
      </c>
      <c r="O54" s="163">
        <v>0.44003472222222223</v>
      </c>
      <c r="P54" s="131"/>
      <c r="Q54" s="164">
        <v>0</v>
      </c>
      <c r="R54" s="164">
        <v>1</v>
      </c>
      <c r="S54" s="131"/>
      <c r="T54" s="131"/>
      <c r="U54" s="131"/>
      <c r="V54" s="131"/>
      <c r="W54" s="131"/>
      <c r="X54" s="131"/>
      <c r="Y54" s="163">
        <v>0.44127314814814816</v>
      </c>
      <c r="Z54" s="163"/>
      <c r="AA54" s="131"/>
      <c r="AB54" s="165">
        <f>O54-L54</f>
        <v>1.388888888889106E-4</v>
      </c>
      <c r="AC54" s="165">
        <f>P54-O54</f>
        <v>-0.44003472222222223</v>
      </c>
      <c r="AD54" s="165">
        <f>P54-L54</f>
        <v>-0.43989583333333332</v>
      </c>
      <c r="AE54" s="165">
        <f>V54-P54</f>
        <v>0</v>
      </c>
      <c r="AF54" s="165">
        <f>Y54-O54</f>
        <v>1.2384259259259345E-3</v>
      </c>
      <c r="AG54" s="165">
        <f>Y54-V54</f>
        <v>0.44127314814814816</v>
      </c>
      <c r="AH54" s="131">
        <v>-1.083</v>
      </c>
      <c r="AI54" s="131">
        <v>7.1296999999999997</v>
      </c>
      <c r="AJ54" s="131">
        <v>7.8921999999999999</v>
      </c>
      <c r="AK54" s="131">
        <v>7.4047999999999998</v>
      </c>
      <c r="AL54" s="131">
        <v>0.46829999999999999</v>
      </c>
      <c r="AM54" s="131"/>
      <c r="AN54" s="131"/>
      <c r="AO54" s="131"/>
      <c r="AP54" s="131">
        <f>((AJ54-AK54)/(AK54-AI54))*100</f>
        <v>177.17193747728092</v>
      </c>
      <c r="AQ54" s="131"/>
      <c r="AR54" s="131"/>
      <c r="AS54" s="131">
        <v>2020</v>
      </c>
      <c r="AT54" s="131" t="s">
        <v>1274</v>
      </c>
      <c r="AW54" s="131">
        <v>0</v>
      </c>
      <c r="AZ54" s="85"/>
      <c r="BA54" s="85"/>
      <c r="BB54" s="85"/>
      <c r="BC54" s="85"/>
      <c r="BD54" s="85"/>
      <c r="BE54" s="85"/>
    </row>
    <row r="55" spans="1:57" s="159" customFormat="1" x14ac:dyDescent="0.2">
      <c r="A55" s="131">
        <v>1.5</v>
      </c>
      <c r="B55" s="131">
        <v>3</v>
      </c>
      <c r="C55" s="131" t="s">
        <v>215</v>
      </c>
      <c r="D55" s="131" t="s">
        <v>36</v>
      </c>
      <c r="E55" s="161">
        <v>44129</v>
      </c>
      <c r="F55" s="131"/>
      <c r="G55" s="131" t="s">
        <v>211</v>
      </c>
      <c r="H55" s="131"/>
      <c r="I55" s="131">
        <v>24</v>
      </c>
      <c r="J55" s="131">
        <v>26</v>
      </c>
      <c r="K55" s="131">
        <v>44</v>
      </c>
      <c r="L55" s="163">
        <v>0.43863425925925931</v>
      </c>
      <c r="M55" s="131">
        <v>267.7</v>
      </c>
      <c r="N55" s="131">
        <v>221.3</v>
      </c>
      <c r="O55" s="163">
        <v>0.43952546296296297</v>
      </c>
      <c r="P55" s="163">
        <v>0.4397685185185185</v>
      </c>
      <c r="Q55" s="164">
        <v>1</v>
      </c>
      <c r="R55" s="164">
        <v>1</v>
      </c>
      <c r="S55" s="131">
        <v>277.39999999999998</v>
      </c>
      <c r="T55" s="131">
        <v>226.6</v>
      </c>
      <c r="U55" s="131"/>
      <c r="V55" s="163">
        <v>0.43991898148148145</v>
      </c>
      <c r="W55" s="131">
        <v>283.10000000000002</v>
      </c>
      <c r="X55" s="131">
        <v>253.7</v>
      </c>
      <c r="Y55" s="163">
        <v>0.44026620370370373</v>
      </c>
      <c r="Z55" s="163"/>
      <c r="AA55" s="131"/>
      <c r="AB55" s="165">
        <f>O55-L55</f>
        <v>8.9120370370365798E-4</v>
      </c>
      <c r="AC55" s="165">
        <f>P55-O55</f>
        <v>2.4305555555553804E-4</v>
      </c>
      <c r="AD55" s="165">
        <f>P55-L55</f>
        <v>1.134259259259196E-3</v>
      </c>
      <c r="AE55" s="165">
        <f>V55-P55</f>
        <v>1.5046296296294948E-4</v>
      </c>
      <c r="AF55" s="165">
        <f>Y55-O55</f>
        <v>7.4074074074076401E-4</v>
      </c>
      <c r="AG55" s="165">
        <f>Y55-V55</f>
        <v>3.472222222222765E-4</v>
      </c>
      <c r="AH55" s="131">
        <v>-1.083</v>
      </c>
      <c r="AI55" s="131">
        <v>7.1296999999999997</v>
      </c>
      <c r="AJ55" s="131">
        <v>7.8921999999999999</v>
      </c>
      <c r="AK55" s="131">
        <v>7.4047999999999998</v>
      </c>
      <c r="AL55" s="131">
        <v>2.8300999999999998</v>
      </c>
      <c r="AM55" s="131"/>
      <c r="AN55" s="131"/>
      <c r="AO55" s="131"/>
      <c r="AP55" s="131">
        <f>((AJ55-AK55)/(AK55-AI55))*100</f>
        <v>177.17193747728092</v>
      </c>
      <c r="AQ55" s="131"/>
      <c r="AR55" s="131"/>
      <c r="AS55" s="131">
        <v>2020</v>
      </c>
      <c r="AT55" s="131" t="s">
        <v>1274</v>
      </c>
      <c r="AU55" s="80"/>
      <c r="AV55" s="80"/>
      <c r="AW55" s="131">
        <v>0</v>
      </c>
      <c r="AZ55" s="85"/>
      <c r="BA55" s="85"/>
      <c r="BB55" s="85"/>
      <c r="BC55" s="85"/>
      <c r="BD55" s="85"/>
      <c r="BE55" s="85"/>
    </row>
    <row r="56" spans="1:57" s="80" customFormat="1" x14ac:dyDescent="0.2">
      <c r="A56" s="131">
        <v>1.6</v>
      </c>
      <c r="B56" s="131">
        <v>3</v>
      </c>
      <c r="C56" s="131" t="s">
        <v>215</v>
      </c>
      <c r="D56" s="131" t="s">
        <v>36</v>
      </c>
      <c r="E56" s="167">
        <v>44140</v>
      </c>
      <c r="F56" s="166" t="s">
        <v>1148</v>
      </c>
      <c r="G56" s="131" t="s">
        <v>585</v>
      </c>
      <c r="H56" s="131"/>
      <c r="I56" s="131">
        <v>25</v>
      </c>
      <c r="J56" s="131">
        <v>26</v>
      </c>
      <c r="K56" s="131">
        <v>39</v>
      </c>
      <c r="L56" s="163">
        <v>5.3587962962962969E-2</v>
      </c>
      <c r="M56" s="131">
        <v>266.10000000000002</v>
      </c>
      <c r="N56" s="131">
        <v>241.1</v>
      </c>
      <c r="O56" s="163">
        <v>5.4351851851851853E-2</v>
      </c>
      <c r="P56" s="163">
        <v>5.4421296296296294E-2</v>
      </c>
      <c r="Q56" s="164">
        <v>1</v>
      </c>
      <c r="R56" s="164">
        <v>1</v>
      </c>
      <c r="S56" s="131">
        <v>260.60000000000002</v>
      </c>
      <c r="T56" s="131">
        <v>212.8</v>
      </c>
      <c r="U56" s="163">
        <v>5.4432870370370368E-2</v>
      </c>
      <c r="V56" s="163">
        <v>5.4629629629629632E-2</v>
      </c>
      <c r="W56" s="131">
        <v>270.7</v>
      </c>
      <c r="X56" s="131">
        <v>239.8</v>
      </c>
      <c r="Y56" s="163">
        <v>5.5046296296296295E-2</v>
      </c>
      <c r="Z56" s="163"/>
      <c r="AA56" s="131"/>
      <c r="AB56" s="165">
        <f>O56-L56</f>
        <v>7.638888888888834E-4</v>
      </c>
      <c r="AC56" s="165">
        <f>P56-O56</f>
        <v>6.9444444444441422E-5</v>
      </c>
      <c r="AD56" s="165">
        <f>P56-L56</f>
        <v>8.3333333333332482E-4</v>
      </c>
      <c r="AE56" s="165">
        <f>V56-P56</f>
        <v>2.0833333333333814E-4</v>
      </c>
      <c r="AF56" s="165">
        <f>Y56-O56</f>
        <v>6.9444444444444198E-4</v>
      </c>
      <c r="AG56" s="165">
        <f>Y56-V56</f>
        <v>4.1666666666666241E-4</v>
      </c>
      <c r="AH56" s="131">
        <v>-2.3130000000000002</v>
      </c>
      <c r="AI56" s="131">
        <v>7.2228000000000003</v>
      </c>
      <c r="AJ56" s="131">
        <v>7.9701000000000004</v>
      </c>
      <c r="AK56" s="131">
        <v>7.4806999999999997</v>
      </c>
      <c r="AL56" s="131">
        <v>3.0750999999999999</v>
      </c>
      <c r="AM56" s="131"/>
      <c r="AN56" s="131"/>
      <c r="AO56" s="131"/>
      <c r="AP56" s="131">
        <f>((AJ56-AK56)/(AK56-AI56))*100</f>
        <v>189.7634742148127</v>
      </c>
      <c r="AQ56" s="131"/>
      <c r="AR56" s="131"/>
      <c r="AS56" s="131">
        <v>2020</v>
      </c>
      <c r="AT56" s="131" t="s">
        <v>1274</v>
      </c>
      <c r="AW56" s="131">
        <v>0</v>
      </c>
      <c r="AZ56" s="100"/>
      <c r="BA56" s="100"/>
      <c r="BB56" s="100"/>
      <c r="BC56" s="100"/>
      <c r="BD56" s="100"/>
      <c r="BE56" s="100"/>
    </row>
    <row r="57" spans="1:57" s="80" customFormat="1" x14ac:dyDescent="0.2">
      <c r="A57" s="131">
        <v>2.1</v>
      </c>
      <c r="B57" s="131">
        <v>3</v>
      </c>
      <c r="C57" s="131" t="s">
        <v>215</v>
      </c>
      <c r="D57" s="131" t="s">
        <v>36</v>
      </c>
      <c r="E57" s="167">
        <v>44140</v>
      </c>
      <c r="F57" s="166" t="s">
        <v>1149</v>
      </c>
      <c r="G57" s="131" t="s">
        <v>586</v>
      </c>
      <c r="H57" s="131"/>
      <c r="I57" s="131">
        <v>25</v>
      </c>
      <c r="J57" s="131">
        <v>26</v>
      </c>
      <c r="K57" s="131">
        <v>31</v>
      </c>
      <c r="L57" s="163">
        <v>5.5972222222222222E-2</v>
      </c>
      <c r="M57" s="131">
        <v>257.5</v>
      </c>
      <c r="N57" s="131">
        <v>268.8</v>
      </c>
      <c r="O57" s="163">
        <v>5.6967592592592597E-2</v>
      </c>
      <c r="P57" s="163">
        <v>5.6967592592592597E-2</v>
      </c>
      <c r="Q57" s="164">
        <v>1</v>
      </c>
      <c r="R57" s="164">
        <v>0</v>
      </c>
      <c r="S57" s="131">
        <v>262.60000000000002</v>
      </c>
      <c r="T57" s="131">
        <v>208.5</v>
      </c>
      <c r="U57" s="163">
        <v>5.7002314814814818E-2</v>
      </c>
      <c r="V57" s="163">
        <v>5.7141203703703708E-2</v>
      </c>
      <c r="W57" s="131">
        <v>282.39999999999998</v>
      </c>
      <c r="X57" s="131">
        <v>267.5</v>
      </c>
      <c r="Y57" s="163">
        <v>5.7754629629629628E-2</v>
      </c>
      <c r="Z57" s="163"/>
      <c r="AA57" s="131"/>
      <c r="AB57" s="165">
        <f>O57-L57</f>
        <v>9.9537037037037562E-4</v>
      </c>
      <c r="AC57" s="165">
        <f>P57-O57</f>
        <v>0</v>
      </c>
      <c r="AD57" s="165">
        <f>P57-L57</f>
        <v>9.9537037037037562E-4</v>
      </c>
      <c r="AE57" s="165">
        <f>V57-P57</f>
        <v>1.7361111111111049E-4</v>
      </c>
      <c r="AF57" s="165">
        <f>Y57-O57</f>
        <v>7.8703703703703054E-4</v>
      </c>
      <c r="AG57" s="165">
        <f>Y57-V57</f>
        <v>6.1342592592592005E-4</v>
      </c>
      <c r="AH57" s="131">
        <v>-1.7689999999999999</v>
      </c>
      <c r="AI57" s="131">
        <v>7.2431000000000001</v>
      </c>
      <c r="AJ57" s="131">
        <v>8.0572999999999997</v>
      </c>
      <c r="AK57" s="131">
        <v>7.6067</v>
      </c>
      <c r="AL57" s="131">
        <v>2.6604999999999999</v>
      </c>
      <c r="AM57" s="131"/>
      <c r="AN57" s="131"/>
      <c r="AO57" s="131"/>
      <c r="AP57" s="131">
        <f>((AJ57-AK57)/(AK57-AI57))*100</f>
        <v>123.92739273927387</v>
      </c>
      <c r="AQ57" s="131"/>
      <c r="AR57" s="131"/>
      <c r="AS57" s="131">
        <v>2020</v>
      </c>
      <c r="AT57" s="131" t="s">
        <v>1274</v>
      </c>
      <c r="AW57" s="131">
        <v>0</v>
      </c>
      <c r="AZ57" s="100"/>
      <c r="BA57" s="100"/>
      <c r="BB57" s="100"/>
      <c r="BC57" s="100"/>
      <c r="BD57" s="100"/>
      <c r="BE57" s="100"/>
    </row>
    <row r="58" spans="1:57" s="80" customFormat="1" x14ac:dyDescent="0.2">
      <c r="A58" s="131">
        <v>2.2000000000000002</v>
      </c>
      <c r="B58" s="131">
        <v>3</v>
      </c>
      <c r="C58" s="131" t="s">
        <v>215</v>
      </c>
      <c r="D58" s="131" t="s">
        <v>36</v>
      </c>
      <c r="E58" s="167">
        <v>44140</v>
      </c>
      <c r="F58" s="166" t="s">
        <v>1150</v>
      </c>
      <c r="G58" s="131" t="s">
        <v>587</v>
      </c>
      <c r="H58" s="131"/>
      <c r="I58" s="131">
        <v>25</v>
      </c>
      <c r="J58" s="131">
        <v>26</v>
      </c>
      <c r="K58" s="131">
        <v>42</v>
      </c>
      <c r="L58" s="163">
        <v>5.9120370370370372E-2</v>
      </c>
      <c r="M58" s="131">
        <v>259.5</v>
      </c>
      <c r="N58" s="131">
        <v>212</v>
      </c>
      <c r="O58" s="163">
        <v>6.0243055555555557E-2</v>
      </c>
      <c r="P58" s="163">
        <v>6.0243055555555557E-2</v>
      </c>
      <c r="Q58" s="164">
        <v>1</v>
      </c>
      <c r="R58" s="164">
        <v>0</v>
      </c>
      <c r="S58" s="131">
        <v>259.5</v>
      </c>
      <c r="T58" s="131">
        <v>214.8</v>
      </c>
      <c r="U58" s="163">
        <v>6.0266203703703704E-2</v>
      </c>
      <c r="V58" s="163">
        <v>6.0370370370370373E-2</v>
      </c>
      <c r="W58" s="131">
        <v>281.5</v>
      </c>
      <c r="X58" s="131">
        <v>242.8</v>
      </c>
      <c r="Y58" s="163">
        <v>6.0810185185185182E-2</v>
      </c>
      <c r="Z58" s="163"/>
      <c r="AA58" s="131"/>
      <c r="AB58" s="165">
        <f>O58-L58</f>
        <v>1.1226851851851849E-3</v>
      </c>
      <c r="AC58" s="165">
        <f>P58-O58</f>
        <v>0</v>
      </c>
      <c r="AD58" s="165">
        <f>P58-L58</f>
        <v>1.1226851851851849E-3</v>
      </c>
      <c r="AE58" s="165">
        <f>V58-P58</f>
        <v>1.2731481481481621E-4</v>
      </c>
      <c r="AF58" s="165">
        <f>Y58-O58</f>
        <v>5.6712962962962576E-4</v>
      </c>
      <c r="AG58" s="165">
        <f>Y58-V58</f>
        <v>4.3981481481480955E-4</v>
      </c>
      <c r="AH58" s="131">
        <v>-2.2250000000000001</v>
      </c>
      <c r="AI58" s="131">
        <v>7.0993000000000004</v>
      </c>
      <c r="AJ58" s="131">
        <v>7.8762999999999996</v>
      </c>
      <c r="AK58" s="131">
        <v>7.4047000000000001</v>
      </c>
      <c r="AL58" s="131">
        <v>3.0646</v>
      </c>
      <c r="AM58" s="131"/>
      <c r="AN58" s="131"/>
      <c r="AO58" s="131"/>
      <c r="AP58" s="131">
        <f>((AJ58-AK58)/(AK58-AI58))*100</f>
        <v>154.42043222003932</v>
      </c>
      <c r="AQ58" s="131"/>
      <c r="AR58" s="131"/>
      <c r="AS58" s="131">
        <v>2020</v>
      </c>
      <c r="AT58" s="131" t="s">
        <v>1274</v>
      </c>
      <c r="AU58" s="85"/>
      <c r="AV58" s="85"/>
      <c r="AW58" s="131">
        <v>0</v>
      </c>
    </row>
    <row r="59" spans="1:57" s="80" customFormat="1" x14ac:dyDescent="0.2">
      <c r="A59" s="131">
        <v>2.2999999999999998</v>
      </c>
      <c r="B59" s="131">
        <v>3</v>
      </c>
      <c r="C59" s="131" t="s">
        <v>215</v>
      </c>
      <c r="D59" s="131" t="s">
        <v>36</v>
      </c>
      <c r="E59" s="167">
        <v>44140</v>
      </c>
      <c r="F59" s="166" t="s">
        <v>1151</v>
      </c>
      <c r="G59" s="131" t="s">
        <v>588</v>
      </c>
      <c r="H59" s="131"/>
      <c r="I59" s="131">
        <v>25</v>
      </c>
      <c r="J59" s="131">
        <v>28</v>
      </c>
      <c r="K59" s="131">
        <v>33</v>
      </c>
      <c r="L59" s="163">
        <v>6.2314814814814816E-2</v>
      </c>
      <c r="M59" s="131">
        <v>249.2</v>
      </c>
      <c r="N59" s="131">
        <v>240.5</v>
      </c>
      <c r="O59" s="163">
        <v>6.3321759259259258E-2</v>
      </c>
      <c r="P59" s="163">
        <v>6.3333333333333339E-2</v>
      </c>
      <c r="Q59" s="164">
        <v>1</v>
      </c>
      <c r="R59" s="164">
        <v>1</v>
      </c>
      <c r="S59" s="131">
        <v>249.6</v>
      </c>
      <c r="T59" s="131">
        <v>203.5</v>
      </c>
      <c r="U59" s="163">
        <v>6.3356481481481486E-2</v>
      </c>
      <c r="V59" s="163">
        <v>6.3553240740740743E-2</v>
      </c>
      <c r="W59" s="131">
        <v>268.60000000000002</v>
      </c>
      <c r="X59" s="131">
        <v>222.2</v>
      </c>
      <c r="Y59" s="168">
        <v>6.4247685185185185E-2</v>
      </c>
      <c r="Z59" s="168"/>
      <c r="AA59" s="131"/>
      <c r="AB59" s="165">
        <f>O59-L59</f>
        <v>1.0069444444444423E-3</v>
      </c>
      <c r="AC59" s="165">
        <f>P59-O59</f>
        <v>1.1574074074080509E-5</v>
      </c>
      <c r="AD59" s="165">
        <f>P59-L59</f>
        <v>1.0185185185185228E-3</v>
      </c>
      <c r="AE59" s="165">
        <f>V59-P59</f>
        <v>2.1990740740740478E-4</v>
      </c>
      <c r="AF59" s="165">
        <f>Y59-O59</f>
        <v>9.2592592592592726E-4</v>
      </c>
      <c r="AG59" s="165">
        <f>Y59-V59</f>
        <v>6.9444444444444198E-4</v>
      </c>
      <c r="AH59" s="131">
        <v>-2.2000000000000002</v>
      </c>
      <c r="AI59" s="131">
        <v>7.2454000000000001</v>
      </c>
      <c r="AJ59" s="131">
        <v>8.1570999999999998</v>
      </c>
      <c r="AK59" s="131">
        <v>7.6005000000000003</v>
      </c>
      <c r="AL59" s="131">
        <v>2.7557999999999998</v>
      </c>
      <c r="AM59" s="131"/>
      <c r="AN59" s="131"/>
      <c r="AO59" s="131"/>
      <c r="AP59" s="131">
        <f>((AJ59-AK59)/(AK59-AI59))*100</f>
        <v>156.74457899183307</v>
      </c>
      <c r="AQ59" s="131"/>
      <c r="AR59" s="131"/>
      <c r="AS59" s="131">
        <v>2020</v>
      </c>
      <c r="AT59" s="131" t="s">
        <v>1274</v>
      </c>
      <c r="AU59" s="175"/>
      <c r="AV59" s="175"/>
      <c r="AW59" s="131">
        <v>0</v>
      </c>
      <c r="AZ59" s="100"/>
      <c r="BA59" s="100"/>
      <c r="BB59" s="100"/>
      <c r="BC59" s="100"/>
      <c r="BD59" s="100"/>
      <c r="BE59" s="100"/>
    </row>
    <row r="60" spans="1:57" s="80" customFormat="1" x14ac:dyDescent="0.2">
      <c r="A60" s="131">
        <v>2.4</v>
      </c>
      <c r="B60" s="131">
        <v>3</v>
      </c>
      <c r="C60" s="131" t="s">
        <v>215</v>
      </c>
      <c r="D60" s="131" t="s">
        <v>36</v>
      </c>
      <c r="E60" s="167">
        <v>44140</v>
      </c>
      <c r="F60" s="166" t="s">
        <v>1152</v>
      </c>
      <c r="G60" s="131" t="s">
        <v>589</v>
      </c>
      <c r="H60" s="131"/>
      <c r="I60" s="131">
        <v>25</v>
      </c>
      <c r="J60" s="131">
        <v>30</v>
      </c>
      <c r="K60" s="131">
        <v>32</v>
      </c>
      <c r="L60" s="163">
        <v>6.537037037037037E-2</v>
      </c>
      <c r="M60" s="131">
        <v>249.5</v>
      </c>
      <c r="N60" s="131">
        <v>208.8</v>
      </c>
      <c r="O60" s="163">
        <v>6.6423611111111114E-2</v>
      </c>
      <c r="P60" s="163">
        <v>6.6423611111111114E-2</v>
      </c>
      <c r="Q60" s="164">
        <v>1</v>
      </c>
      <c r="R60" s="164">
        <v>0</v>
      </c>
      <c r="S60" s="131">
        <v>277.3</v>
      </c>
      <c r="T60" s="131">
        <v>197.8</v>
      </c>
      <c r="U60" s="163">
        <v>6.6504629629629622E-2</v>
      </c>
      <c r="V60" s="168">
        <v>6.6666666666666666E-2</v>
      </c>
      <c r="W60" s="131">
        <v>308.2</v>
      </c>
      <c r="X60" s="131">
        <v>260.39999999999998</v>
      </c>
      <c r="Y60" s="168">
        <v>6.761574074074074E-2</v>
      </c>
      <c r="Z60" s="168"/>
      <c r="AA60" s="131"/>
      <c r="AB60" s="165">
        <f>O60-L60</f>
        <v>1.0532407407407435E-3</v>
      </c>
      <c r="AC60" s="165">
        <f>P60-O60</f>
        <v>0</v>
      </c>
      <c r="AD60" s="165">
        <f>P60-L60</f>
        <v>1.0532407407407435E-3</v>
      </c>
      <c r="AE60" s="165">
        <f>V60-P60</f>
        <v>2.4305555555555192E-4</v>
      </c>
      <c r="AF60" s="165">
        <f>Y60-O60</f>
        <v>1.1921296296296263E-3</v>
      </c>
      <c r="AG60" s="165">
        <f>Y60-V60</f>
        <v>9.490740740740744E-4</v>
      </c>
      <c r="AH60" s="131">
        <v>-2.4870000000000001</v>
      </c>
      <c r="AI60" s="131">
        <v>7.2496999999999998</v>
      </c>
      <c r="AJ60" s="131">
        <v>8.1682000000000006</v>
      </c>
      <c r="AK60" s="131">
        <v>7.6</v>
      </c>
      <c r="AL60" s="131">
        <v>6.2111999999999998</v>
      </c>
      <c r="AM60" s="131"/>
      <c r="AN60" s="131"/>
      <c r="AO60" s="131"/>
      <c r="AP60" s="131">
        <f>((AJ60-AK60)/(AK60-AI60))*100</f>
        <v>162.20382529260669</v>
      </c>
      <c r="AQ60" s="131"/>
      <c r="AR60" s="131"/>
      <c r="AS60" s="131">
        <v>2020</v>
      </c>
      <c r="AT60" s="172" t="s">
        <v>1274</v>
      </c>
      <c r="AW60" s="131">
        <v>0</v>
      </c>
    </row>
    <row r="61" spans="1:57" s="80" customFormat="1" x14ac:dyDescent="0.2">
      <c r="A61" s="131">
        <v>2.5</v>
      </c>
      <c r="B61" s="131">
        <v>3</v>
      </c>
      <c r="C61" s="131" t="s">
        <v>215</v>
      </c>
      <c r="D61" s="131" t="s">
        <v>36</v>
      </c>
      <c r="E61" s="167">
        <v>44140</v>
      </c>
      <c r="F61" s="166" t="s">
        <v>1153</v>
      </c>
      <c r="G61" s="131" t="s">
        <v>590</v>
      </c>
      <c r="H61" s="131"/>
      <c r="I61" s="131">
        <v>25</v>
      </c>
      <c r="J61" s="131">
        <v>30</v>
      </c>
      <c r="K61" s="131">
        <v>24</v>
      </c>
      <c r="L61" s="163">
        <v>6.8148148148148138E-2</v>
      </c>
      <c r="M61" s="131">
        <v>255.6</v>
      </c>
      <c r="N61" s="131">
        <v>242.2</v>
      </c>
      <c r="O61" s="163">
        <v>6.9155092592592601E-2</v>
      </c>
      <c r="P61" s="163">
        <v>6.9155092592592601E-2</v>
      </c>
      <c r="Q61" s="164">
        <v>1</v>
      </c>
      <c r="R61" s="164">
        <v>0</v>
      </c>
      <c r="S61" s="131">
        <v>273.10000000000002</v>
      </c>
      <c r="T61" s="131">
        <v>202.5</v>
      </c>
      <c r="U61" s="168">
        <v>6.9224537037037029E-2</v>
      </c>
      <c r="V61" s="163">
        <v>6.9525462962962969E-2</v>
      </c>
      <c r="W61" s="131">
        <v>327.60000000000002</v>
      </c>
      <c r="X61" s="131">
        <v>268</v>
      </c>
      <c r="Y61" s="168">
        <v>7.0393518518518508E-2</v>
      </c>
      <c r="Z61" s="168"/>
      <c r="AA61" s="131"/>
      <c r="AB61" s="165">
        <f>O61-L61</f>
        <v>1.0069444444444631E-3</v>
      </c>
      <c r="AC61" s="165">
        <f>P61-O61</f>
        <v>0</v>
      </c>
      <c r="AD61" s="165">
        <f>P61-L61</f>
        <v>1.0069444444444631E-3</v>
      </c>
      <c r="AE61" s="165">
        <f>V61-P61</f>
        <v>3.7037037037036813E-4</v>
      </c>
      <c r="AF61" s="165">
        <f>Y61-O61</f>
        <v>1.2384259259259067E-3</v>
      </c>
      <c r="AG61" s="165">
        <f>Y61-V61</f>
        <v>8.6805555555553859E-4</v>
      </c>
      <c r="AH61" s="131">
        <v>-2.59</v>
      </c>
      <c r="AI61" s="131">
        <v>7.2365000000000004</v>
      </c>
      <c r="AJ61" s="131">
        <v>8.1265999999999998</v>
      </c>
      <c r="AK61" s="131">
        <v>7.5877999999999997</v>
      </c>
      <c r="AL61" s="131">
        <v>4.8108000000000004</v>
      </c>
      <c r="AM61" s="131"/>
      <c r="AN61" s="131"/>
      <c r="AO61" s="131"/>
      <c r="AP61" s="131">
        <f>((AJ61-AK61)/(AK61-AI61))*100</f>
        <v>153.37318531169976</v>
      </c>
      <c r="AQ61" s="131"/>
      <c r="AR61" s="131"/>
      <c r="AS61" s="131">
        <v>2020</v>
      </c>
      <c r="AT61" s="172" t="s">
        <v>1274</v>
      </c>
      <c r="AU61" s="51"/>
      <c r="AV61" s="51"/>
      <c r="AW61" s="131">
        <v>0</v>
      </c>
    </row>
    <row r="62" spans="1:57" s="80" customFormat="1" x14ac:dyDescent="0.2">
      <c r="A62" s="131">
        <v>1.1000000000000001</v>
      </c>
      <c r="B62" s="131">
        <v>4</v>
      </c>
      <c r="C62" s="131" t="s">
        <v>215</v>
      </c>
      <c r="D62" s="131" t="s">
        <v>37</v>
      </c>
      <c r="E62" s="161">
        <v>44129</v>
      </c>
      <c r="F62" s="166" t="s">
        <v>1133</v>
      </c>
      <c r="G62" s="131" t="s">
        <v>213</v>
      </c>
      <c r="H62" s="166" t="s">
        <v>1246</v>
      </c>
      <c r="I62" s="166">
        <v>26</v>
      </c>
      <c r="J62" s="166">
        <v>38</v>
      </c>
      <c r="K62" s="166">
        <v>0</v>
      </c>
      <c r="L62" s="168">
        <v>0.95778935185185177</v>
      </c>
      <c r="M62" s="166">
        <v>265.7</v>
      </c>
      <c r="N62" s="166">
        <v>162.69999999999999</v>
      </c>
      <c r="O62" s="168">
        <v>0.95810185185185182</v>
      </c>
      <c r="P62" s="166"/>
      <c r="Q62" s="170">
        <v>0</v>
      </c>
      <c r="R62" s="170">
        <v>1</v>
      </c>
      <c r="S62" s="166"/>
      <c r="T62" s="166"/>
      <c r="U62" s="166"/>
      <c r="V62" s="166"/>
      <c r="W62" s="166"/>
      <c r="X62" s="166"/>
      <c r="Y62" s="168">
        <v>0.959050925925926</v>
      </c>
      <c r="Z62" s="131"/>
      <c r="AA62" s="131"/>
      <c r="AB62" s="165">
        <f>O62-L62</f>
        <v>3.1250000000004885E-4</v>
      </c>
      <c r="AC62" s="165">
        <f>P62-O62</f>
        <v>-0.95810185185185182</v>
      </c>
      <c r="AD62" s="165">
        <f>P62-L62</f>
        <v>-0.95778935185185177</v>
      </c>
      <c r="AE62" s="165">
        <f>V62-P62</f>
        <v>0</v>
      </c>
      <c r="AF62" s="165">
        <f>Y62-O62</f>
        <v>9.4907407407418543E-4</v>
      </c>
      <c r="AG62" s="165">
        <f>Y62-V62</f>
        <v>0.959050925925926</v>
      </c>
      <c r="AH62" s="131">
        <v>-2.1869999999999998</v>
      </c>
      <c r="AI62" s="131">
        <v>7.2297000000000002</v>
      </c>
      <c r="AJ62" s="131">
        <v>8.6677999999999997</v>
      </c>
      <c r="AK62" s="131">
        <v>7.8193000000000001</v>
      </c>
      <c r="AL62" s="131">
        <v>0.53910000000000002</v>
      </c>
      <c r="AM62" s="131"/>
      <c r="AN62" s="131"/>
      <c r="AO62" s="131"/>
      <c r="AP62" s="131">
        <f>((AJ62-AK62)/(AK62-AI62))*100</f>
        <v>143.91112618724554</v>
      </c>
      <c r="AQ62" s="131"/>
      <c r="AR62" s="131"/>
      <c r="AS62" s="131">
        <v>2020</v>
      </c>
      <c r="AT62" s="131" t="s">
        <v>1274</v>
      </c>
      <c r="AW62" s="131">
        <v>0</v>
      </c>
    </row>
    <row r="63" spans="1:57" s="80" customFormat="1" x14ac:dyDescent="0.2">
      <c r="A63" s="131">
        <v>1.1000000000000001</v>
      </c>
      <c r="B63" s="131">
        <v>4</v>
      </c>
      <c r="C63" s="131" t="s">
        <v>215</v>
      </c>
      <c r="D63" s="131" t="s">
        <v>36</v>
      </c>
      <c r="E63" s="161">
        <v>44140</v>
      </c>
      <c r="F63" s="131"/>
      <c r="G63" s="131" t="s">
        <v>573</v>
      </c>
      <c r="H63" s="131"/>
      <c r="I63" s="131">
        <v>21</v>
      </c>
      <c r="J63" s="131"/>
      <c r="K63" s="131">
        <v>48</v>
      </c>
      <c r="L63" s="163">
        <v>0.95983796296296298</v>
      </c>
      <c r="M63" s="131">
        <v>230.4</v>
      </c>
      <c r="N63" s="131">
        <v>174.8</v>
      </c>
      <c r="O63" s="163">
        <v>0.96243055555555557</v>
      </c>
      <c r="P63" s="163">
        <v>0.96243055555555557</v>
      </c>
      <c r="Q63" s="164">
        <v>1</v>
      </c>
      <c r="R63" s="164">
        <v>0</v>
      </c>
      <c r="S63" s="131">
        <v>239</v>
      </c>
      <c r="T63" s="131">
        <v>175</v>
      </c>
      <c r="U63" s="163">
        <v>0.96245370370370376</v>
      </c>
      <c r="V63" s="163">
        <v>0.96259259259259267</v>
      </c>
      <c r="W63" s="131">
        <v>273.7</v>
      </c>
      <c r="X63" s="131">
        <v>229.2</v>
      </c>
      <c r="Y63" s="163">
        <v>0.96379629629629626</v>
      </c>
      <c r="Z63" s="163"/>
      <c r="AA63" s="131"/>
      <c r="AB63" s="165">
        <f>O63-L63</f>
        <v>2.5925925925925908E-3</v>
      </c>
      <c r="AC63" s="165">
        <f>P63-O63</f>
        <v>0</v>
      </c>
      <c r="AD63" s="165">
        <f>P63-L63</f>
        <v>2.5925925925925908E-3</v>
      </c>
      <c r="AE63" s="165">
        <f>V63-P63</f>
        <v>1.6203703703709937E-4</v>
      </c>
      <c r="AF63" s="165">
        <f>Y63-O63</f>
        <v>1.3657407407406952E-3</v>
      </c>
      <c r="AG63" s="165">
        <f>Y63-V63</f>
        <v>1.2037037037035958E-3</v>
      </c>
      <c r="AH63" s="131">
        <v>-2.1869999999999998</v>
      </c>
      <c r="AI63" s="131">
        <v>7.2297000000000002</v>
      </c>
      <c r="AJ63" s="131">
        <v>8.6677999999999997</v>
      </c>
      <c r="AK63" s="131">
        <v>7.8193000000000001</v>
      </c>
      <c r="AL63" s="131">
        <v>7.2782</v>
      </c>
      <c r="AM63" s="131"/>
      <c r="AN63" s="131"/>
      <c r="AO63" s="131"/>
      <c r="AP63" s="131">
        <f>((AJ63-AK63)/(AK63-AI63))*100</f>
        <v>143.91112618724554</v>
      </c>
      <c r="AQ63" s="131"/>
      <c r="AR63" s="131"/>
      <c r="AS63" s="131">
        <v>2020</v>
      </c>
      <c r="AT63" s="131" t="s">
        <v>1274</v>
      </c>
      <c r="AW63" s="131">
        <v>0</v>
      </c>
    </row>
    <row r="64" spans="1:57" s="159" customFormat="1" x14ac:dyDescent="0.2">
      <c r="A64" s="131">
        <v>1.2</v>
      </c>
      <c r="B64" s="131">
        <v>4</v>
      </c>
      <c r="C64" s="131" t="s">
        <v>215</v>
      </c>
      <c r="D64" s="131" t="s">
        <v>36</v>
      </c>
      <c r="E64" s="161">
        <v>44141</v>
      </c>
      <c r="F64" s="131" t="s">
        <v>613</v>
      </c>
      <c r="G64" s="131" t="s">
        <v>1037</v>
      </c>
      <c r="H64" s="131"/>
      <c r="I64" s="131">
        <v>22</v>
      </c>
      <c r="J64" s="131">
        <v>63</v>
      </c>
      <c r="K64" s="131">
        <v>28</v>
      </c>
      <c r="L64" s="163">
        <v>0.99386574074074074</v>
      </c>
      <c r="M64" s="131">
        <v>270</v>
      </c>
      <c r="N64" s="131">
        <v>212.2</v>
      </c>
      <c r="O64" s="163">
        <v>0.99473379629629621</v>
      </c>
      <c r="P64" s="163">
        <v>0.99516203703703709</v>
      </c>
      <c r="Q64" s="164">
        <v>1</v>
      </c>
      <c r="R64" s="164">
        <v>1</v>
      </c>
      <c r="S64" s="131">
        <v>275.5</v>
      </c>
      <c r="T64" s="131">
        <v>218.1</v>
      </c>
      <c r="U64" s="163">
        <v>0.99518518518518517</v>
      </c>
      <c r="V64" s="163">
        <v>0.99530092592592589</v>
      </c>
      <c r="W64" s="131">
        <v>287.3</v>
      </c>
      <c r="X64" s="131">
        <v>234.2</v>
      </c>
      <c r="Y64" s="163">
        <v>0.99662037037037043</v>
      </c>
      <c r="Z64" s="163"/>
      <c r="AA64" s="131"/>
      <c r="AB64" s="165">
        <f>O64-L64</f>
        <v>8.680555555554692E-4</v>
      </c>
      <c r="AC64" s="165">
        <f>P64-O64</f>
        <v>4.282407407408817E-4</v>
      </c>
      <c r="AD64" s="165">
        <f>P64-L64</f>
        <v>1.2962962962963509E-3</v>
      </c>
      <c r="AE64" s="165">
        <f>V64-P64</f>
        <v>1.3888888888879958E-4</v>
      </c>
      <c r="AF64" s="165">
        <f>Y64-O64</f>
        <v>1.886574074074221E-3</v>
      </c>
      <c r="AG64" s="165">
        <f>Y64-V64</f>
        <v>1.3194444444445397E-3</v>
      </c>
      <c r="AH64" s="131">
        <v>-2.738</v>
      </c>
      <c r="AI64" s="131">
        <v>7.2039</v>
      </c>
      <c r="AJ64" s="131">
        <v>7.8501000000000003</v>
      </c>
      <c r="AK64" s="131">
        <v>7.4728000000000003</v>
      </c>
      <c r="AL64" s="131">
        <v>3.4588999999999999</v>
      </c>
      <c r="AM64" s="131">
        <v>40</v>
      </c>
      <c r="AN64" s="131">
        <v>40</v>
      </c>
      <c r="AO64" s="131"/>
      <c r="AP64" s="131">
        <f>((AJ64-AK64)/(AK64-AI64))*100</f>
        <v>140.31238378579377</v>
      </c>
      <c r="AQ64" s="131"/>
      <c r="AR64" s="131"/>
      <c r="AS64" s="131">
        <v>2020</v>
      </c>
      <c r="AT64" s="131" t="s">
        <v>1274</v>
      </c>
      <c r="AU64" s="131"/>
      <c r="AV64" s="131"/>
      <c r="AW64" s="131">
        <v>0</v>
      </c>
      <c r="AZ64" s="80"/>
      <c r="BA64" s="80"/>
      <c r="BB64" s="80"/>
      <c r="BC64" s="80"/>
      <c r="BD64" s="80"/>
      <c r="BE64" s="80"/>
    </row>
    <row r="65" spans="1:57" s="85" customFormat="1" x14ac:dyDescent="0.2">
      <c r="A65" s="131">
        <v>1.3</v>
      </c>
      <c r="B65" s="131">
        <v>4</v>
      </c>
      <c r="C65" s="131" t="s">
        <v>215</v>
      </c>
      <c r="D65" s="131" t="s">
        <v>36</v>
      </c>
      <c r="E65" s="167">
        <v>44141</v>
      </c>
      <c r="F65" s="166" t="s">
        <v>1172</v>
      </c>
      <c r="G65" s="131" t="s">
        <v>246</v>
      </c>
      <c r="H65" s="131"/>
      <c r="I65" s="131">
        <v>22</v>
      </c>
      <c r="J65" s="131">
        <v>41</v>
      </c>
      <c r="K65" s="131">
        <v>36</v>
      </c>
      <c r="L65" s="163">
        <v>0.3586805555555555</v>
      </c>
      <c r="M65" s="131">
        <v>264.3</v>
      </c>
      <c r="N65" s="166">
        <v>207.1</v>
      </c>
      <c r="O65" s="168">
        <v>0.35918981481481477</v>
      </c>
      <c r="P65" s="163">
        <v>0.35980324074074077</v>
      </c>
      <c r="Q65" s="164">
        <v>1</v>
      </c>
      <c r="R65" s="164">
        <v>1</v>
      </c>
      <c r="S65" s="131">
        <v>282</v>
      </c>
      <c r="T65" s="131">
        <v>209.9</v>
      </c>
      <c r="U65" s="168">
        <v>0.3598263888888889</v>
      </c>
      <c r="V65" s="163">
        <v>0.35994212962962963</v>
      </c>
      <c r="W65" s="131">
        <v>304.60000000000002</v>
      </c>
      <c r="X65" s="131">
        <v>286.89999999999998</v>
      </c>
      <c r="Y65" s="168">
        <v>0.36063657407407407</v>
      </c>
      <c r="Z65" s="168"/>
      <c r="AA65" s="131"/>
      <c r="AB65" s="165">
        <f>O65-L65</f>
        <v>5.0925925925926485E-4</v>
      </c>
      <c r="AC65" s="165">
        <f>P65-O65</f>
        <v>6.1342592592600331E-4</v>
      </c>
      <c r="AD65" s="165">
        <f>P65-L65</f>
        <v>1.1226851851852682E-3</v>
      </c>
      <c r="AE65" s="165">
        <f>V65-P65</f>
        <v>1.3888888888885509E-4</v>
      </c>
      <c r="AF65" s="165">
        <f>Y65-O65</f>
        <v>1.4467592592593004E-3</v>
      </c>
      <c r="AG65" s="165">
        <f>Y65-V65</f>
        <v>6.9444444444444198E-4</v>
      </c>
      <c r="AH65" s="131">
        <v>-2.7549999999999999</v>
      </c>
      <c r="AI65" s="131">
        <v>12.1076</v>
      </c>
      <c r="AJ65" s="131">
        <v>12.9796</v>
      </c>
      <c r="AK65" s="131">
        <v>12.4549</v>
      </c>
      <c r="AL65" s="131">
        <v>3.6063999999999998</v>
      </c>
      <c r="AM65" s="131">
        <v>66</v>
      </c>
      <c r="AN65" s="131">
        <v>100</v>
      </c>
      <c r="AO65" s="131"/>
      <c r="AP65" s="131">
        <f>((AJ65-AK65)/(AK65-AI65))*100</f>
        <v>151.07975813417747</v>
      </c>
      <c r="AQ65" s="131" t="s">
        <v>2065</v>
      </c>
      <c r="AR65" s="131"/>
      <c r="AS65" s="172">
        <v>2020</v>
      </c>
      <c r="AT65" s="131" t="s">
        <v>1274</v>
      </c>
      <c r="AU65" s="117"/>
      <c r="AV65" s="117"/>
      <c r="AW65" s="131">
        <v>0</v>
      </c>
      <c r="AZ65" s="80"/>
      <c r="BA65" s="80"/>
      <c r="BB65" s="80"/>
      <c r="BC65" s="80"/>
      <c r="BD65" s="80"/>
      <c r="BE65" s="80"/>
    </row>
    <row r="66" spans="1:57" s="85" customFormat="1" x14ac:dyDescent="0.2">
      <c r="A66" s="131">
        <v>1.4</v>
      </c>
      <c r="B66" s="131">
        <v>4</v>
      </c>
      <c r="C66" s="131" t="s">
        <v>215</v>
      </c>
      <c r="D66" s="131" t="s">
        <v>36</v>
      </c>
      <c r="E66" s="161">
        <v>44141</v>
      </c>
      <c r="F66" s="131" t="s">
        <v>615</v>
      </c>
      <c r="G66" s="131" t="s">
        <v>1039</v>
      </c>
      <c r="H66" s="131" t="s">
        <v>2039</v>
      </c>
      <c r="I66" s="131">
        <v>23</v>
      </c>
      <c r="J66" s="131">
        <v>62</v>
      </c>
      <c r="K66" s="131">
        <v>27</v>
      </c>
      <c r="L66" s="163">
        <v>2.615740740740741E-3</v>
      </c>
      <c r="M66" s="131">
        <v>275.2</v>
      </c>
      <c r="N66" s="131">
        <v>216.3</v>
      </c>
      <c r="O66" s="163">
        <v>3.3680555555555551E-3</v>
      </c>
      <c r="P66" s="163">
        <v>3.425925925925926E-3</v>
      </c>
      <c r="Q66" s="164">
        <v>1</v>
      </c>
      <c r="R66" s="164">
        <v>1</v>
      </c>
      <c r="S66" s="131">
        <v>287.89999999999998</v>
      </c>
      <c r="T66" s="131">
        <v>212.1</v>
      </c>
      <c r="U66" s="163">
        <v>3.4490740740740745E-3</v>
      </c>
      <c r="V66" s="163">
        <v>3.5185185185185185E-3</v>
      </c>
      <c r="W66" s="131">
        <v>314.5</v>
      </c>
      <c r="X66" s="131">
        <v>228.1</v>
      </c>
      <c r="Y66" s="163">
        <v>4.4212962962962956E-3</v>
      </c>
      <c r="Z66" s="163"/>
      <c r="AA66" s="131"/>
      <c r="AB66" s="165">
        <f>O66-L66</f>
        <v>7.5231481481481417E-4</v>
      </c>
      <c r="AC66" s="165">
        <f>P66-O66</f>
        <v>5.7870370370370888E-5</v>
      </c>
      <c r="AD66" s="165">
        <f>P66-L66</f>
        <v>8.1018518518518505E-4</v>
      </c>
      <c r="AE66" s="165">
        <f>V66-P66</f>
        <v>9.2592592592592466E-5</v>
      </c>
      <c r="AF66" s="165">
        <f>Y66-O66</f>
        <v>1.0532407407407404E-3</v>
      </c>
      <c r="AG66" s="165">
        <f>Y66-V66</f>
        <v>9.0277777777777709E-4</v>
      </c>
      <c r="AH66" s="131">
        <v>-2.3519999999999999</v>
      </c>
      <c r="AI66" s="131">
        <v>12.1225</v>
      </c>
      <c r="AJ66" s="131">
        <v>12.659000000000001</v>
      </c>
      <c r="AK66" s="131">
        <v>12.3406</v>
      </c>
      <c r="AL66" s="131">
        <v>2.3285999999999998</v>
      </c>
      <c r="AM66" s="131"/>
      <c r="AN66" s="131"/>
      <c r="AO66" s="131"/>
      <c r="AP66" s="131">
        <f>((AJ66-AK66)/(AK66-AI66))*100</f>
        <v>145.98807886290729</v>
      </c>
      <c r="AQ66" s="131"/>
      <c r="AR66" s="131"/>
      <c r="AS66" s="172">
        <v>2020</v>
      </c>
      <c r="AT66" s="131" t="s">
        <v>1274</v>
      </c>
      <c r="AU66" s="80"/>
      <c r="AV66" s="80"/>
      <c r="AW66" s="131">
        <v>0</v>
      </c>
      <c r="AZ66" s="80"/>
      <c r="BA66" s="80"/>
      <c r="BB66" s="80"/>
      <c r="BC66" s="80"/>
      <c r="BD66" s="80"/>
      <c r="BE66" s="80"/>
    </row>
    <row r="67" spans="1:57" s="100" customFormat="1" x14ac:dyDescent="0.2">
      <c r="A67" s="131">
        <v>1.5</v>
      </c>
      <c r="B67" s="131">
        <v>4</v>
      </c>
      <c r="C67" s="131" t="s">
        <v>215</v>
      </c>
      <c r="D67" s="131" t="s">
        <v>37</v>
      </c>
      <c r="E67" s="161">
        <v>44129</v>
      </c>
      <c r="F67" s="131"/>
      <c r="G67" s="131" t="s">
        <v>224</v>
      </c>
      <c r="H67" s="166" t="s">
        <v>1246</v>
      </c>
      <c r="I67" s="131">
        <v>48</v>
      </c>
      <c r="J67" s="131">
        <v>17</v>
      </c>
      <c r="K67" s="131">
        <v>0</v>
      </c>
      <c r="L67" s="163">
        <v>2.4444444444444446E-2</v>
      </c>
      <c r="M67" s="131">
        <v>198.9</v>
      </c>
      <c r="N67" s="131">
        <v>199.1</v>
      </c>
      <c r="O67" s="168">
        <v>2.4548611111111115E-2</v>
      </c>
      <c r="P67" s="131"/>
      <c r="Q67" s="164">
        <v>0</v>
      </c>
      <c r="R67" s="164">
        <v>1</v>
      </c>
      <c r="S67" s="131"/>
      <c r="T67" s="131"/>
      <c r="U67" s="131"/>
      <c r="V67" s="131"/>
      <c r="W67" s="131"/>
      <c r="X67" s="131"/>
      <c r="Y67" s="168">
        <v>2.5405092592592594E-2</v>
      </c>
      <c r="Z67" s="168"/>
      <c r="AA67" s="131"/>
      <c r="AB67" s="165">
        <f>O67-L67</f>
        <v>1.0416666666666907E-4</v>
      </c>
      <c r="AC67" s="165">
        <f>P67-O67</f>
        <v>-2.4548611111111115E-2</v>
      </c>
      <c r="AD67" s="165">
        <f>P67-L67</f>
        <v>-2.4444444444444446E-2</v>
      </c>
      <c r="AE67" s="165">
        <f>V67-P67</f>
        <v>0</v>
      </c>
      <c r="AF67" s="165">
        <f>Y67-O67</f>
        <v>8.564814814814789E-4</v>
      </c>
      <c r="AG67" s="165">
        <f>Y67-V67</f>
        <v>2.5405092592592594E-2</v>
      </c>
      <c r="AH67" s="131">
        <v>-2.5179999999999998</v>
      </c>
      <c r="AI67" s="131">
        <v>12.1121</v>
      </c>
      <c r="AJ67" s="131">
        <v>12.777799999999999</v>
      </c>
      <c r="AK67" s="131">
        <v>12.3819</v>
      </c>
      <c r="AL67" s="131">
        <v>0.54579999999999995</v>
      </c>
      <c r="AM67" s="131">
        <v>66</v>
      </c>
      <c r="AN67" s="131">
        <v>100</v>
      </c>
      <c r="AO67" s="131"/>
      <c r="AP67" s="131">
        <f>((AJ67-AK67)/(AK67-AI67))*100</f>
        <v>146.73832468495152</v>
      </c>
      <c r="AQ67" s="131"/>
      <c r="AR67" s="131"/>
      <c r="AS67" s="131">
        <v>2020</v>
      </c>
      <c r="AT67" s="131" t="s">
        <v>1274</v>
      </c>
      <c r="AU67" s="131"/>
      <c r="AV67" s="131"/>
      <c r="AW67" s="131">
        <v>0</v>
      </c>
      <c r="AZ67" s="80"/>
      <c r="BA67" s="80"/>
      <c r="BB67" s="80"/>
      <c r="BC67" s="80"/>
      <c r="BD67" s="80"/>
      <c r="BE67" s="80"/>
    </row>
    <row r="68" spans="1:57" s="100" customFormat="1" x14ac:dyDescent="0.2">
      <c r="A68" s="131">
        <v>1.5</v>
      </c>
      <c r="B68" s="131">
        <v>4</v>
      </c>
      <c r="C68" s="131" t="s">
        <v>215</v>
      </c>
      <c r="D68" s="131" t="s">
        <v>36</v>
      </c>
      <c r="E68" s="161">
        <v>44140</v>
      </c>
      <c r="F68" s="131"/>
      <c r="G68" s="131" t="s">
        <v>580</v>
      </c>
      <c r="H68" s="131" t="s">
        <v>2018</v>
      </c>
      <c r="I68" s="131">
        <v>24</v>
      </c>
      <c r="J68" s="131">
        <v>61</v>
      </c>
      <c r="K68" s="131">
        <v>36</v>
      </c>
      <c r="L68" s="163">
        <v>1.4097222222222221E-2</v>
      </c>
      <c r="M68" s="131">
        <v>235.4</v>
      </c>
      <c r="N68" s="131">
        <v>186.3</v>
      </c>
      <c r="O68" s="163">
        <v>1.6932870370370369E-2</v>
      </c>
      <c r="P68" s="163">
        <v>1.7013888888888887E-2</v>
      </c>
      <c r="Q68" s="164">
        <v>1</v>
      </c>
      <c r="R68" s="164">
        <v>1</v>
      </c>
      <c r="S68" s="131"/>
      <c r="T68" s="131"/>
      <c r="U68" s="163">
        <v>1.7037037037037038E-2</v>
      </c>
      <c r="V68" s="163">
        <v>1.7083333333333336E-2</v>
      </c>
      <c r="W68" s="131"/>
      <c r="X68" s="131"/>
      <c r="Y68" s="163">
        <v>1.7824074074074076E-2</v>
      </c>
      <c r="Z68" s="163"/>
      <c r="AA68" s="131" t="s">
        <v>2018</v>
      </c>
      <c r="AB68" s="165">
        <f>O68-L68</f>
        <v>2.8356481481481479E-3</v>
      </c>
      <c r="AC68" s="165">
        <f>P68-O68</f>
        <v>8.1018518518518462E-5</v>
      </c>
      <c r="AD68" s="165">
        <f>P68-L68</f>
        <v>2.9166666666666664E-3</v>
      </c>
      <c r="AE68" s="165">
        <f>V68-P68</f>
        <v>6.9444444444448361E-5</v>
      </c>
      <c r="AF68" s="165">
        <f>Y68-O68</f>
        <v>8.9120370370370655E-4</v>
      </c>
      <c r="AG68" s="165">
        <f>Y68-V68</f>
        <v>7.4074074074073973E-4</v>
      </c>
      <c r="AH68" s="131">
        <v>-2.5179999999999998</v>
      </c>
      <c r="AI68" s="131">
        <v>12.1121</v>
      </c>
      <c r="AJ68" s="131">
        <v>12.777799999999999</v>
      </c>
      <c r="AK68" s="131">
        <v>12.3819</v>
      </c>
      <c r="AL68" s="131">
        <v>2.8105000000000002</v>
      </c>
      <c r="AM68" s="131"/>
      <c r="AN68" s="131"/>
      <c r="AO68" s="131"/>
      <c r="AP68" s="131">
        <f>((AJ68-AK68)/(AK68-AI68))*100</f>
        <v>146.73832468495152</v>
      </c>
      <c r="AQ68" s="131"/>
      <c r="AR68" s="131"/>
      <c r="AS68" s="131">
        <v>2020</v>
      </c>
      <c r="AT68" s="131" t="s">
        <v>1274</v>
      </c>
      <c r="AU68" s="80"/>
      <c r="AV68" s="80"/>
      <c r="AW68" s="131">
        <v>0</v>
      </c>
      <c r="AZ68" s="85"/>
      <c r="BA68" s="85"/>
      <c r="BB68" s="85"/>
      <c r="BC68" s="85"/>
      <c r="BD68" s="85"/>
      <c r="BE68" s="85"/>
    </row>
    <row r="69" spans="1:57" s="80" customFormat="1" x14ac:dyDescent="0.2">
      <c r="A69" s="131">
        <v>1.6</v>
      </c>
      <c r="B69" s="131">
        <v>4</v>
      </c>
      <c r="C69" s="131" t="s">
        <v>215</v>
      </c>
      <c r="D69" s="131" t="s">
        <v>36</v>
      </c>
      <c r="E69" s="161">
        <v>44141</v>
      </c>
      <c r="F69" s="131" t="s">
        <v>617</v>
      </c>
      <c r="G69" s="131" t="s">
        <v>1041</v>
      </c>
      <c r="H69" s="131"/>
      <c r="I69" s="131">
        <v>23</v>
      </c>
      <c r="J69" s="131">
        <v>61</v>
      </c>
      <c r="K69" s="131">
        <v>29</v>
      </c>
      <c r="L69" s="163">
        <v>1.0034722222222221E-2</v>
      </c>
      <c r="M69" s="131">
        <v>278.3</v>
      </c>
      <c r="N69" s="131">
        <v>216.8</v>
      </c>
      <c r="O69" s="163">
        <v>1.0555555555555554E-2</v>
      </c>
      <c r="P69" s="163">
        <v>1.0729166666666666E-2</v>
      </c>
      <c r="Q69" s="164">
        <v>1</v>
      </c>
      <c r="R69" s="164">
        <v>1</v>
      </c>
      <c r="S69" s="131">
        <v>275.8</v>
      </c>
      <c r="T69" s="131">
        <v>207.8</v>
      </c>
      <c r="U69" s="163">
        <v>1.0763888888888891E-2</v>
      </c>
      <c r="V69" s="163">
        <v>1.0856481481481481E-2</v>
      </c>
      <c r="W69" s="131">
        <v>284.10000000000002</v>
      </c>
      <c r="X69" s="131">
        <v>224</v>
      </c>
      <c r="Y69" s="163">
        <v>1.1863425925925925E-2</v>
      </c>
      <c r="Z69" s="163"/>
      <c r="AA69" s="131"/>
      <c r="AB69" s="165">
        <f>O69-L69</f>
        <v>5.2083333333333322E-4</v>
      </c>
      <c r="AC69" s="165">
        <f>P69-O69</f>
        <v>1.7361111111111223E-4</v>
      </c>
      <c r="AD69" s="165">
        <f>P69-L69</f>
        <v>6.9444444444444545E-4</v>
      </c>
      <c r="AE69" s="165">
        <f>V69-P69</f>
        <v>1.2731481481481448E-4</v>
      </c>
      <c r="AF69" s="165">
        <f>Y69-O69</f>
        <v>1.3078703703703707E-3</v>
      </c>
      <c r="AG69" s="165">
        <f>Y69-V69</f>
        <v>1.006944444444444E-3</v>
      </c>
      <c r="AH69" s="131">
        <v>-2.4849999999999999</v>
      </c>
      <c r="AI69" s="131">
        <v>7.2039</v>
      </c>
      <c r="AJ69" s="131">
        <v>8.2925000000000004</v>
      </c>
      <c r="AK69" s="131">
        <v>7.6233000000000004</v>
      </c>
      <c r="AL69" s="131">
        <v>2.6779000000000002</v>
      </c>
      <c r="AM69" s="131"/>
      <c r="AN69" s="131"/>
      <c r="AO69" s="131"/>
      <c r="AP69" s="131">
        <f>((AJ69-AK69)/(AK69-AI69))*100</f>
        <v>159.56127801621346</v>
      </c>
      <c r="AQ69" s="131"/>
      <c r="AR69" s="131"/>
      <c r="AS69" s="131">
        <v>2020</v>
      </c>
      <c r="AT69" s="131" t="s">
        <v>1274</v>
      </c>
      <c r="AU69" s="159"/>
      <c r="AV69" s="159"/>
      <c r="AW69" s="131">
        <v>0</v>
      </c>
    </row>
    <row r="70" spans="1:57" s="100" customFormat="1" x14ac:dyDescent="0.2">
      <c r="A70" s="131">
        <v>2.1</v>
      </c>
      <c r="B70" s="131">
        <v>4</v>
      </c>
      <c r="C70" s="131" t="s">
        <v>215</v>
      </c>
      <c r="D70" s="131" t="s">
        <v>36</v>
      </c>
      <c r="E70" s="167">
        <v>44141</v>
      </c>
      <c r="F70" s="166" t="s">
        <v>1155</v>
      </c>
      <c r="G70" s="131" t="s">
        <v>229</v>
      </c>
      <c r="H70" s="131"/>
      <c r="I70" s="131">
        <v>24</v>
      </c>
      <c r="J70" s="131">
        <v>60</v>
      </c>
      <c r="K70" s="131">
        <v>35</v>
      </c>
      <c r="L70" s="163">
        <v>4.2546296296296297E-2</v>
      </c>
      <c r="M70" s="131">
        <v>272.10000000000002</v>
      </c>
      <c r="N70" s="131">
        <v>223.5</v>
      </c>
      <c r="O70" s="163">
        <v>4.3194444444444445E-2</v>
      </c>
      <c r="P70" s="163">
        <v>4.3321759259259261E-2</v>
      </c>
      <c r="Q70" s="164">
        <v>1</v>
      </c>
      <c r="R70" s="164">
        <v>1</v>
      </c>
      <c r="S70" s="131">
        <v>268.5</v>
      </c>
      <c r="T70" s="131">
        <v>205.9</v>
      </c>
      <c r="U70" s="168">
        <v>4.3344907407407408E-2</v>
      </c>
      <c r="V70" s="163">
        <v>4.3541666666666666E-2</v>
      </c>
      <c r="W70" s="131">
        <v>312.3</v>
      </c>
      <c r="X70" s="131">
        <v>238.4</v>
      </c>
      <c r="Y70" s="168">
        <v>4.4710648148148152E-2</v>
      </c>
      <c r="Z70" s="168"/>
      <c r="AA70" s="131"/>
      <c r="AB70" s="165">
        <f>O70-L70</f>
        <v>6.481481481481477E-4</v>
      </c>
      <c r="AC70" s="165">
        <f>P70-O70</f>
        <v>1.2731481481481621E-4</v>
      </c>
      <c r="AD70" s="165">
        <f>P70-L70</f>
        <v>7.7546296296296391E-4</v>
      </c>
      <c r="AE70" s="165">
        <f>V70-P70</f>
        <v>2.1990740740740478E-4</v>
      </c>
      <c r="AF70" s="165">
        <f>Y70-O70</f>
        <v>1.5162037037037071E-3</v>
      </c>
      <c r="AG70" s="165">
        <f>Y70-V70</f>
        <v>1.1689814814814861E-3</v>
      </c>
      <c r="AH70" s="131">
        <v>-2.5920000000000001</v>
      </c>
      <c r="AI70" s="131">
        <v>7.2324999999999999</v>
      </c>
      <c r="AJ70" s="131">
        <v>7.6963999999999997</v>
      </c>
      <c r="AK70" s="131">
        <v>7.4470999999999998</v>
      </c>
      <c r="AL70" s="131">
        <v>2.6417999999999999</v>
      </c>
      <c r="AM70" s="131">
        <v>20</v>
      </c>
      <c r="AN70" s="131">
        <v>90</v>
      </c>
      <c r="AO70" s="131"/>
      <c r="AP70" s="131">
        <f>((AJ70-AK70)/(AK70-AI70))*100</f>
        <v>116.16961789375581</v>
      </c>
      <c r="AQ70" s="131"/>
      <c r="AR70" s="131"/>
      <c r="AS70" s="131">
        <v>2020</v>
      </c>
      <c r="AT70" s="131" t="s">
        <v>1274</v>
      </c>
      <c r="AU70" s="80"/>
      <c r="AV70" s="80"/>
      <c r="AW70" s="131">
        <v>0</v>
      </c>
      <c r="AZ70" s="85"/>
      <c r="BA70" s="85"/>
      <c r="BB70" s="85"/>
      <c r="BC70" s="85"/>
      <c r="BD70" s="85"/>
      <c r="BE70" s="85"/>
    </row>
    <row r="71" spans="1:57" s="80" customFormat="1" x14ac:dyDescent="0.2">
      <c r="A71" s="131">
        <v>2.2000000000000002</v>
      </c>
      <c r="B71" s="131">
        <v>4</v>
      </c>
      <c r="C71" s="131" t="s">
        <v>215</v>
      </c>
      <c r="D71" s="131" t="s">
        <v>36</v>
      </c>
      <c r="E71" s="167">
        <v>44141</v>
      </c>
      <c r="F71" s="166" t="s">
        <v>1156</v>
      </c>
      <c r="G71" s="131" t="s">
        <v>230</v>
      </c>
      <c r="H71" s="131"/>
      <c r="I71" s="131">
        <v>24</v>
      </c>
      <c r="J71" s="131">
        <v>60</v>
      </c>
      <c r="K71" s="131">
        <v>37</v>
      </c>
      <c r="L71" s="163">
        <v>4.5914351851851852E-2</v>
      </c>
      <c r="M71" s="131">
        <v>256.60000000000002</v>
      </c>
      <c r="N71" s="131">
        <v>202.3</v>
      </c>
      <c r="O71" s="168">
        <v>4.628472222222222E-2</v>
      </c>
      <c r="P71" s="163">
        <v>4.6643518518518522E-2</v>
      </c>
      <c r="Q71" s="164">
        <v>1</v>
      </c>
      <c r="R71" s="164">
        <v>1</v>
      </c>
      <c r="S71" s="131">
        <v>252.2</v>
      </c>
      <c r="T71" s="131">
        <v>199.1</v>
      </c>
      <c r="U71" s="168">
        <v>4.6666666666666669E-2</v>
      </c>
      <c r="V71" s="163">
        <v>4.7523148148148148E-2</v>
      </c>
      <c r="W71" s="131">
        <v>287.5</v>
      </c>
      <c r="X71" s="131">
        <v>242.1</v>
      </c>
      <c r="Y71" s="163">
        <v>4.7534722222222221E-2</v>
      </c>
      <c r="Z71" s="163"/>
      <c r="AA71" s="131"/>
      <c r="AB71" s="165">
        <f>O71-L71</f>
        <v>3.7037037037036813E-4</v>
      </c>
      <c r="AC71" s="165">
        <f>P71-O71</f>
        <v>3.587962962963015E-4</v>
      </c>
      <c r="AD71" s="165">
        <f>P71-L71</f>
        <v>7.2916666666666963E-4</v>
      </c>
      <c r="AE71" s="165">
        <f>V71-P71</f>
        <v>8.7962962962962604E-4</v>
      </c>
      <c r="AF71" s="165">
        <f>Y71-O71</f>
        <v>1.2500000000000011E-3</v>
      </c>
      <c r="AG71" s="165">
        <f>Y71-V71</f>
        <v>1.157407407407357E-5</v>
      </c>
      <c r="AH71" s="131">
        <v>-2.262</v>
      </c>
      <c r="AI71" s="131">
        <v>7.3120000000000003</v>
      </c>
      <c r="AJ71" s="131">
        <v>8.0321999999999996</v>
      </c>
      <c r="AK71" s="131">
        <v>7.5903</v>
      </c>
      <c r="AL71" s="131">
        <v>2.8300999999999998</v>
      </c>
      <c r="AM71" s="131">
        <v>90</v>
      </c>
      <c r="AN71" s="131">
        <v>100</v>
      </c>
      <c r="AO71" s="131"/>
      <c r="AP71" s="131">
        <f>((AJ71-AK71)/(AK71-AI71))*100</f>
        <v>158.78548329141211</v>
      </c>
      <c r="AQ71" s="131"/>
      <c r="AR71" s="131"/>
      <c r="AS71" s="131">
        <v>2020</v>
      </c>
      <c r="AT71" s="172" t="s">
        <v>1274</v>
      </c>
      <c r="AU71" s="85"/>
      <c r="AV71" s="85"/>
      <c r="AW71" s="131">
        <v>0</v>
      </c>
      <c r="AZ71" s="85"/>
      <c r="BA71" s="85"/>
      <c r="BB71" s="85"/>
      <c r="BC71" s="85"/>
      <c r="BD71" s="85"/>
      <c r="BE71" s="85"/>
    </row>
    <row r="72" spans="1:57" s="80" customFormat="1" x14ac:dyDescent="0.2">
      <c r="A72" s="131">
        <v>2.2999999999999998</v>
      </c>
      <c r="B72" s="131">
        <v>4</v>
      </c>
      <c r="C72" s="131" t="s">
        <v>215</v>
      </c>
      <c r="D72" s="131" t="s">
        <v>36</v>
      </c>
      <c r="E72" s="161">
        <v>44140</v>
      </c>
      <c r="F72" s="131" t="s">
        <v>591</v>
      </c>
      <c r="G72" s="131" t="s">
        <v>1008</v>
      </c>
      <c r="H72" s="131"/>
      <c r="I72" s="131">
        <v>22</v>
      </c>
      <c r="J72" s="131">
        <v>60</v>
      </c>
      <c r="K72" s="131">
        <v>40</v>
      </c>
      <c r="L72" s="163">
        <v>0.31179398148148146</v>
      </c>
      <c r="M72" s="131">
        <v>232.8</v>
      </c>
      <c r="N72" s="131">
        <v>179.9</v>
      </c>
      <c r="O72" s="163">
        <v>0.3130324074074074</v>
      </c>
      <c r="P72" s="163">
        <v>0.3130324074074074</v>
      </c>
      <c r="Q72" s="164">
        <v>1</v>
      </c>
      <c r="R72" s="164">
        <v>0</v>
      </c>
      <c r="S72" s="131">
        <v>253.3</v>
      </c>
      <c r="T72" s="131">
        <v>183</v>
      </c>
      <c r="U72" s="163">
        <v>0.31305555555555559</v>
      </c>
      <c r="V72" s="163">
        <v>0.31311342592592589</v>
      </c>
      <c r="W72" s="131">
        <v>260</v>
      </c>
      <c r="X72" s="131">
        <v>202.8</v>
      </c>
      <c r="Y72" s="163">
        <v>0.31398148148148147</v>
      </c>
      <c r="Z72" s="163"/>
      <c r="AA72" s="131"/>
      <c r="AB72" s="165">
        <f>O72-L72</f>
        <v>1.2384259259259345E-3</v>
      </c>
      <c r="AC72" s="165">
        <f>P72-O72</f>
        <v>0</v>
      </c>
      <c r="AD72" s="165">
        <f>P72-L72</f>
        <v>1.2384259259259345E-3</v>
      </c>
      <c r="AE72" s="165">
        <f>V72-P72</f>
        <v>8.1018518518494176E-5</v>
      </c>
      <c r="AF72" s="165">
        <f>Y72-O72</f>
        <v>9.490740740740744E-4</v>
      </c>
      <c r="AG72" s="165">
        <f>Y72-V72</f>
        <v>8.6805555555558023E-4</v>
      </c>
      <c r="AH72" s="131">
        <v>-2.7589999999999999</v>
      </c>
      <c r="AI72" s="131">
        <v>7.2077</v>
      </c>
      <c r="AJ72" s="131">
        <v>8.1313999999999993</v>
      </c>
      <c r="AK72" s="131">
        <v>7.6079999999999997</v>
      </c>
      <c r="AL72" s="131">
        <v>3.0585</v>
      </c>
      <c r="AM72" s="131">
        <v>30</v>
      </c>
      <c r="AN72" s="131">
        <v>30</v>
      </c>
      <c r="AO72" s="131"/>
      <c r="AP72" s="131">
        <f>((AJ72-AK72)/(AK72-AI72))*100</f>
        <v>130.75193604796405</v>
      </c>
      <c r="AQ72" s="131"/>
      <c r="AR72" s="131"/>
      <c r="AS72" s="131">
        <v>2020</v>
      </c>
      <c r="AT72" s="172" t="s">
        <v>1274</v>
      </c>
      <c r="AW72" s="131">
        <v>0</v>
      </c>
      <c r="AZ72" s="85"/>
      <c r="BA72" s="85"/>
      <c r="BB72" s="85"/>
      <c r="BC72" s="85"/>
      <c r="BD72" s="85"/>
      <c r="BE72" s="85"/>
    </row>
    <row r="73" spans="1:57" s="80" customFormat="1" x14ac:dyDescent="0.2">
      <c r="A73" s="131">
        <v>2.4</v>
      </c>
      <c r="B73" s="131">
        <v>4</v>
      </c>
      <c r="C73" s="131" t="s">
        <v>215</v>
      </c>
      <c r="D73" s="131" t="s">
        <v>36</v>
      </c>
      <c r="E73" s="167">
        <v>44141</v>
      </c>
      <c r="F73" s="166" t="s">
        <v>1173</v>
      </c>
      <c r="G73" s="131" t="s">
        <v>247</v>
      </c>
      <c r="H73" s="131"/>
      <c r="I73" s="131">
        <v>22</v>
      </c>
      <c r="J73" s="131">
        <v>40</v>
      </c>
      <c r="K73" s="131">
        <v>39</v>
      </c>
      <c r="L73" s="163">
        <v>0.36188657407407404</v>
      </c>
      <c r="M73" s="131">
        <v>266.5</v>
      </c>
      <c r="N73" s="131">
        <v>211.8</v>
      </c>
      <c r="O73" s="168">
        <v>0.36306712962962967</v>
      </c>
      <c r="P73" s="168">
        <v>0.36337962962962966</v>
      </c>
      <c r="Q73" s="164">
        <v>1</v>
      </c>
      <c r="R73" s="164">
        <v>1</v>
      </c>
      <c r="S73" s="131">
        <v>266.7</v>
      </c>
      <c r="T73" s="131">
        <v>204</v>
      </c>
      <c r="U73" s="168">
        <v>0.36341435185185184</v>
      </c>
      <c r="V73" s="163">
        <v>0.36351851851851852</v>
      </c>
      <c r="W73" s="131">
        <v>299.10000000000002</v>
      </c>
      <c r="X73" s="131">
        <v>223.3</v>
      </c>
      <c r="Y73" s="168">
        <v>0.36488425925925921</v>
      </c>
      <c r="Z73" s="168"/>
      <c r="AA73" s="131"/>
      <c r="AB73" s="165">
        <f>O73-L73</f>
        <v>1.1805555555556291E-3</v>
      </c>
      <c r="AC73" s="165">
        <f>P73-O73</f>
        <v>3.1249999999999334E-4</v>
      </c>
      <c r="AD73" s="165">
        <f>P73-L73</f>
        <v>1.4930555555556224E-3</v>
      </c>
      <c r="AE73" s="165">
        <f>V73-P73</f>
        <v>1.3888888888885509E-4</v>
      </c>
      <c r="AF73" s="165">
        <f>Y73-O73</f>
        <v>1.8171296296295436E-3</v>
      </c>
      <c r="AG73" s="165">
        <f>Y73-V73</f>
        <v>1.3657407407406952E-3</v>
      </c>
      <c r="AH73" s="131">
        <v>-2.4940000000000002</v>
      </c>
      <c r="AI73" s="131">
        <v>7.2484000000000002</v>
      </c>
      <c r="AJ73" s="131">
        <v>8.3650000000000002</v>
      </c>
      <c r="AK73" s="131">
        <v>7.6950000000000003</v>
      </c>
      <c r="AL73" s="131">
        <v>4.3760000000000003</v>
      </c>
      <c r="AM73" s="131">
        <v>100</v>
      </c>
      <c r="AN73" s="131">
        <v>100</v>
      </c>
      <c r="AO73" s="131"/>
      <c r="AP73" s="131">
        <f>((AJ73-AK73)/(AK73-AI73))*100</f>
        <v>150.0223914017017</v>
      </c>
      <c r="AQ73" s="131"/>
      <c r="AR73" s="131"/>
      <c r="AS73" s="131">
        <v>2020</v>
      </c>
      <c r="AT73" s="131" t="s">
        <v>1274</v>
      </c>
      <c r="AW73" s="131">
        <v>0</v>
      </c>
    </row>
    <row r="74" spans="1:57" s="80" customFormat="1" x14ac:dyDescent="0.2">
      <c r="A74" s="131">
        <v>2.5</v>
      </c>
      <c r="B74" s="131">
        <v>4</v>
      </c>
      <c r="C74" s="131" t="s">
        <v>215</v>
      </c>
      <c r="D74" s="131" t="s">
        <v>36</v>
      </c>
      <c r="E74" s="167">
        <v>44141</v>
      </c>
      <c r="F74" s="166" t="s">
        <v>1165</v>
      </c>
      <c r="G74" s="131" t="s">
        <v>239</v>
      </c>
      <c r="H74" s="131"/>
      <c r="I74" s="131">
        <v>24</v>
      </c>
      <c r="J74" s="131">
        <v>61</v>
      </c>
      <c r="K74" s="131">
        <v>34</v>
      </c>
      <c r="L74" s="163">
        <v>8.1851851851851856E-2</v>
      </c>
      <c r="M74" s="131">
        <v>253.6</v>
      </c>
      <c r="N74" s="131">
        <v>208.5</v>
      </c>
      <c r="O74" s="168">
        <v>8.2812499999999997E-2</v>
      </c>
      <c r="P74" s="163">
        <v>8.2997685185185188E-2</v>
      </c>
      <c r="Q74" s="164">
        <v>1</v>
      </c>
      <c r="R74" s="164">
        <v>1</v>
      </c>
      <c r="S74" s="131">
        <v>217.9</v>
      </c>
      <c r="T74" s="131">
        <v>201.1</v>
      </c>
      <c r="U74" s="168">
        <v>8.3020833333333335E-2</v>
      </c>
      <c r="V74" s="168">
        <v>8.3206018518518512E-2</v>
      </c>
      <c r="W74" s="131">
        <v>428.5</v>
      </c>
      <c r="X74" s="131">
        <v>268.7</v>
      </c>
      <c r="Y74" s="168">
        <v>8.4201388888888895E-2</v>
      </c>
      <c r="Z74" s="168"/>
      <c r="AA74" s="131"/>
      <c r="AB74" s="165">
        <f>O74-L74</f>
        <v>9.6064814814814103E-4</v>
      </c>
      <c r="AC74" s="165">
        <f>P74-O74</f>
        <v>1.85185185185191E-4</v>
      </c>
      <c r="AD74" s="165">
        <f>P74-L74</f>
        <v>1.145833333333332E-3</v>
      </c>
      <c r="AE74" s="165">
        <f>V74-P74</f>
        <v>2.0833333333332427E-4</v>
      </c>
      <c r="AF74" s="165">
        <f>Y74-O74</f>
        <v>1.3888888888888978E-3</v>
      </c>
      <c r="AG74" s="165">
        <f>Y74-V74</f>
        <v>9.9537037037038256E-4</v>
      </c>
      <c r="AH74" s="131">
        <v>-2.4470000000000001</v>
      </c>
      <c r="AI74" s="131">
        <v>7.2397</v>
      </c>
      <c r="AJ74" s="131">
        <v>7.9768999999999997</v>
      </c>
      <c r="AK74" s="131">
        <v>7.5377999999999998</v>
      </c>
      <c r="AL74" s="131">
        <v>4.0423</v>
      </c>
      <c r="AM74" s="131">
        <v>85</v>
      </c>
      <c r="AN74" s="131">
        <v>100</v>
      </c>
      <c r="AO74" s="131"/>
      <c r="AP74" s="131">
        <f>((AJ74-AK74)/(AK74-AI74))*100</f>
        <v>147.29956390473001</v>
      </c>
      <c r="AQ74" s="131"/>
      <c r="AR74" s="131"/>
      <c r="AS74" s="131">
        <v>2020</v>
      </c>
      <c r="AT74" s="131" t="s">
        <v>1274</v>
      </c>
      <c r="AU74" s="51"/>
      <c r="AV74" s="51"/>
      <c r="AW74" s="131">
        <v>0</v>
      </c>
      <c r="AZ74" s="131"/>
      <c r="BA74" s="131"/>
      <c r="BB74" s="131"/>
      <c r="BC74" s="131"/>
      <c r="BD74" s="131"/>
      <c r="BE74" s="131"/>
    </row>
    <row r="75" spans="1:57" s="80" customFormat="1" x14ac:dyDescent="0.2">
      <c r="A75" s="131">
        <v>1.1000000000000001</v>
      </c>
      <c r="B75" s="131">
        <v>5</v>
      </c>
      <c r="C75" s="131" t="s">
        <v>215</v>
      </c>
      <c r="D75" s="131" t="s">
        <v>36</v>
      </c>
      <c r="E75" s="161">
        <v>44141</v>
      </c>
      <c r="F75" s="131" t="s">
        <v>612</v>
      </c>
      <c r="G75" s="131" t="s">
        <v>1036</v>
      </c>
      <c r="H75" s="131"/>
      <c r="I75" s="131">
        <v>22</v>
      </c>
      <c r="J75" s="131">
        <v>64</v>
      </c>
      <c r="K75" s="131">
        <v>53</v>
      </c>
      <c r="L75" s="163">
        <v>0.98662037037037031</v>
      </c>
      <c r="M75" s="131">
        <v>262.7</v>
      </c>
      <c r="N75" s="131">
        <v>203.3</v>
      </c>
      <c r="O75" s="163">
        <v>0.98776620370370372</v>
      </c>
      <c r="P75" s="163">
        <v>0.98798611111111112</v>
      </c>
      <c r="Q75" s="164">
        <v>1</v>
      </c>
      <c r="R75" s="164">
        <v>1</v>
      </c>
      <c r="S75" s="131">
        <v>280.8</v>
      </c>
      <c r="T75" s="131">
        <v>207.5</v>
      </c>
      <c r="U75" s="163">
        <v>0.98802083333333324</v>
      </c>
      <c r="V75" s="163">
        <v>0.98813657407407407</v>
      </c>
      <c r="W75" s="131">
        <v>334.1</v>
      </c>
      <c r="X75" s="131">
        <v>297.10000000000002</v>
      </c>
      <c r="Y75" s="163">
        <v>0.98906250000000007</v>
      </c>
      <c r="Z75" s="163"/>
      <c r="AA75" s="131"/>
      <c r="AB75" s="165">
        <f>O75-L75</f>
        <v>1.1458333333334014E-3</v>
      </c>
      <c r="AC75" s="165">
        <f>P75-O75</f>
        <v>2.1990740740740478E-4</v>
      </c>
      <c r="AD75" s="165">
        <f>P75-L75</f>
        <v>1.3657407407408062E-3</v>
      </c>
      <c r="AE75" s="165">
        <f>V75-P75</f>
        <v>1.5046296296294948E-4</v>
      </c>
      <c r="AF75" s="165">
        <f>Y75-O75</f>
        <v>1.2962962962963509E-3</v>
      </c>
      <c r="AG75" s="165">
        <f>Y75-V75</f>
        <v>9.2592592592599665E-4</v>
      </c>
      <c r="AH75" s="131">
        <v>-2.5089999999999999</v>
      </c>
      <c r="AI75" s="131">
        <v>12.1776</v>
      </c>
      <c r="AJ75" s="131">
        <v>13.559200000000001</v>
      </c>
      <c r="AK75" s="131">
        <v>12.803100000000001</v>
      </c>
      <c r="AL75" s="131"/>
      <c r="AM75" s="131"/>
      <c r="AN75" s="131"/>
      <c r="AO75" s="131"/>
      <c r="AP75" s="131">
        <f>((AJ75-AK75)/(AK75-AI75))*100</f>
        <v>120.87929656274967</v>
      </c>
      <c r="AQ75" s="131"/>
      <c r="AR75" s="131"/>
      <c r="AS75" s="131">
        <v>2020</v>
      </c>
      <c r="AT75" s="131" t="s">
        <v>1274</v>
      </c>
      <c r="AW75" s="131">
        <v>0</v>
      </c>
      <c r="AZ75" s="131"/>
      <c r="BA75" s="131"/>
      <c r="BB75" s="131"/>
      <c r="BC75" s="131"/>
      <c r="BD75" s="131"/>
      <c r="BE75" s="131"/>
    </row>
    <row r="76" spans="1:57" s="80" customFormat="1" x14ac:dyDescent="0.2">
      <c r="A76" s="131">
        <v>1.2</v>
      </c>
      <c r="B76" s="131">
        <v>5</v>
      </c>
      <c r="C76" s="131" t="s">
        <v>215</v>
      </c>
      <c r="D76" s="131" t="s">
        <v>36</v>
      </c>
      <c r="E76" s="161">
        <v>44138</v>
      </c>
      <c r="F76" s="131" t="s">
        <v>260</v>
      </c>
      <c r="G76" s="166" t="s">
        <v>1186</v>
      </c>
      <c r="H76" s="131"/>
      <c r="I76" s="131">
        <v>21</v>
      </c>
      <c r="J76" s="131">
        <v>39</v>
      </c>
      <c r="K76" s="166">
        <v>29</v>
      </c>
      <c r="L76" s="163">
        <v>4.4224537037037041E-2</v>
      </c>
      <c r="M76" s="131">
        <v>267</v>
      </c>
      <c r="N76" s="131">
        <v>208.3</v>
      </c>
      <c r="O76" s="163">
        <v>4.4884259259259263E-2</v>
      </c>
      <c r="P76" s="163">
        <v>4.4884259259259263E-2</v>
      </c>
      <c r="Q76" s="164">
        <v>1</v>
      </c>
      <c r="R76" s="164">
        <v>0</v>
      </c>
      <c r="S76" s="131">
        <v>228.8</v>
      </c>
      <c r="T76" s="131">
        <v>193.6</v>
      </c>
      <c r="U76" s="131"/>
      <c r="V76" s="163">
        <v>4.5034722222222219E-2</v>
      </c>
      <c r="W76" s="131">
        <v>343.6</v>
      </c>
      <c r="X76" s="131">
        <v>284</v>
      </c>
      <c r="Y76" s="163">
        <v>4.612268518518519E-2</v>
      </c>
      <c r="Z76" s="163"/>
      <c r="AA76" s="131"/>
      <c r="AB76" s="165">
        <f>O76-L76</f>
        <v>6.5972222222222127E-4</v>
      </c>
      <c r="AC76" s="165">
        <f>P76-O76</f>
        <v>0</v>
      </c>
      <c r="AD76" s="165">
        <f>P76-L76</f>
        <v>6.5972222222222127E-4</v>
      </c>
      <c r="AE76" s="165">
        <f>V76-P76</f>
        <v>1.5046296296295641E-4</v>
      </c>
      <c r="AF76" s="165">
        <f>Y76-O76</f>
        <v>1.2384259259259275E-3</v>
      </c>
      <c r="AG76" s="165">
        <f>Y76-V76</f>
        <v>1.0879629629629711E-3</v>
      </c>
      <c r="AH76" s="131">
        <v>-2.6739999999999999</v>
      </c>
      <c r="AI76" s="131">
        <v>7.1970000000000001</v>
      </c>
      <c r="AJ76" s="131">
        <v>7.7996999999999996</v>
      </c>
      <c r="AK76" s="131">
        <v>7.4313000000000002</v>
      </c>
      <c r="AL76" s="131">
        <v>3.0461</v>
      </c>
      <c r="AM76" s="131"/>
      <c r="AN76" s="131"/>
      <c r="AO76" s="131"/>
      <c r="AP76" s="131">
        <f>((AJ76-AK76)/(AK76-AI76))*100</f>
        <v>157.23431498079347</v>
      </c>
      <c r="AQ76" s="131"/>
      <c r="AR76" s="131"/>
      <c r="AS76" s="131">
        <v>2020</v>
      </c>
      <c r="AT76" s="131" t="s">
        <v>1274</v>
      </c>
      <c r="AU76" s="131"/>
      <c r="AV76" s="131"/>
      <c r="AW76" s="131">
        <v>0</v>
      </c>
    </row>
    <row r="77" spans="1:57" s="80" customFormat="1" x14ac:dyDescent="0.2">
      <c r="A77" s="131">
        <v>1.3</v>
      </c>
      <c r="B77" s="131">
        <v>5</v>
      </c>
      <c r="C77" s="131" t="s">
        <v>215</v>
      </c>
      <c r="D77" s="131" t="s">
        <v>36</v>
      </c>
      <c r="E77" s="161">
        <v>44138</v>
      </c>
      <c r="F77" s="131" t="s">
        <v>262</v>
      </c>
      <c r="G77" s="166" t="s">
        <v>1188</v>
      </c>
      <c r="H77" s="131"/>
      <c r="I77" s="131">
        <v>22</v>
      </c>
      <c r="J77" s="131">
        <v>38</v>
      </c>
      <c r="K77" s="166">
        <v>43</v>
      </c>
      <c r="L77" s="163">
        <v>4.9131944444444443E-2</v>
      </c>
      <c r="M77" s="131">
        <v>265.10000000000002</v>
      </c>
      <c r="N77" s="131">
        <v>214.4</v>
      </c>
      <c r="O77" s="163">
        <v>5.002314814814815E-2</v>
      </c>
      <c r="P77" s="163">
        <v>5.0069444444444444E-2</v>
      </c>
      <c r="Q77" s="164">
        <v>1</v>
      </c>
      <c r="R77" s="164">
        <v>1</v>
      </c>
      <c r="S77" s="131">
        <v>285.89999999999998</v>
      </c>
      <c r="T77" s="131">
        <v>202.2</v>
      </c>
      <c r="U77" s="131"/>
      <c r="V77" s="163">
        <v>5.0277777777777775E-2</v>
      </c>
      <c r="W77" s="131">
        <v>333</v>
      </c>
      <c r="X77" s="131">
        <v>264.7</v>
      </c>
      <c r="Y77" s="163">
        <v>5.1041666666666673E-2</v>
      </c>
      <c r="Z77" s="163"/>
      <c r="AA77" s="131"/>
      <c r="AB77" s="165">
        <f>O77-L77</f>
        <v>8.9120370370370655E-4</v>
      </c>
      <c r="AC77" s="165">
        <f>P77-O77</f>
        <v>4.6296296296294281E-5</v>
      </c>
      <c r="AD77" s="165">
        <f>P77-L77</f>
        <v>9.3750000000000083E-4</v>
      </c>
      <c r="AE77" s="165">
        <f>V77-P77</f>
        <v>2.0833333333333121E-4</v>
      </c>
      <c r="AF77" s="165">
        <f>Y77-O77</f>
        <v>1.0185185185185228E-3</v>
      </c>
      <c r="AG77" s="165">
        <f>Y77-V77</f>
        <v>7.6388888888889728E-4</v>
      </c>
      <c r="AH77" s="131">
        <v>-2.61</v>
      </c>
      <c r="AI77" s="131">
        <v>12.016500000000001</v>
      </c>
      <c r="AJ77" s="131">
        <v>12.851800000000001</v>
      </c>
      <c r="AK77" s="131">
        <v>12.352499999999999</v>
      </c>
      <c r="AL77" s="131">
        <v>4.3429000000000002</v>
      </c>
      <c r="AM77" s="131">
        <v>80</v>
      </c>
      <c r="AN77" s="131">
        <v>100</v>
      </c>
      <c r="AO77" s="131"/>
      <c r="AP77" s="131">
        <f>((AJ77-AK77)/(AK77-AI77))*100</f>
        <v>148.60119047619162</v>
      </c>
      <c r="AQ77" s="131"/>
      <c r="AR77" s="131"/>
      <c r="AS77" s="172">
        <v>2020</v>
      </c>
      <c r="AT77" s="131" t="s">
        <v>1274</v>
      </c>
      <c r="AU77" s="117"/>
      <c r="AV77" s="117"/>
      <c r="AW77" s="131">
        <v>0</v>
      </c>
    </row>
    <row r="78" spans="1:57" s="80" customFormat="1" x14ac:dyDescent="0.2">
      <c r="A78" s="131">
        <v>1.4</v>
      </c>
      <c r="B78" s="131">
        <v>5</v>
      </c>
      <c r="C78" s="131" t="s">
        <v>215</v>
      </c>
      <c r="D78" s="131" t="s">
        <v>36</v>
      </c>
      <c r="E78" s="161">
        <v>44138</v>
      </c>
      <c r="F78" s="131" t="s">
        <v>263</v>
      </c>
      <c r="G78" s="166" t="s">
        <v>1189</v>
      </c>
      <c r="H78" s="131"/>
      <c r="I78" s="131">
        <v>22</v>
      </c>
      <c r="J78" s="131">
        <v>38</v>
      </c>
      <c r="K78" s="166">
        <v>32</v>
      </c>
      <c r="L78" s="163">
        <v>5.1458333333333328E-2</v>
      </c>
      <c r="M78" s="131">
        <v>273.3</v>
      </c>
      <c r="N78" s="131">
        <v>213.5</v>
      </c>
      <c r="O78" s="163">
        <v>5.1817129629629623E-2</v>
      </c>
      <c r="P78" s="163">
        <v>5.2094907407407409E-2</v>
      </c>
      <c r="Q78" s="164">
        <v>1</v>
      </c>
      <c r="R78" s="164">
        <v>1</v>
      </c>
      <c r="S78" s="131">
        <v>279.39999999999998</v>
      </c>
      <c r="T78" s="131">
        <v>206.8</v>
      </c>
      <c r="U78" s="131"/>
      <c r="V78" s="163">
        <v>5.2210648148148152E-2</v>
      </c>
      <c r="W78" s="131">
        <v>295.39999999999998</v>
      </c>
      <c r="X78" s="131">
        <v>260</v>
      </c>
      <c r="Y78" s="163">
        <v>5.258101851851852E-2</v>
      </c>
      <c r="Z78" s="163"/>
      <c r="AA78" s="131"/>
      <c r="AB78" s="165">
        <f>O78-L78</f>
        <v>3.5879629629629456E-4</v>
      </c>
      <c r="AC78" s="165">
        <f>P78-O78</f>
        <v>2.7777777777778651E-4</v>
      </c>
      <c r="AD78" s="165">
        <f>P78-L78</f>
        <v>6.3657407407408106E-4</v>
      </c>
      <c r="AE78" s="165">
        <f>V78-P78</f>
        <v>1.1574074074074264E-4</v>
      </c>
      <c r="AF78" s="165">
        <f>Y78-O78</f>
        <v>7.6388888888889728E-4</v>
      </c>
      <c r="AG78" s="165">
        <f>Y78-V78</f>
        <v>3.7037037037036813E-4</v>
      </c>
      <c r="AH78" s="131">
        <v>-2.6619999999999999</v>
      </c>
      <c r="AI78" s="131">
        <v>12.028</v>
      </c>
      <c r="AJ78" s="131">
        <v>12.721299999999999</v>
      </c>
      <c r="AK78" s="131">
        <v>12.3278</v>
      </c>
      <c r="AL78" s="131">
        <v>1.9681</v>
      </c>
      <c r="AM78" s="131">
        <v>65</v>
      </c>
      <c r="AN78" s="131">
        <v>100</v>
      </c>
      <c r="AO78" s="131"/>
      <c r="AP78" s="131">
        <f>((AJ78-AK78)/(AK78-AI78))*100</f>
        <v>131.25416944629765</v>
      </c>
      <c r="AQ78" s="131"/>
      <c r="AR78" s="131"/>
      <c r="AS78" s="172">
        <v>2020</v>
      </c>
      <c r="AT78" s="131" t="s">
        <v>1274</v>
      </c>
      <c r="AU78" s="131"/>
      <c r="AV78" s="131"/>
      <c r="AW78" s="131">
        <v>0</v>
      </c>
      <c r="AZ78" s="131"/>
      <c r="BA78" s="131"/>
      <c r="BB78" s="131"/>
      <c r="BC78" s="131"/>
      <c r="BD78" s="131"/>
      <c r="BE78" s="131"/>
    </row>
    <row r="79" spans="1:57" s="85" customFormat="1" x14ac:dyDescent="0.2">
      <c r="A79" s="131">
        <v>1.5</v>
      </c>
      <c r="B79" s="131">
        <v>5</v>
      </c>
      <c r="C79" s="131" t="s">
        <v>215</v>
      </c>
      <c r="D79" s="131" t="s">
        <v>36</v>
      </c>
      <c r="E79" s="161">
        <v>44138</v>
      </c>
      <c r="F79" s="131" t="s">
        <v>264</v>
      </c>
      <c r="G79" s="166" t="s">
        <v>1190</v>
      </c>
      <c r="H79" s="131"/>
      <c r="I79" s="131">
        <v>22</v>
      </c>
      <c r="J79" s="131">
        <v>38</v>
      </c>
      <c r="K79" s="166">
        <v>36</v>
      </c>
      <c r="L79" s="163">
        <v>5.3159722222222226E-2</v>
      </c>
      <c r="M79" s="131">
        <v>264.5</v>
      </c>
      <c r="N79" s="131">
        <v>207.9</v>
      </c>
      <c r="O79" s="163">
        <v>5.3946759259259257E-2</v>
      </c>
      <c r="P79" s="163">
        <v>5.3946759259259257E-2</v>
      </c>
      <c r="Q79" s="164">
        <v>1</v>
      </c>
      <c r="R79" s="164">
        <v>1</v>
      </c>
      <c r="S79" s="131">
        <v>272.89999999999998</v>
      </c>
      <c r="T79" s="131">
        <v>197.6</v>
      </c>
      <c r="U79" s="131"/>
      <c r="V79" s="163">
        <v>5.4143518518518514E-2</v>
      </c>
      <c r="W79" s="131">
        <v>328.1</v>
      </c>
      <c r="X79" s="131">
        <v>250.1</v>
      </c>
      <c r="Y79" s="163">
        <v>5.4745370370370368E-2</v>
      </c>
      <c r="Z79" s="163"/>
      <c r="AA79" s="131"/>
      <c r="AB79" s="165">
        <f>O79-L79</f>
        <v>7.8703703703703054E-4</v>
      </c>
      <c r="AC79" s="165">
        <f>P79-O79</f>
        <v>0</v>
      </c>
      <c r="AD79" s="165">
        <f>P79-L79</f>
        <v>7.8703703703703054E-4</v>
      </c>
      <c r="AE79" s="165">
        <f>V79-P79</f>
        <v>1.9675925925925764E-4</v>
      </c>
      <c r="AF79" s="165">
        <f>Y79-O79</f>
        <v>7.9861111111111105E-4</v>
      </c>
      <c r="AG79" s="165">
        <f>Y79-V79</f>
        <v>6.0185185185185341E-4</v>
      </c>
      <c r="AH79" s="131">
        <v>-2.637</v>
      </c>
      <c r="AI79" s="131">
        <v>12.2082</v>
      </c>
      <c r="AJ79" s="131">
        <v>12.885899999999999</v>
      </c>
      <c r="AK79" s="131">
        <v>12.482699999999999</v>
      </c>
      <c r="AL79" s="131">
        <v>2.9803000000000002</v>
      </c>
      <c r="AM79" s="131">
        <v>90</v>
      </c>
      <c r="AN79" s="131">
        <v>100</v>
      </c>
      <c r="AO79" s="131"/>
      <c r="AP79" s="131">
        <f>((AJ79-AK79)/(AK79-AI79))*100</f>
        <v>146.88524590163948</v>
      </c>
      <c r="AQ79" s="131"/>
      <c r="AR79" s="131"/>
      <c r="AS79" s="131">
        <v>2020</v>
      </c>
      <c r="AT79" s="131" t="s">
        <v>1274</v>
      </c>
      <c r="AU79" s="159"/>
      <c r="AV79" s="159"/>
      <c r="AW79" s="131">
        <v>0</v>
      </c>
      <c r="AZ79" s="131"/>
      <c r="BA79" s="131"/>
      <c r="BB79" s="131"/>
      <c r="BC79" s="131"/>
      <c r="BD79" s="131"/>
      <c r="BE79" s="131"/>
    </row>
    <row r="80" spans="1:57" s="80" customFormat="1" x14ac:dyDescent="0.2">
      <c r="A80" s="131">
        <v>1.6</v>
      </c>
      <c r="B80" s="131">
        <v>5</v>
      </c>
      <c r="C80" s="131" t="s">
        <v>215</v>
      </c>
      <c r="D80" s="131" t="s">
        <v>36</v>
      </c>
      <c r="E80" s="161">
        <v>44138</v>
      </c>
      <c r="F80" s="131" t="s">
        <v>265</v>
      </c>
      <c r="G80" s="166" t="s">
        <v>1191</v>
      </c>
      <c r="H80" s="131"/>
      <c r="I80" s="131">
        <v>22</v>
      </c>
      <c r="J80" s="131">
        <v>38</v>
      </c>
      <c r="K80" s="166">
        <v>31</v>
      </c>
      <c r="L80" s="163">
        <v>5.5289351851851853E-2</v>
      </c>
      <c r="M80" s="131">
        <v>273.89999999999998</v>
      </c>
      <c r="N80" s="131">
        <v>209.7</v>
      </c>
      <c r="O80" s="163">
        <v>5.5648148148148148E-2</v>
      </c>
      <c r="P80" s="163">
        <v>5.6296296296296296E-2</v>
      </c>
      <c r="Q80" s="164">
        <v>1</v>
      </c>
      <c r="R80" s="164">
        <v>1</v>
      </c>
      <c r="S80" s="131">
        <v>268.5</v>
      </c>
      <c r="T80" s="131">
        <v>199.9</v>
      </c>
      <c r="U80" s="131"/>
      <c r="V80" s="163">
        <v>5.6412037037037038E-2</v>
      </c>
      <c r="W80" s="131">
        <v>293.2</v>
      </c>
      <c r="X80" s="131">
        <v>241.2</v>
      </c>
      <c r="Y80" s="163">
        <v>5.7372685185185186E-2</v>
      </c>
      <c r="Z80" s="163"/>
      <c r="AA80" s="131"/>
      <c r="AB80" s="165">
        <f>O80-L80</f>
        <v>3.5879629629629456E-4</v>
      </c>
      <c r="AC80" s="165">
        <f>P80-O80</f>
        <v>6.481481481481477E-4</v>
      </c>
      <c r="AD80" s="165">
        <f>P80-L80</f>
        <v>1.0069444444444423E-3</v>
      </c>
      <c r="AE80" s="165">
        <f>V80-P80</f>
        <v>1.1574074074074264E-4</v>
      </c>
      <c r="AF80" s="165">
        <f>Y80-O80</f>
        <v>1.7245370370370383E-3</v>
      </c>
      <c r="AG80" s="165">
        <f>Y80-V80</f>
        <v>9.6064814814814797E-4</v>
      </c>
      <c r="AH80" s="131">
        <v>-2.907</v>
      </c>
      <c r="AI80" s="131">
        <v>12.065099999999999</v>
      </c>
      <c r="AJ80" s="131">
        <v>12.349</v>
      </c>
      <c r="AK80" s="131">
        <v>12.1496</v>
      </c>
      <c r="AL80" s="131">
        <v>1.77</v>
      </c>
      <c r="AM80" s="131">
        <v>30</v>
      </c>
      <c r="AN80" s="131">
        <v>100</v>
      </c>
      <c r="AO80" s="131"/>
      <c r="AP80" s="131">
        <f>((AJ80-AK80)/(AK80-AI80))*100</f>
        <v>235.97633136094686</v>
      </c>
      <c r="AQ80" s="131"/>
      <c r="AR80" s="131"/>
      <c r="AS80" s="131">
        <v>2020</v>
      </c>
      <c r="AT80" s="131" t="s">
        <v>1274</v>
      </c>
      <c r="AU80" s="85"/>
      <c r="AV80" s="85"/>
      <c r="AW80" s="131">
        <v>0</v>
      </c>
      <c r="AZ80" s="131"/>
      <c r="BA80" s="131"/>
      <c r="BB80" s="131"/>
      <c r="BC80" s="131"/>
      <c r="BD80" s="131"/>
      <c r="BE80" s="131"/>
    </row>
    <row r="81" spans="1:57" s="85" customFormat="1" x14ac:dyDescent="0.2">
      <c r="A81" s="131">
        <v>2.1</v>
      </c>
      <c r="B81" s="131">
        <v>5</v>
      </c>
      <c r="C81" s="131" t="s">
        <v>215</v>
      </c>
      <c r="D81" s="131" t="s">
        <v>36</v>
      </c>
      <c r="E81" s="161">
        <v>44138</v>
      </c>
      <c r="F81" s="131" t="s">
        <v>266</v>
      </c>
      <c r="G81" s="166" t="s">
        <v>1192</v>
      </c>
      <c r="H81" s="131"/>
      <c r="I81" s="131">
        <v>22</v>
      </c>
      <c r="J81" s="131">
        <v>38</v>
      </c>
      <c r="K81" s="166">
        <v>33</v>
      </c>
      <c r="L81" s="163">
        <v>5.7708333333333334E-2</v>
      </c>
      <c r="M81" s="131">
        <v>260.8</v>
      </c>
      <c r="N81" s="131">
        <v>206.9</v>
      </c>
      <c r="O81" s="163">
        <v>5.8113425925925923E-2</v>
      </c>
      <c r="P81" s="163">
        <v>5.842592592592593E-2</v>
      </c>
      <c r="Q81" s="164">
        <v>1</v>
      </c>
      <c r="R81" s="164">
        <v>1</v>
      </c>
      <c r="S81" s="131">
        <v>257</v>
      </c>
      <c r="T81" s="131">
        <v>199</v>
      </c>
      <c r="U81" s="131"/>
      <c r="V81" s="163">
        <v>5.8703703703703702E-2</v>
      </c>
      <c r="W81" s="131">
        <v>269</v>
      </c>
      <c r="X81" s="131">
        <v>215.9</v>
      </c>
      <c r="Y81" s="163">
        <v>5.9791666666666667E-2</v>
      </c>
      <c r="Z81" s="163"/>
      <c r="AA81" s="131"/>
      <c r="AB81" s="165">
        <f>O81-L81</f>
        <v>4.0509259259258884E-4</v>
      </c>
      <c r="AC81" s="165">
        <f>P81-O81</f>
        <v>3.1250000000000722E-4</v>
      </c>
      <c r="AD81" s="165">
        <f>P81-L81</f>
        <v>7.1759259259259606E-4</v>
      </c>
      <c r="AE81" s="165">
        <f>V81-P81</f>
        <v>2.7777777777777263E-4</v>
      </c>
      <c r="AF81" s="165">
        <f>Y81-O81</f>
        <v>1.678240740740744E-3</v>
      </c>
      <c r="AG81" s="165">
        <f>Y81-V81</f>
        <v>1.0879629629629642E-3</v>
      </c>
      <c r="AH81" s="131">
        <v>-2.7010000000000001</v>
      </c>
      <c r="AI81" s="131">
        <v>7.2446999999999999</v>
      </c>
      <c r="AJ81" s="131">
        <v>7.5785</v>
      </c>
      <c r="AK81" s="131">
        <v>7.3813000000000004</v>
      </c>
      <c r="AL81" s="131">
        <v>2.7201</v>
      </c>
      <c r="AM81" s="131">
        <v>40</v>
      </c>
      <c r="AN81" s="131">
        <v>100</v>
      </c>
      <c r="AO81" s="131"/>
      <c r="AP81" s="131">
        <f>((AJ81-AK81)/(AK81-AI81))*100</f>
        <v>144.36310395314706</v>
      </c>
      <c r="AQ81" s="131"/>
      <c r="AR81" s="131"/>
      <c r="AS81" s="131">
        <v>2020</v>
      </c>
      <c r="AT81" s="131" t="s">
        <v>1274</v>
      </c>
      <c r="AU81" s="80"/>
      <c r="AV81" s="80"/>
      <c r="AW81" s="131">
        <v>0</v>
      </c>
      <c r="AZ81" s="175"/>
      <c r="BA81" s="175"/>
      <c r="BB81" s="175"/>
      <c r="BC81" s="175"/>
      <c r="BD81" s="175"/>
      <c r="BE81" s="175"/>
    </row>
    <row r="82" spans="1:57" s="85" customFormat="1" x14ac:dyDescent="0.2">
      <c r="A82" s="131">
        <v>2.2000000000000002</v>
      </c>
      <c r="B82" s="131">
        <v>5</v>
      </c>
      <c r="C82" s="131" t="s">
        <v>215</v>
      </c>
      <c r="D82" s="131" t="s">
        <v>36</v>
      </c>
      <c r="E82" s="161">
        <v>44138</v>
      </c>
      <c r="F82" s="131" t="s">
        <v>267</v>
      </c>
      <c r="G82" s="166" t="s">
        <v>1193</v>
      </c>
      <c r="H82" s="131"/>
      <c r="I82" s="131">
        <v>22</v>
      </c>
      <c r="J82" s="131">
        <v>38</v>
      </c>
      <c r="K82" s="166">
        <v>40</v>
      </c>
      <c r="L82" s="163">
        <v>6.0173611111111108E-2</v>
      </c>
      <c r="M82" s="131">
        <v>255.1</v>
      </c>
      <c r="N82" s="131">
        <v>206</v>
      </c>
      <c r="O82" s="163">
        <v>6.0937499999999999E-2</v>
      </c>
      <c r="P82" s="163">
        <v>6.0937499999999999E-2</v>
      </c>
      <c r="Q82" s="164">
        <v>1</v>
      </c>
      <c r="R82" s="164">
        <v>0</v>
      </c>
      <c r="S82" s="131">
        <v>243.1</v>
      </c>
      <c r="T82" s="131">
        <v>189.5</v>
      </c>
      <c r="U82" s="131"/>
      <c r="V82" s="163">
        <v>6.1064814814814815E-2</v>
      </c>
      <c r="W82" s="131">
        <v>396.3</v>
      </c>
      <c r="X82" s="131">
        <v>290.60000000000002</v>
      </c>
      <c r="Y82" s="163">
        <v>6.1655092592592588E-2</v>
      </c>
      <c r="Z82" s="163"/>
      <c r="AA82" s="131"/>
      <c r="AB82" s="165">
        <f>O82-L82</f>
        <v>7.6388888888889034E-4</v>
      </c>
      <c r="AC82" s="165">
        <f>P82-O82</f>
        <v>0</v>
      </c>
      <c r="AD82" s="165">
        <f>P82-L82</f>
        <v>7.6388888888889034E-4</v>
      </c>
      <c r="AE82" s="165">
        <f>V82-P82</f>
        <v>1.2731481481481621E-4</v>
      </c>
      <c r="AF82" s="165">
        <f>Y82-O82</f>
        <v>7.1759259259258912E-4</v>
      </c>
      <c r="AG82" s="165">
        <f>Y82-V82</f>
        <v>5.9027777777777291E-4</v>
      </c>
      <c r="AH82" s="131">
        <v>-2.4</v>
      </c>
      <c r="AI82" s="131">
        <v>7.2020999999999997</v>
      </c>
      <c r="AJ82" s="131">
        <v>8.1044</v>
      </c>
      <c r="AK82" s="131">
        <v>7.5529999999999999</v>
      </c>
      <c r="AL82" s="131">
        <v>3.2972000000000001</v>
      </c>
      <c r="AM82" s="131">
        <v>85</v>
      </c>
      <c r="AN82" s="131">
        <v>100</v>
      </c>
      <c r="AO82" s="131"/>
      <c r="AP82" s="131">
        <f>((AJ82-AK82)/(AK82-AI82))*100</f>
        <v>157.1387859789113</v>
      </c>
      <c r="AQ82" s="131"/>
      <c r="AR82" s="131"/>
      <c r="AS82" s="131">
        <v>2020</v>
      </c>
      <c r="AT82" s="172" t="s">
        <v>1274</v>
      </c>
      <c r="AU82" s="80"/>
      <c r="AV82" s="80"/>
      <c r="AW82" s="131">
        <v>0</v>
      </c>
      <c r="AZ82" s="80"/>
      <c r="BA82" s="80"/>
      <c r="BB82" s="80"/>
      <c r="BC82" s="80"/>
      <c r="BD82" s="80"/>
      <c r="BE82" s="80"/>
    </row>
    <row r="83" spans="1:57" s="85" customFormat="1" x14ac:dyDescent="0.2">
      <c r="A83" s="131">
        <v>2.2999999999999998</v>
      </c>
      <c r="B83" s="131">
        <v>5</v>
      </c>
      <c r="C83" s="131" t="s">
        <v>215</v>
      </c>
      <c r="D83" s="131" t="s">
        <v>36</v>
      </c>
      <c r="E83" s="161">
        <v>44138</v>
      </c>
      <c r="F83" s="131" t="s">
        <v>268</v>
      </c>
      <c r="G83" s="166" t="s">
        <v>1194</v>
      </c>
      <c r="H83" s="131"/>
      <c r="I83" s="131">
        <v>22</v>
      </c>
      <c r="J83" s="131">
        <v>38</v>
      </c>
      <c r="K83" s="131">
        <v>31</v>
      </c>
      <c r="L83" s="163">
        <v>6.25E-2</v>
      </c>
      <c r="M83" s="131">
        <v>258.10000000000002</v>
      </c>
      <c r="N83" s="131">
        <v>203.6</v>
      </c>
      <c r="O83" s="163">
        <v>6.3645833333333332E-2</v>
      </c>
      <c r="P83" s="163">
        <v>6.3645833333333332E-2</v>
      </c>
      <c r="Q83" s="164">
        <v>1</v>
      </c>
      <c r="R83" s="164">
        <v>0</v>
      </c>
      <c r="S83" s="131">
        <v>259.60000000000002</v>
      </c>
      <c r="T83" s="131">
        <v>199.2</v>
      </c>
      <c r="U83" s="131"/>
      <c r="V83" s="163">
        <v>6.3750000000000001E-2</v>
      </c>
      <c r="W83" s="131">
        <v>345.1</v>
      </c>
      <c r="X83" s="131">
        <v>259.8</v>
      </c>
      <c r="Y83" s="163">
        <v>6.5023148148148149E-2</v>
      </c>
      <c r="Z83" s="163"/>
      <c r="AA83" s="131"/>
      <c r="AB83" s="165">
        <f>O83-L83</f>
        <v>1.145833333333332E-3</v>
      </c>
      <c r="AC83" s="165">
        <f>P83-O83</f>
        <v>0</v>
      </c>
      <c r="AD83" s="165">
        <f>P83-L83</f>
        <v>1.145833333333332E-3</v>
      </c>
      <c r="AE83" s="165">
        <f>V83-P83</f>
        <v>1.0416666666666907E-4</v>
      </c>
      <c r="AF83" s="165">
        <f>Y83-O83</f>
        <v>1.3773148148148173E-3</v>
      </c>
      <c r="AG83" s="165">
        <f>Y83-V83</f>
        <v>1.2731481481481483E-3</v>
      </c>
      <c r="AH83" s="131">
        <v>-3.3610000000000002</v>
      </c>
      <c r="AI83" s="131">
        <v>12.0717</v>
      </c>
      <c r="AJ83" s="131">
        <v>12.897500000000001</v>
      </c>
      <c r="AK83" s="131">
        <v>12.440099999999999</v>
      </c>
      <c r="AL83" s="131">
        <v>3.8203999999999998</v>
      </c>
      <c r="AM83" s="131">
        <v>70</v>
      </c>
      <c r="AN83" s="131">
        <v>100</v>
      </c>
      <c r="AO83" s="131"/>
      <c r="AP83" s="131">
        <f>((AJ83-AK83)/(AK83-AI83))*100</f>
        <v>124.15852334419174</v>
      </c>
      <c r="AQ83" s="131"/>
      <c r="AR83" s="131"/>
      <c r="AS83" s="131">
        <v>2020</v>
      </c>
      <c r="AT83" s="172" t="s">
        <v>1274</v>
      </c>
      <c r="AU83" s="80"/>
      <c r="AV83" s="80"/>
      <c r="AW83" s="131">
        <v>0</v>
      </c>
      <c r="AZ83" s="80"/>
      <c r="BA83" s="80"/>
      <c r="BB83" s="80"/>
      <c r="BC83" s="80"/>
      <c r="BD83" s="80"/>
      <c r="BE83" s="80"/>
    </row>
    <row r="84" spans="1:57" s="80" customFormat="1" x14ac:dyDescent="0.2">
      <c r="A84" s="131">
        <v>2.4</v>
      </c>
      <c r="B84" s="131">
        <v>5</v>
      </c>
      <c r="C84" s="131" t="s">
        <v>215</v>
      </c>
      <c r="D84" s="131" t="s">
        <v>36</v>
      </c>
      <c r="E84" s="161">
        <v>44138</v>
      </c>
      <c r="F84" s="131" t="s">
        <v>269</v>
      </c>
      <c r="G84" s="166" t="s">
        <v>1195</v>
      </c>
      <c r="H84" s="131"/>
      <c r="I84" s="131">
        <v>22</v>
      </c>
      <c r="J84" s="131">
        <v>38</v>
      </c>
      <c r="K84" s="166">
        <v>23</v>
      </c>
      <c r="L84" s="163">
        <v>6.5474537037037039E-2</v>
      </c>
      <c r="M84" s="131">
        <v>250.6</v>
      </c>
      <c r="N84" s="131">
        <v>198.9</v>
      </c>
      <c r="O84" s="163">
        <v>6.6307870370370378E-2</v>
      </c>
      <c r="P84" s="163">
        <v>6.6307870370370378E-2</v>
      </c>
      <c r="Q84" s="164">
        <v>1</v>
      </c>
      <c r="R84" s="164">
        <v>0</v>
      </c>
      <c r="S84" s="131">
        <v>278.2</v>
      </c>
      <c r="T84" s="131">
        <v>204.5</v>
      </c>
      <c r="U84" s="131"/>
      <c r="V84" s="163">
        <v>6.6608796296296291E-2</v>
      </c>
      <c r="W84" s="131">
        <v>286.3</v>
      </c>
      <c r="X84" s="131">
        <v>227.2</v>
      </c>
      <c r="Y84" s="163">
        <v>6.7118055555555556E-2</v>
      </c>
      <c r="Z84" s="163"/>
      <c r="AA84" s="131"/>
      <c r="AB84" s="165">
        <f>O84-L84</f>
        <v>8.333333333333387E-4</v>
      </c>
      <c r="AC84" s="165">
        <f>P84-O84</f>
        <v>0</v>
      </c>
      <c r="AD84" s="165">
        <f>P84-L84</f>
        <v>8.333333333333387E-4</v>
      </c>
      <c r="AE84" s="165">
        <f>V84-P84</f>
        <v>3.0092592592591283E-4</v>
      </c>
      <c r="AF84" s="165">
        <f>Y84-O84</f>
        <v>8.1018518518517768E-4</v>
      </c>
      <c r="AG84" s="165">
        <f>Y84-V84</f>
        <v>5.0925925925926485E-4</v>
      </c>
      <c r="AH84" s="131">
        <v>-2.9340000000000002</v>
      </c>
      <c r="AI84" s="131">
        <v>12.1899</v>
      </c>
      <c r="AJ84" s="131">
        <v>12.4931</v>
      </c>
      <c r="AK84" s="131">
        <v>12.317600000000001</v>
      </c>
      <c r="AL84" s="131">
        <v>2.6764000000000001</v>
      </c>
      <c r="AM84" s="131">
        <v>50</v>
      </c>
      <c r="AN84" s="131">
        <v>50</v>
      </c>
      <c r="AO84" s="131"/>
      <c r="AP84" s="131">
        <f>((AJ84-AK84)/(AK84-AI84))*100</f>
        <v>137.43148003132217</v>
      </c>
      <c r="AQ84" s="131"/>
      <c r="AR84" s="131"/>
      <c r="AS84" s="131">
        <v>2020</v>
      </c>
      <c r="AT84" s="131" t="s">
        <v>1274</v>
      </c>
      <c r="AU84" s="85"/>
      <c r="AV84" s="85"/>
      <c r="AW84" s="131">
        <v>0</v>
      </c>
      <c r="AZ84" s="131"/>
      <c r="BA84" s="131"/>
      <c r="BB84" s="131"/>
      <c r="BC84" s="131"/>
      <c r="BD84" s="131"/>
      <c r="BE84" s="131"/>
    </row>
    <row r="85" spans="1:57" s="131" customFormat="1" x14ac:dyDescent="0.2">
      <c r="A85" s="131">
        <v>2.5</v>
      </c>
      <c r="B85" s="131">
        <v>5</v>
      </c>
      <c r="C85" s="131" t="s">
        <v>215</v>
      </c>
      <c r="D85" s="131" t="s">
        <v>36</v>
      </c>
      <c r="E85" s="161">
        <v>44138</v>
      </c>
      <c r="F85" s="131" t="s">
        <v>270</v>
      </c>
      <c r="G85" s="166" t="s">
        <v>1196</v>
      </c>
      <c r="I85" s="131">
        <v>22</v>
      </c>
      <c r="J85" s="131">
        <v>39</v>
      </c>
      <c r="K85" s="166">
        <v>36</v>
      </c>
      <c r="L85" s="163">
        <v>6.7905092592592586E-2</v>
      </c>
      <c r="M85" s="131">
        <v>263.2</v>
      </c>
      <c r="N85" s="131">
        <v>210</v>
      </c>
      <c r="O85" s="163">
        <v>6.8877314814814808E-2</v>
      </c>
      <c r="P85" s="163">
        <v>6.9004629629629624E-2</v>
      </c>
      <c r="Q85" s="164">
        <v>1</v>
      </c>
      <c r="R85" s="164">
        <v>1</v>
      </c>
      <c r="S85" s="131">
        <v>257.60000000000002</v>
      </c>
      <c r="T85" s="131">
        <v>197.3</v>
      </c>
      <c r="V85" s="163">
        <v>6.9143518518518521E-2</v>
      </c>
      <c r="W85" s="131">
        <v>329.7</v>
      </c>
      <c r="X85" s="131">
        <v>225.2</v>
      </c>
      <c r="Y85" s="163">
        <v>7.0011574074074087E-2</v>
      </c>
      <c r="Z85" s="163"/>
      <c r="AB85" s="165">
        <f>O85-L85</f>
        <v>9.7222222222222154E-4</v>
      </c>
      <c r="AC85" s="165">
        <f>P85-O85</f>
        <v>1.2731481481481621E-4</v>
      </c>
      <c r="AD85" s="165">
        <f>P85-L85</f>
        <v>1.0995370370370378E-3</v>
      </c>
      <c r="AE85" s="165">
        <f>V85-P85</f>
        <v>1.3888888888889672E-4</v>
      </c>
      <c r="AF85" s="165">
        <f>Y85-O85</f>
        <v>1.1342592592592793E-3</v>
      </c>
      <c r="AG85" s="165">
        <f>Y85-V85</f>
        <v>8.6805555555556635E-4</v>
      </c>
      <c r="AH85" s="131">
        <v>-2.8839999999999999</v>
      </c>
      <c r="AI85" s="131">
        <v>12.2689</v>
      </c>
      <c r="AJ85" s="131">
        <v>13.3241</v>
      </c>
      <c r="AK85" s="131">
        <v>12.6952</v>
      </c>
      <c r="AL85" s="131">
        <v>4.1054000000000004</v>
      </c>
      <c r="AM85" s="131">
        <v>80</v>
      </c>
      <c r="AN85" s="131">
        <v>100</v>
      </c>
      <c r="AP85" s="131">
        <f>((AJ85-AK85)/(AK85-AI85))*100</f>
        <v>147.52521698334519</v>
      </c>
      <c r="AS85" s="131">
        <v>2020</v>
      </c>
      <c r="AT85" s="131" t="s">
        <v>1274</v>
      </c>
      <c r="AU85" s="177"/>
      <c r="AV85" s="177"/>
      <c r="AW85" s="131">
        <v>0</v>
      </c>
      <c r="AZ85" s="85"/>
      <c r="BA85" s="85"/>
      <c r="BB85" s="85"/>
      <c r="BC85" s="85"/>
      <c r="BD85" s="85"/>
      <c r="BE85" s="85"/>
    </row>
    <row r="86" spans="1:57" s="131" customFormat="1" x14ac:dyDescent="0.2">
      <c r="A86" s="131">
        <v>1.1000000000000001</v>
      </c>
      <c r="B86" s="131">
        <v>6</v>
      </c>
      <c r="C86" s="131" t="s">
        <v>215</v>
      </c>
      <c r="D86" s="131" t="s">
        <v>36</v>
      </c>
      <c r="E86" s="161">
        <v>44138</v>
      </c>
      <c r="F86" s="131" t="s">
        <v>259</v>
      </c>
      <c r="G86" s="166" t="s">
        <v>1185</v>
      </c>
      <c r="I86" s="131">
        <v>21</v>
      </c>
      <c r="J86" s="131">
        <v>40</v>
      </c>
      <c r="K86" s="166">
        <v>51</v>
      </c>
      <c r="L86" s="163">
        <v>4.0092592592592589E-2</v>
      </c>
      <c r="M86" s="131">
        <v>260.60000000000002</v>
      </c>
      <c r="N86" s="131">
        <v>201.1</v>
      </c>
      <c r="O86" s="163">
        <v>4.2175925925925922E-2</v>
      </c>
      <c r="P86" s="163">
        <v>4.2175925925925922E-2</v>
      </c>
      <c r="Q86" s="164">
        <v>1</v>
      </c>
      <c r="R86" s="164">
        <v>0</v>
      </c>
      <c r="S86" s="131">
        <v>264.8</v>
      </c>
      <c r="T86" s="131">
        <v>210.5</v>
      </c>
      <c r="V86" s="163">
        <v>4.2349537037037033E-2</v>
      </c>
      <c r="W86" s="131">
        <v>279.60000000000002</v>
      </c>
      <c r="X86" s="131">
        <v>238.4</v>
      </c>
      <c r="Y86" s="163">
        <v>4.3391203703703703E-2</v>
      </c>
      <c r="Z86" s="163"/>
      <c r="AB86" s="165">
        <f>O86-L86</f>
        <v>2.0833333333333329E-3</v>
      </c>
      <c r="AC86" s="165">
        <f>P86-O86</f>
        <v>0</v>
      </c>
      <c r="AD86" s="165">
        <f>P86-L86</f>
        <v>2.0833333333333329E-3</v>
      </c>
      <c r="AE86" s="165">
        <f>V86-P86</f>
        <v>1.7361111111111049E-4</v>
      </c>
      <c r="AF86" s="165">
        <f>Y86-O86</f>
        <v>1.2152777777777804E-3</v>
      </c>
      <c r="AG86" s="165">
        <f>Y86-V86</f>
        <v>1.0416666666666699E-3</v>
      </c>
      <c r="AH86" s="131">
        <v>-3.01</v>
      </c>
      <c r="AI86" s="131">
        <v>12.194100000000001</v>
      </c>
      <c r="AJ86" s="131">
        <v>13.3797</v>
      </c>
      <c r="AK86" s="131">
        <v>12.696099999999999</v>
      </c>
      <c r="AL86" s="131">
        <v>4.7263999999999999</v>
      </c>
      <c r="AM86" s="131">
        <v>30</v>
      </c>
      <c r="AN86" s="131">
        <v>100</v>
      </c>
      <c r="AP86" s="131">
        <f>((AJ86-AK86)/(AK86-AI86))*100</f>
        <v>136.17529880478122</v>
      </c>
      <c r="AS86" s="131">
        <v>2020</v>
      </c>
      <c r="AT86" s="131" t="s">
        <v>1274</v>
      </c>
      <c r="AU86" s="80"/>
      <c r="AV86" s="80"/>
      <c r="AW86" s="131">
        <v>0</v>
      </c>
      <c r="AZ86" s="80"/>
      <c r="BA86" s="80"/>
      <c r="BB86" s="80"/>
      <c r="BC86" s="80"/>
      <c r="BD86" s="80"/>
      <c r="BE86" s="80"/>
    </row>
    <row r="87" spans="1:57" s="80" customFormat="1" x14ac:dyDescent="0.2">
      <c r="A87" s="131">
        <v>1.2</v>
      </c>
      <c r="B87" s="131">
        <v>6</v>
      </c>
      <c r="C87" s="131" t="s">
        <v>215</v>
      </c>
      <c r="D87" s="131" t="s">
        <v>36</v>
      </c>
      <c r="E87" s="161">
        <v>44138</v>
      </c>
      <c r="F87" s="131" t="s">
        <v>261</v>
      </c>
      <c r="G87" s="166" t="s">
        <v>1187</v>
      </c>
      <c r="H87" s="131"/>
      <c r="I87" s="131">
        <v>21</v>
      </c>
      <c r="J87" s="131">
        <v>38</v>
      </c>
      <c r="K87" s="166">
        <v>32</v>
      </c>
      <c r="L87" s="163">
        <v>4.673611111111111E-2</v>
      </c>
      <c r="M87" s="131">
        <v>273.7</v>
      </c>
      <c r="N87" s="131">
        <v>210.7</v>
      </c>
      <c r="O87" s="163">
        <v>4.7337962962962964E-2</v>
      </c>
      <c r="P87" s="163">
        <v>4.7337962962962964E-2</v>
      </c>
      <c r="Q87" s="164">
        <v>1</v>
      </c>
      <c r="R87" s="164">
        <v>1</v>
      </c>
      <c r="S87" s="131">
        <v>264.7</v>
      </c>
      <c r="T87" s="131">
        <v>200.2</v>
      </c>
      <c r="U87" s="131"/>
      <c r="V87" s="163">
        <v>4.7523148148148148E-2</v>
      </c>
      <c r="W87" s="131">
        <v>275.60000000000002</v>
      </c>
      <c r="X87" s="131">
        <v>218.7</v>
      </c>
      <c r="Y87" s="163">
        <v>4.8194444444444449E-2</v>
      </c>
      <c r="Z87" s="163"/>
      <c r="AA87" s="131"/>
      <c r="AB87" s="165">
        <f>O87-L87</f>
        <v>6.0185185185185341E-4</v>
      </c>
      <c r="AC87" s="165">
        <f>P87-O87</f>
        <v>0</v>
      </c>
      <c r="AD87" s="165">
        <f>P87-L87</f>
        <v>6.0185185185185341E-4</v>
      </c>
      <c r="AE87" s="165">
        <f>V87-P87</f>
        <v>1.8518518518518406E-4</v>
      </c>
      <c r="AF87" s="165">
        <f>Y87-O87</f>
        <v>8.5648148148148584E-4</v>
      </c>
      <c r="AG87" s="165">
        <f>Y87-V87</f>
        <v>6.7129629629630178E-4</v>
      </c>
      <c r="AH87" s="131">
        <v>-2.9910000000000001</v>
      </c>
      <c r="AI87" s="131">
        <v>12.1722</v>
      </c>
      <c r="AJ87" s="131">
        <v>12.9354</v>
      </c>
      <c r="AK87" s="131">
        <v>12.5154</v>
      </c>
      <c r="AL87" s="131">
        <v>1.7292000000000001</v>
      </c>
      <c r="AM87" s="131">
        <v>10</v>
      </c>
      <c r="AN87" s="131">
        <v>0</v>
      </c>
      <c r="AO87" s="131"/>
      <c r="AP87" s="131">
        <f>((AJ87-AK87)/(AK87-AI87))*100</f>
        <v>122.37762237762253</v>
      </c>
      <c r="AQ87" s="131"/>
      <c r="AR87" s="131"/>
      <c r="AS87" s="131">
        <v>2020</v>
      </c>
      <c r="AT87" s="131" t="s">
        <v>1274</v>
      </c>
      <c r="AU87" s="131"/>
      <c r="AV87" s="131"/>
      <c r="AW87" s="131">
        <v>0</v>
      </c>
    </row>
    <row r="88" spans="1:57" s="80" customFormat="1" x14ac:dyDescent="0.2">
      <c r="A88" s="166">
        <v>1.3</v>
      </c>
      <c r="B88" s="166">
        <v>6</v>
      </c>
      <c r="C88" s="166" t="s">
        <v>215</v>
      </c>
      <c r="D88" s="131" t="s">
        <v>36</v>
      </c>
      <c r="E88" s="167">
        <v>44143</v>
      </c>
      <c r="F88" s="166" t="s">
        <v>1207</v>
      </c>
      <c r="G88" s="166" t="s">
        <v>1974</v>
      </c>
      <c r="H88" s="166"/>
      <c r="I88" s="166">
        <v>22</v>
      </c>
      <c r="J88" s="166">
        <v>30</v>
      </c>
      <c r="K88" s="166">
        <v>51</v>
      </c>
      <c r="L88" s="168">
        <v>0.19953703703703704</v>
      </c>
      <c r="M88" s="166">
        <v>248.6</v>
      </c>
      <c r="N88" s="166">
        <v>207.4</v>
      </c>
      <c r="O88" s="168">
        <v>0.20091435185185183</v>
      </c>
      <c r="P88" s="168">
        <v>0.20098379629629629</v>
      </c>
      <c r="Q88" s="170">
        <v>1</v>
      </c>
      <c r="R88" s="170">
        <v>1</v>
      </c>
      <c r="S88" s="166">
        <v>236.9</v>
      </c>
      <c r="T88" s="166">
        <v>202</v>
      </c>
      <c r="U88" s="168">
        <v>0.20100694444444445</v>
      </c>
      <c r="V88" s="168">
        <v>0.2011226851851852</v>
      </c>
      <c r="W88" s="166">
        <v>270.89999999999998</v>
      </c>
      <c r="X88" s="166">
        <v>235</v>
      </c>
      <c r="Y88" s="168">
        <v>0.20232638888888888</v>
      </c>
      <c r="Z88" s="168"/>
      <c r="AA88" s="166"/>
      <c r="AB88" s="165">
        <f>O88-L88</f>
        <v>1.3773148148147896E-3</v>
      </c>
      <c r="AC88" s="165">
        <f>P88-O88</f>
        <v>6.94444444444553E-5</v>
      </c>
      <c r="AD88" s="165">
        <f>P88-L88</f>
        <v>1.4467592592592449E-3</v>
      </c>
      <c r="AE88" s="165">
        <f>V88-P88</f>
        <v>1.388888888889106E-4</v>
      </c>
      <c r="AF88" s="165">
        <f>Y88-O88</f>
        <v>1.412037037037045E-3</v>
      </c>
      <c r="AG88" s="165">
        <f>Y88-V88</f>
        <v>1.2037037037036791E-3</v>
      </c>
      <c r="AH88" s="131">
        <v>-1.821</v>
      </c>
      <c r="AI88" s="131">
        <v>12.3101</v>
      </c>
      <c r="AJ88" s="131">
        <v>13.762</v>
      </c>
      <c r="AK88" s="131">
        <v>12.937799999999999</v>
      </c>
      <c r="AL88" s="131">
        <v>5.3120000000000003</v>
      </c>
      <c r="AM88" s="131">
        <v>66</v>
      </c>
      <c r="AN88" s="131">
        <v>100</v>
      </c>
      <c r="AO88" s="131"/>
      <c r="AP88" s="131">
        <f>((AJ88-AK88)/(AK88-AI88))*100</f>
        <v>131.30476342201726</v>
      </c>
      <c r="AQ88" s="166"/>
      <c r="AR88" s="166"/>
      <c r="AS88" s="131">
        <v>2020</v>
      </c>
      <c r="AT88" s="131" t="s">
        <v>1274</v>
      </c>
      <c r="AU88" s="117"/>
      <c r="AV88" s="117"/>
      <c r="AW88" s="131">
        <v>0</v>
      </c>
    </row>
    <row r="89" spans="1:57" s="131" customFormat="1" x14ac:dyDescent="0.2">
      <c r="A89" s="166">
        <v>1.4</v>
      </c>
      <c r="B89" s="166">
        <v>6</v>
      </c>
      <c r="C89" s="166" t="s">
        <v>215</v>
      </c>
      <c r="D89" s="131" t="s">
        <v>36</v>
      </c>
      <c r="E89" s="167">
        <v>44143</v>
      </c>
      <c r="F89" s="166" t="s">
        <v>1208</v>
      </c>
      <c r="G89" s="166" t="s">
        <v>1975</v>
      </c>
      <c r="H89" s="166"/>
      <c r="I89" s="166">
        <v>22</v>
      </c>
      <c r="J89" s="166">
        <v>30</v>
      </c>
      <c r="K89" s="166">
        <v>42</v>
      </c>
      <c r="L89" s="168">
        <v>0.20292824074074076</v>
      </c>
      <c r="M89" s="166">
        <v>248.6</v>
      </c>
      <c r="N89" s="166">
        <v>211.1</v>
      </c>
      <c r="O89" s="168">
        <v>0.20328703703703702</v>
      </c>
      <c r="P89" s="168">
        <v>0.20355324074074074</v>
      </c>
      <c r="Q89" s="170">
        <v>1</v>
      </c>
      <c r="R89" s="170">
        <v>1</v>
      </c>
      <c r="S89" s="166">
        <v>238.5</v>
      </c>
      <c r="T89" s="166">
        <v>200.8</v>
      </c>
      <c r="U89" s="168">
        <v>0.20357638888888888</v>
      </c>
      <c r="V89" s="168">
        <v>0.20370370370370372</v>
      </c>
      <c r="W89" s="166">
        <v>294.2</v>
      </c>
      <c r="X89" s="166">
        <v>244.5</v>
      </c>
      <c r="Y89" s="168">
        <v>0.20459490740740741</v>
      </c>
      <c r="Z89" s="168"/>
      <c r="AA89" s="166"/>
      <c r="AB89" s="165">
        <f>O89-L89</f>
        <v>3.5879629629625986E-4</v>
      </c>
      <c r="AC89" s="165">
        <f>P89-O89</f>
        <v>2.6620370370372681E-4</v>
      </c>
      <c r="AD89" s="165">
        <f>P89-L89</f>
        <v>6.2499999999998668E-4</v>
      </c>
      <c r="AE89" s="165">
        <f>V89-P89</f>
        <v>1.5046296296297723E-4</v>
      </c>
      <c r="AF89" s="165">
        <f>Y89-O89</f>
        <v>1.3078703703703898E-3</v>
      </c>
      <c r="AG89" s="165">
        <f>Y89-V89</f>
        <v>8.9120370370368573E-4</v>
      </c>
      <c r="AH89" s="131">
        <v>-3.2829999999999999</v>
      </c>
      <c r="AI89" s="131">
        <v>12.1158</v>
      </c>
      <c r="AJ89" s="131">
        <v>12.686400000000001</v>
      </c>
      <c r="AK89" s="131">
        <v>12.3912</v>
      </c>
      <c r="AL89" s="131">
        <v>2.4937</v>
      </c>
      <c r="AP89" s="131">
        <f>((AJ89-AK89)/(AK89-AI89))*100</f>
        <v>107.18954248366082</v>
      </c>
      <c r="AQ89" s="166"/>
      <c r="AR89" s="166"/>
      <c r="AS89" s="172">
        <v>2020</v>
      </c>
      <c r="AT89" s="131" t="s">
        <v>1274</v>
      </c>
      <c r="AU89" s="80"/>
      <c r="AV89" s="80"/>
      <c r="AW89" s="131">
        <v>0</v>
      </c>
      <c r="AZ89" s="80"/>
      <c r="BA89" s="80"/>
      <c r="BB89" s="80"/>
      <c r="BC89" s="80"/>
      <c r="BD89" s="80"/>
      <c r="BE89" s="80"/>
    </row>
    <row r="90" spans="1:57" s="131" customFormat="1" x14ac:dyDescent="0.2">
      <c r="A90" s="166">
        <v>1.5</v>
      </c>
      <c r="B90" s="166">
        <v>6</v>
      </c>
      <c r="C90" s="166" t="s">
        <v>215</v>
      </c>
      <c r="D90" s="131" t="s">
        <v>36</v>
      </c>
      <c r="E90" s="167">
        <v>44143</v>
      </c>
      <c r="F90" s="166" t="s">
        <v>1209</v>
      </c>
      <c r="G90" s="166" t="s">
        <v>2023</v>
      </c>
      <c r="H90" s="166" t="s">
        <v>1241</v>
      </c>
      <c r="I90" s="166">
        <v>22</v>
      </c>
      <c r="J90" s="166">
        <v>29</v>
      </c>
      <c r="K90" s="166">
        <v>44</v>
      </c>
      <c r="L90" s="168">
        <v>0.20601851851851852</v>
      </c>
      <c r="M90" s="166">
        <v>244.1</v>
      </c>
      <c r="N90" s="166">
        <v>203.9</v>
      </c>
      <c r="O90" s="168">
        <v>0.20663194444444444</v>
      </c>
      <c r="P90" s="168">
        <v>0.2066550925925926</v>
      </c>
      <c r="Q90" s="170">
        <v>1</v>
      </c>
      <c r="R90" s="170">
        <v>1</v>
      </c>
      <c r="S90" s="166">
        <v>257.3</v>
      </c>
      <c r="T90" s="166">
        <v>197.3</v>
      </c>
      <c r="U90" s="168">
        <v>0.20670138888888889</v>
      </c>
      <c r="V90" s="168">
        <v>0.20678240740740739</v>
      </c>
      <c r="W90" s="166">
        <v>313.7</v>
      </c>
      <c r="X90" s="166">
        <v>280.39999999999998</v>
      </c>
      <c r="Y90" s="168">
        <v>0.20762731481481481</v>
      </c>
      <c r="Z90" s="168"/>
      <c r="AA90" s="166"/>
      <c r="AB90" s="165">
        <f>O90-L90</f>
        <v>6.1342592592592005E-4</v>
      </c>
      <c r="AC90" s="165">
        <f>P90-O90</f>
        <v>2.3148148148161019E-5</v>
      </c>
      <c r="AD90" s="165">
        <f>P90-L90</f>
        <v>6.3657407407408106E-4</v>
      </c>
      <c r="AE90" s="165">
        <f>V90-P90</f>
        <v>1.2731481481478846E-4</v>
      </c>
      <c r="AF90" s="165">
        <f>Y90-O90</f>
        <v>9.9537037037036868E-4</v>
      </c>
      <c r="AG90" s="165">
        <f>Y90-V90</f>
        <v>8.4490740740741921E-4</v>
      </c>
      <c r="AH90" s="131">
        <v>-3.02</v>
      </c>
      <c r="AI90" s="131">
        <v>12.0701</v>
      </c>
      <c r="AJ90" s="131">
        <v>12.616899999999999</v>
      </c>
      <c r="AK90" s="131">
        <v>12.324400000000001</v>
      </c>
      <c r="AL90" s="131">
        <v>2.7915000000000001</v>
      </c>
      <c r="AM90" s="131">
        <v>80</v>
      </c>
      <c r="AN90" s="131">
        <v>100</v>
      </c>
      <c r="AP90" s="131">
        <f>((AJ90-AK90)/(AK90-AI90))*100</f>
        <v>115.02162799842624</v>
      </c>
      <c r="AQ90" s="166"/>
      <c r="AR90" s="166"/>
      <c r="AS90" s="172">
        <v>2020</v>
      </c>
      <c r="AT90" s="131" t="s">
        <v>1274</v>
      </c>
      <c r="AU90" s="80"/>
      <c r="AV90" s="80"/>
      <c r="AW90" s="131">
        <v>0</v>
      </c>
      <c r="AZ90" s="80"/>
      <c r="BA90" s="80"/>
      <c r="BB90" s="80"/>
      <c r="BC90" s="80"/>
      <c r="BD90" s="80"/>
      <c r="BE90" s="80"/>
    </row>
    <row r="91" spans="1:57" s="131" customFormat="1" x14ac:dyDescent="0.2">
      <c r="A91" s="166">
        <v>1.6</v>
      </c>
      <c r="B91" s="166">
        <v>6</v>
      </c>
      <c r="C91" s="166" t="s">
        <v>215</v>
      </c>
      <c r="D91" s="131" t="s">
        <v>36</v>
      </c>
      <c r="E91" s="167">
        <v>44143</v>
      </c>
      <c r="F91" s="166" t="s">
        <v>1210</v>
      </c>
      <c r="G91" s="166" t="s">
        <v>1976</v>
      </c>
      <c r="H91" s="166"/>
      <c r="I91" s="166">
        <v>22</v>
      </c>
      <c r="J91" s="166">
        <v>29</v>
      </c>
      <c r="K91" s="166">
        <v>58</v>
      </c>
      <c r="L91" s="168">
        <v>0.20810185185185184</v>
      </c>
      <c r="M91" s="166">
        <v>243.6</v>
      </c>
      <c r="N91" s="166">
        <v>207.2</v>
      </c>
      <c r="O91" s="168">
        <v>0.20878472222222222</v>
      </c>
      <c r="P91" s="168">
        <v>0.20878472222222222</v>
      </c>
      <c r="Q91" s="170">
        <v>1</v>
      </c>
      <c r="R91" s="170">
        <v>0</v>
      </c>
      <c r="S91" s="166">
        <v>256.2</v>
      </c>
      <c r="T91" s="166">
        <v>195.7</v>
      </c>
      <c r="U91" s="168">
        <v>0.20880787037037038</v>
      </c>
      <c r="V91" s="168">
        <v>0.20890046296296297</v>
      </c>
      <c r="W91" s="166">
        <v>295.8</v>
      </c>
      <c r="X91" s="166">
        <v>244.1</v>
      </c>
      <c r="Y91" s="168">
        <v>0.20959490740740741</v>
      </c>
      <c r="Z91" s="168"/>
      <c r="AA91" s="166"/>
      <c r="AB91" s="165">
        <f>O91-L91</f>
        <v>6.8287037037037535E-4</v>
      </c>
      <c r="AC91" s="165">
        <f>P91-O91</f>
        <v>0</v>
      </c>
      <c r="AD91" s="165">
        <f>P91-L91</f>
        <v>6.8287037037037535E-4</v>
      </c>
      <c r="AE91" s="165">
        <f>V91-P91</f>
        <v>1.1574074074074958E-4</v>
      </c>
      <c r="AF91" s="165">
        <f>Y91-O91</f>
        <v>8.1018518518519156E-4</v>
      </c>
      <c r="AG91" s="165">
        <f>Y91-V91</f>
        <v>6.9444444444444198E-4</v>
      </c>
      <c r="AH91" s="131">
        <v>-3.04</v>
      </c>
      <c r="AI91" s="131">
        <v>12.227</v>
      </c>
      <c r="AJ91" s="131">
        <v>12.7509</v>
      </c>
      <c r="AK91" s="131">
        <v>12.4702</v>
      </c>
      <c r="AL91" s="131">
        <v>2.1636000000000002</v>
      </c>
      <c r="AM91" s="131">
        <v>70</v>
      </c>
      <c r="AN91" s="131">
        <v>100</v>
      </c>
      <c r="AP91" s="131">
        <f>((AJ91-AK91)/(AK91-AI91))*100</f>
        <v>115.41940789473671</v>
      </c>
      <c r="AQ91" s="166"/>
      <c r="AR91" s="166"/>
      <c r="AS91" s="131">
        <v>2020</v>
      </c>
      <c r="AT91" s="131" t="s">
        <v>1274</v>
      </c>
      <c r="AU91" s="85"/>
      <c r="AV91" s="85"/>
      <c r="AW91" s="131">
        <v>0</v>
      </c>
      <c r="AZ91" s="80"/>
      <c r="BA91" s="80"/>
      <c r="BB91" s="80"/>
      <c r="BC91" s="80"/>
      <c r="BD91" s="80"/>
      <c r="BE91" s="80"/>
    </row>
    <row r="92" spans="1:57" s="175" customFormat="1" x14ac:dyDescent="0.2">
      <c r="A92" s="166">
        <v>2.2000000000000002</v>
      </c>
      <c r="B92" s="166">
        <v>6</v>
      </c>
      <c r="C92" s="166" t="s">
        <v>215</v>
      </c>
      <c r="D92" s="131" t="s">
        <v>36</v>
      </c>
      <c r="E92" s="167">
        <v>44143</v>
      </c>
      <c r="F92" s="166" t="s">
        <v>1211</v>
      </c>
      <c r="G92" s="166" t="s">
        <v>1977</v>
      </c>
      <c r="H92" s="166"/>
      <c r="I92" s="166">
        <v>22</v>
      </c>
      <c r="J92" s="166">
        <v>29</v>
      </c>
      <c r="K92" s="166">
        <v>41</v>
      </c>
      <c r="L92" s="168">
        <v>0.21119212962962963</v>
      </c>
      <c r="M92" s="166">
        <v>250.7</v>
      </c>
      <c r="N92" s="166">
        <v>205.5</v>
      </c>
      <c r="O92" s="168">
        <v>0.21201388888888886</v>
      </c>
      <c r="P92" s="168">
        <v>0.21201388888888886</v>
      </c>
      <c r="Q92" s="170">
        <v>1</v>
      </c>
      <c r="R92" s="170">
        <v>0</v>
      </c>
      <c r="S92" s="166">
        <v>262.89999999999998</v>
      </c>
      <c r="T92" s="166">
        <v>197.6</v>
      </c>
      <c r="U92" s="168">
        <v>0.21207175925925925</v>
      </c>
      <c r="V92" s="168">
        <v>0.21211805555555555</v>
      </c>
      <c r="W92" s="166">
        <v>316.89999999999998</v>
      </c>
      <c r="X92" s="166">
        <v>263.7</v>
      </c>
      <c r="Y92" s="168">
        <v>0.21263888888888891</v>
      </c>
      <c r="Z92" s="168"/>
      <c r="AA92" s="166"/>
      <c r="AB92" s="165">
        <f>O92-L92</f>
        <v>8.2175925925923043E-4</v>
      </c>
      <c r="AC92" s="165">
        <f>P92-O92</f>
        <v>0</v>
      </c>
      <c r="AD92" s="165">
        <f>P92-L92</f>
        <v>8.2175925925923043E-4</v>
      </c>
      <c r="AE92" s="165">
        <f>V92-P92</f>
        <v>1.0416666666668295E-4</v>
      </c>
      <c r="AF92" s="165">
        <f>Y92-O92</f>
        <v>6.2500000000004219E-4</v>
      </c>
      <c r="AG92" s="165">
        <f>Y92-V92</f>
        <v>5.2083333333335924E-4</v>
      </c>
      <c r="AH92" s="131">
        <v>-2.843</v>
      </c>
      <c r="AI92" s="131">
        <v>12.0825</v>
      </c>
      <c r="AJ92" s="131">
        <v>12.5642</v>
      </c>
      <c r="AK92" s="131">
        <v>12.301299999999999</v>
      </c>
      <c r="AL92" s="131">
        <v>2.3195000000000001</v>
      </c>
      <c r="AM92" s="131">
        <v>90</v>
      </c>
      <c r="AN92" s="131">
        <v>100</v>
      </c>
      <c r="AO92" s="131"/>
      <c r="AP92" s="131">
        <f>((AJ92-AK92)/(AK92-AI92))*100</f>
        <v>120.15539305301657</v>
      </c>
      <c r="AQ92" s="166"/>
      <c r="AR92" s="166"/>
      <c r="AS92" s="131">
        <v>2020</v>
      </c>
      <c r="AT92" s="172" t="s">
        <v>1274</v>
      </c>
      <c r="AU92" s="131"/>
      <c r="AV92" s="131"/>
      <c r="AW92" s="131">
        <v>0</v>
      </c>
      <c r="AZ92" s="80"/>
      <c r="BA92" s="80"/>
      <c r="BB92" s="80"/>
      <c r="BC92" s="80"/>
      <c r="BD92" s="80"/>
      <c r="BE92" s="80"/>
    </row>
    <row r="93" spans="1:57" s="80" customFormat="1" x14ac:dyDescent="0.2">
      <c r="A93" s="166">
        <v>2.2999999999999998</v>
      </c>
      <c r="B93" s="166">
        <v>6</v>
      </c>
      <c r="C93" s="166" t="s">
        <v>215</v>
      </c>
      <c r="D93" s="131" t="s">
        <v>36</v>
      </c>
      <c r="E93" s="167">
        <v>44143</v>
      </c>
      <c r="F93" s="166" t="s">
        <v>1212</v>
      </c>
      <c r="G93" s="166" t="s">
        <v>1978</v>
      </c>
      <c r="H93" s="166"/>
      <c r="I93" s="166">
        <v>22</v>
      </c>
      <c r="J93" s="166">
        <v>28</v>
      </c>
      <c r="K93" s="166">
        <v>43</v>
      </c>
      <c r="L93" s="168">
        <v>0.21502314814814816</v>
      </c>
      <c r="M93" s="166">
        <v>256.39999999999998</v>
      </c>
      <c r="N93" s="166">
        <v>207.5</v>
      </c>
      <c r="O93" s="168">
        <v>0.21605324074074073</v>
      </c>
      <c r="P93" s="168">
        <v>0.21607638888888889</v>
      </c>
      <c r="Q93" s="170">
        <v>1</v>
      </c>
      <c r="R93" s="170">
        <v>1</v>
      </c>
      <c r="S93" s="166">
        <v>240.9</v>
      </c>
      <c r="T93" s="166">
        <v>196.5</v>
      </c>
      <c r="U93" s="168">
        <v>0.21609953703703702</v>
      </c>
      <c r="V93" s="168">
        <v>0.21618055555555557</v>
      </c>
      <c r="W93" s="166">
        <v>290.7</v>
      </c>
      <c r="X93" s="166">
        <v>241.3</v>
      </c>
      <c r="Y93" s="168">
        <v>0.21746527777777777</v>
      </c>
      <c r="Z93" s="168"/>
      <c r="AA93" s="166"/>
      <c r="AB93" s="165">
        <f>O93-L93</f>
        <v>1.0300925925925686E-3</v>
      </c>
      <c r="AC93" s="165">
        <f>P93-O93</f>
        <v>2.3148148148161019E-5</v>
      </c>
      <c r="AD93" s="165">
        <f>P93-L93</f>
        <v>1.0532407407407296E-3</v>
      </c>
      <c r="AE93" s="165">
        <f>V93-P93</f>
        <v>1.0416666666668295E-4</v>
      </c>
      <c r="AF93" s="165">
        <f>Y93-O93</f>
        <v>1.412037037037045E-3</v>
      </c>
      <c r="AG93" s="165">
        <f>Y93-V93</f>
        <v>1.284722222222201E-3</v>
      </c>
      <c r="AH93" s="131">
        <v>-3.1480000000000001</v>
      </c>
      <c r="AI93" s="131">
        <v>12.145899999999999</v>
      </c>
      <c r="AJ93" s="131">
        <v>12.867900000000001</v>
      </c>
      <c r="AK93" s="131">
        <v>12.4862</v>
      </c>
      <c r="AL93" s="131">
        <v>3.5674000000000001</v>
      </c>
      <c r="AM93" s="131">
        <v>60</v>
      </c>
      <c r="AN93" s="131">
        <v>100</v>
      </c>
      <c r="AO93" s="131"/>
      <c r="AP93" s="131">
        <f>((AJ93-AK93)/(AK93-AI93))*100</f>
        <v>112.16573611519227</v>
      </c>
      <c r="AQ93" s="166"/>
      <c r="AR93" s="166"/>
      <c r="AS93" s="131">
        <v>2020</v>
      </c>
      <c r="AT93" s="172" t="s">
        <v>1274</v>
      </c>
      <c r="AU93" s="131"/>
      <c r="AV93" s="131"/>
      <c r="AW93" s="131">
        <v>0</v>
      </c>
      <c r="AZ93" s="85"/>
      <c r="BA93" s="85"/>
      <c r="BB93" s="85"/>
      <c r="BC93" s="85"/>
      <c r="BD93" s="85"/>
      <c r="BE93" s="85"/>
    </row>
    <row r="94" spans="1:57" s="80" customFormat="1" x14ac:dyDescent="0.2">
      <c r="A94" s="166">
        <v>2.4</v>
      </c>
      <c r="B94" s="166">
        <v>6</v>
      </c>
      <c r="C94" s="166" t="s">
        <v>215</v>
      </c>
      <c r="D94" s="131" t="s">
        <v>36</v>
      </c>
      <c r="E94" s="167">
        <v>44143</v>
      </c>
      <c r="F94" s="166" t="s">
        <v>1213</v>
      </c>
      <c r="G94" s="166" t="s">
        <v>1979</v>
      </c>
      <c r="H94" s="166"/>
      <c r="I94" s="166">
        <v>22</v>
      </c>
      <c r="J94" s="166">
        <v>28</v>
      </c>
      <c r="K94" s="166">
        <v>50</v>
      </c>
      <c r="L94" s="168">
        <v>0.21884259259259262</v>
      </c>
      <c r="M94" s="166">
        <v>241.7</v>
      </c>
      <c r="N94" s="166">
        <v>201.3</v>
      </c>
      <c r="O94" s="168">
        <v>0.21954861111111112</v>
      </c>
      <c r="P94" s="168">
        <v>0.21988425925925925</v>
      </c>
      <c r="Q94" s="170">
        <v>1</v>
      </c>
      <c r="R94" s="170">
        <v>1</v>
      </c>
      <c r="S94" s="166">
        <v>249</v>
      </c>
      <c r="T94" s="166">
        <v>207.2</v>
      </c>
      <c r="U94" s="168">
        <v>0.21990740740740741</v>
      </c>
      <c r="V94" s="168">
        <v>0.22009259259259259</v>
      </c>
      <c r="W94" s="166">
        <v>282</v>
      </c>
      <c r="X94" s="166">
        <v>271.10000000000002</v>
      </c>
      <c r="Y94" s="168">
        <v>0.22067129629629631</v>
      </c>
      <c r="Z94" s="168"/>
      <c r="AA94" s="166"/>
      <c r="AB94" s="165">
        <f>O94-L94</f>
        <v>7.0601851851850861E-4</v>
      </c>
      <c r="AC94" s="165">
        <f>P94-O94</f>
        <v>3.356481481481266E-4</v>
      </c>
      <c r="AD94" s="165">
        <f>P94-L94</f>
        <v>1.0416666666666352E-3</v>
      </c>
      <c r="AE94" s="165">
        <f>V94-P94</f>
        <v>2.0833333333333814E-4</v>
      </c>
      <c r="AF94" s="165">
        <f>Y94-O94</f>
        <v>1.1226851851851849E-3</v>
      </c>
      <c r="AG94" s="165">
        <f>Y94-V94</f>
        <v>5.7870370370372015E-4</v>
      </c>
      <c r="AH94" s="131">
        <v>-2.8969999999999998</v>
      </c>
      <c r="AI94" s="131">
        <v>12.0731</v>
      </c>
      <c r="AJ94" s="131">
        <v>12.755599999999999</v>
      </c>
      <c r="AK94" s="131">
        <v>12.369899999999999</v>
      </c>
      <c r="AL94" s="131">
        <v>3.0074999999999998</v>
      </c>
      <c r="AM94" s="131">
        <v>70</v>
      </c>
      <c r="AN94" s="131">
        <v>100</v>
      </c>
      <c r="AO94" s="131"/>
      <c r="AP94" s="131">
        <f>((AJ94-AK94)/(AK94-AI94))*100</f>
        <v>129.95283018867954</v>
      </c>
      <c r="AQ94" s="166"/>
      <c r="AR94" s="166"/>
      <c r="AS94" s="131">
        <v>2020</v>
      </c>
      <c r="AT94" s="131" t="s">
        <v>1274</v>
      </c>
      <c r="AU94" s="51"/>
      <c r="AV94" s="51"/>
      <c r="AW94" s="131">
        <v>0</v>
      </c>
      <c r="AZ94" s="51"/>
      <c r="BA94" s="51"/>
      <c r="BB94" s="51"/>
      <c r="BC94" s="51"/>
      <c r="BD94" s="51"/>
      <c r="BE94" s="51"/>
    </row>
    <row r="95" spans="1:57" s="131" customFormat="1" x14ac:dyDescent="0.2">
      <c r="A95" s="166">
        <v>2.5</v>
      </c>
      <c r="B95" s="166">
        <v>6</v>
      </c>
      <c r="C95" s="166" t="s">
        <v>215</v>
      </c>
      <c r="D95" s="131" t="s">
        <v>36</v>
      </c>
      <c r="E95" s="167">
        <v>44143</v>
      </c>
      <c r="F95" s="166" t="s">
        <v>1214</v>
      </c>
      <c r="G95" s="131" t="s">
        <v>1061</v>
      </c>
      <c r="H95" s="166" t="s">
        <v>2038</v>
      </c>
      <c r="I95" s="166">
        <v>22</v>
      </c>
      <c r="J95" s="166">
        <v>28</v>
      </c>
      <c r="K95" s="166">
        <v>42</v>
      </c>
      <c r="L95" s="168">
        <v>0.22116898148148148</v>
      </c>
      <c r="M95" s="166">
        <v>246.7</v>
      </c>
      <c r="N95" s="166">
        <v>208.6</v>
      </c>
      <c r="O95" s="168">
        <v>0.22187500000000002</v>
      </c>
      <c r="P95" s="168">
        <v>0.2220486111111111</v>
      </c>
      <c r="Q95" s="170">
        <v>1</v>
      </c>
      <c r="R95" s="170">
        <v>1</v>
      </c>
      <c r="S95" s="166">
        <v>230.7</v>
      </c>
      <c r="T95" s="166">
        <v>197.9</v>
      </c>
      <c r="U95" s="168">
        <v>0.22208333333333333</v>
      </c>
      <c r="V95" s="168">
        <v>0.22215277777777778</v>
      </c>
      <c r="W95" s="166">
        <v>283.3</v>
      </c>
      <c r="X95" s="166">
        <v>244.7</v>
      </c>
      <c r="Y95" s="168">
        <v>0.22269675925925925</v>
      </c>
      <c r="Z95" s="168"/>
      <c r="AA95" s="166"/>
      <c r="AB95" s="165">
        <f>O95-L95</f>
        <v>7.0601851851853636E-4</v>
      </c>
      <c r="AC95" s="165">
        <f>P95-O95</f>
        <v>1.7361111111108274E-4</v>
      </c>
      <c r="AD95" s="165">
        <f>P95-L95</f>
        <v>8.796296296296191E-4</v>
      </c>
      <c r="AE95" s="165">
        <f>V95-P95</f>
        <v>1.0416666666668295E-4</v>
      </c>
      <c r="AF95" s="165">
        <f>Y95-O95</f>
        <v>8.2175925925923043E-4</v>
      </c>
      <c r="AG95" s="165">
        <f>Y95-V95</f>
        <v>5.4398148148146475E-4</v>
      </c>
      <c r="AH95" s="131">
        <v>-2.8879999999999999</v>
      </c>
      <c r="AI95" s="131">
        <v>12.0541</v>
      </c>
      <c r="AJ95" s="131">
        <v>12.6465</v>
      </c>
      <c r="AK95" s="131">
        <v>12.3193</v>
      </c>
      <c r="AL95" s="131">
        <v>2.4702000000000002</v>
      </c>
      <c r="AM95" s="131">
        <v>80</v>
      </c>
      <c r="AN95" s="131">
        <v>100</v>
      </c>
      <c r="AP95" s="131">
        <f>((AJ95-AK95)/(AK95-AI95))*100</f>
        <v>123.37858220211137</v>
      </c>
      <c r="AQ95" s="166"/>
      <c r="AR95" s="166"/>
      <c r="AS95" s="131">
        <v>2020</v>
      </c>
      <c r="AT95" s="131" t="s">
        <v>1274</v>
      </c>
      <c r="AU95" s="177"/>
      <c r="AV95" s="177"/>
      <c r="AW95" s="131">
        <v>0</v>
      </c>
      <c r="AZ95" s="51"/>
      <c r="BA95" s="51"/>
      <c r="BB95" s="51"/>
      <c r="BC95" s="51"/>
      <c r="BD95" s="51"/>
      <c r="BE95" s="51"/>
    </row>
    <row r="96" spans="1:57" s="85" customFormat="1" x14ac:dyDescent="0.2">
      <c r="A96" s="131">
        <v>1.1000000000000001</v>
      </c>
      <c r="B96" s="131">
        <v>7</v>
      </c>
      <c r="C96" s="131" t="s">
        <v>215</v>
      </c>
      <c r="D96" s="131" t="s">
        <v>36</v>
      </c>
      <c r="E96" s="161">
        <v>44138</v>
      </c>
      <c r="F96" s="131" t="s">
        <v>296</v>
      </c>
      <c r="G96" s="131" t="s">
        <v>1985</v>
      </c>
      <c r="H96" s="131"/>
      <c r="I96" s="131">
        <v>19</v>
      </c>
      <c r="J96" s="131">
        <v>34</v>
      </c>
      <c r="K96" s="131">
        <v>39</v>
      </c>
      <c r="L96" s="163">
        <v>0.1454050925925926</v>
      </c>
      <c r="M96" s="131">
        <v>228.8</v>
      </c>
      <c r="N96" s="131">
        <v>189.4</v>
      </c>
      <c r="O96" s="163">
        <v>0.15060185185185185</v>
      </c>
      <c r="P96" s="163">
        <v>0.15060185185185185</v>
      </c>
      <c r="Q96" s="164" t="s">
        <v>69</v>
      </c>
      <c r="R96" s="164">
        <v>0</v>
      </c>
      <c r="S96" s="131">
        <v>354.8</v>
      </c>
      <c r="T96" s="131">
        <v>216.9</v>
      </c>
      <c r="U96" s="163">
        <v>0.1506712962962963</v>
      </c>
      <c r="V96" s="163">
        <v>0.15081018518518519</v>
      </c>
      <c r="W96" s="131">
        <v>281.8</v>
      </c>
      <c r="X96" s="131">
        <v>261.8</v>
      </c>
      <c r="Y96" s="163">
        <v>0.15185185185185185</v>
      </c>
      <c r="Z96" s="163"/>
      <c r="AA96" s="131"/>
      <c r="AB96" s="165">
        <f>O96-L96</f>
        <v>5.1967592592592482E-3</v>
      </c>
      <c r="AC96" s="165">
        <f>P96-O96</f>
        <v>0</v>
      </c>
      <c r="AD96" s="165">
        <f>P96-L96</f>
        <v>5.1967592592592482E-3</v>
      </c>
      <c r="AE96" s="165">
        <f>V96-P96</f>
        <v>2.0833333333333814E-4</v>
      </c>
      <c r="AF96" s="165">
        <f>Y96-O96</f>
        <v>1.2500000000000011E-3</v>
      </c>
      <c r="AG96" s="165">
        <f>Y96-V96</f>
        <v>1.041666666666663E-3</v>
      </c>
      <c r="AH96" s="131">
        <v>-3.2269999999999999</v>
      </c>
      <c r="AI96" s="131">
        <v>12.208399999999999</v>
      </c>
      <c r="AJ96" s="131">
        <v>13.805300000000001</v>
      </c>
      <c r="AK96" s="131">
        <v>12.903700000000001</v>
      </c>
      <c r="AL96" s="131">
        <v>4.2074999999999996</v>
      </c>
      <c r="AM96" s="131">
        <v>66</v>
      </c>
      <c r="AN96" s="131">
        <v>100</v>
      </c>
      <c r="AO96" s="131"/>
      <c r="AP96" s="131">
        <f>((AJ96-AK96)/(AK96-AI96))*100</f>
        <v>129.670645764418</v>
      </c>
      <c r="AQ96" s="131"/>
      <c r="AR96" s="131"/>
      <c r="AS96" s="131">
        <v>2020</v>
      </c>
      <c r="AT96" s="131" t="s">
        <v>1274</v>
      </c>
      <c r="AU96" s="80"/>
      <c r="AV96" s="80"/>
      <c r="AW96" s="131">
        <v>0</v>
      </c>
      <c r="AZ96" s="51"/>
      <c r="BA96" s="51"/>
      <c r="BB96" s="51"/>
      <c r="BC96" s="51"/>
      <c r="BD96" s="51"/>
      <c r="BE96" s="51"/>
    </row>
    <row r="97" spans="1:57" s="80" customFormat="1" x14ac:dyDescent="0.2">
      <c r="A97" s="131">
        <v>1.2</v>
      </c>
      <c r="B97" s="131">
        <v>7</v>
      </c>
      <c r="C97" s="131" t="s">
        <v>215</v>
      </c>
      <c r="D97" s="131" t="s">
        <v>36</v>
      </c>
      <c r="E97" s="161">
        <v>44138</v>
      </c>
      <c r="F97" s="131" t="s">
        <v>297</v>
      </c>
      <c r="G97" s="131" t="s">
        <v>1986</v>
      </c>
      <c r="H97" s="131"/>
      <c r="I97" s="131">
        <v>20</v>
      </c>
      <c r="J97" s="131">
        <v>34</v>
      </c>
      <c r="K97" s="131">
        <v>26</v>
      </c>
      <c r="L97" s="163">
        <v>0.15270833333333333</v>
      </c>
      <c r="M97" s="131">
        <v>235.3</v>
      </c>
      <c r="N97" s="131">
        <v>191.9</v>
      </c>
      <c r="O97" s="163">
        <v>0.15322916666666667</v>
      </c>
      <c r="P97" s="163">
        <v>0.1534375</v>
      </c>
      <c r="Q97" s="164">
        <v>1</v>
      </c>
      <c r="R97" s="164">
        <v>1</v>
      </c>
      <c r="S97" s="131">
        <v>227.7</v>
      </c>
      <c r="T97" s="131">
        <v>196.9</v>
      </c>
      <c r="U97" s="163">
        <v>0.1534837962962963</v>
      </c>
      <c r="V97" s="163">
        <v>0.15376157407407406</v>
      </c>
      <c r="W97" s="131">
        <v>236.4</v>
      </c>
      <c r="X97" s="131">
        <v>222.1</v>
      </c>
      <c r="Y97" s="163">
        <v>0.15445601851851851</v>
      </c>
      <c r="Z97" s="163"/>
      <c r="AA97" s="131"/>
      <c r="AB97" s="165">
        <f>O97-L97</f>
        <v>5.2083333333333148E-4</v>
      </c>
      <c r="AC97" s="165">
        <f>P97-O97</f>
        <v>2.0833333333333814E-4</v>
      </c>
      <c r="AD97" s="165">
        <f>P97-L97</f>
        <v>7.2916666666666963E-4</v>
      </c>
      <c r="AE97" s="165">
        <f>V97-P97</f>
        <v>3.2407407407405997E-4</v>
      </c>
      <c r="AF97" s="165">
        <f>Y97-O97</f>
        <v>1.2268518518518401E-3</v>
      </c>
      <c r="AG97" s="165">
        <f>Y97-V97</f>
        <v>6.9444444444444198E-4</v>
      </c>
      <c r="AH97" s="131">
        <v>-3.8220000000000001</v>
      </c>
      <c r="AI97" s="131">
        <v>7.2469999999999999</v>
      </c>
      <c r="AJ97" s="131">
        <v>7.5713999999999997</v>
      </c>
      <c r="AK97" s="131">
        <v>7.4046000000000003</v>
      </c>
      <c r="AL97" s="131">
        <v>1.8713</v>
      </c>
      <c r="AM97" s="131">
        <v>66</v>
      </c>
      <c r="AN97" s="131">
        <v>100</v>
      </c>
      <c r="AO97" s="131"/>
      <c r="AP97" s="131">
        <f>((AJ97-AK97)/(AK97-AI97))*100</f>
        <v>105.83756345177599</v>
      </c>
      <c r="AQ97" s="131"/>
      <c r="AR97" s="131"/>
      <c r="AS97" s="131">
        <v>2020</v>
      </c>
      <c r="AT97" s="131" t="s">
        <v>1274</v>
      </c>
      <c r="AU97" s="131"/>
      <c r="AV97" s="131"/>
      <c r="AW97" s="131">
        <v>0</v>
      </c>
      <c r="AZ97" s="51"/>
      <c r="BA97" s="51"/>
      <c r="BB97" s="51"/>
      <c r="BC97" s="51"/>
      <c r="BD97" s="51"/>
      <c r="BE97" s="51"/>
    </row>
    <row r="98" spans="1:57" s="80" customFormat="1" x14ac:dyDescent="0.2">
      <c r="A98" s="131">
        <v>1.3</v>
      </c>
      <c r="B98" s="131">
        <v>7</v>
      </c>
      <c r="C98" s="131" t="s">
        <v>215</v>
      </c>
      <c r="D98" s="131" t="s">
        <v>36</v>
      </c>
      <c r="E98" s="161">
        <v>44138</v>
      </c>
      <c r="F98" s="131" t="s">
        <v>298</v>
      </c>
      <c r="G98" s="131" t="s">
        <v>1987</v>
      </c>
      <c r="H98" s="131" t="s">
        <v>1988</v>
      </c>
      <c r="I98" s="131">
        <v>21</v>
      </c>
      <c r="J98" s="131">
        <v>33</v>
      </c>
      <c r="K98" s="131">
        <v>30</v>
      </c>
      <c r="L98" s="163">
        <v>0.15505787037037036</v>
      </c>
      <c r="M98" s="131">
        <v>245</v>
      </c>
      <c r="N98" s="131">
        <v>202</v>
      </c>
      <c r="O98" s="163">
        <v>0.15607638888888889</v>
      </c>
      <c r="P98" s="163">
        <v>0.15643518518518518</v>
      </c>
      <c r="Q98" s="164">
        <v>1</v>
      </c>
      <c r="R98" s="164">
        <v>1</v>
      </c>
      <c r="S98" s="131">
        <v>248.3</v>
      </c>
      <c r="T98" s="131">
        <v>193.9</v>
      </c>
      <c r="U98" s="163">
        <v>0.15648148148148147</v>
      </c>
      <c r="V98" s="163">
        <v>0.15671296296296297</v>
      </c>
      <c r="W98" s="131">
        <v>277.5</v>
      </c>
      <c r="X98" s="131">
        <v>231.6</v>
      </c>
      <c r="Y98" s="163">
        <v>0.15760416666666668</v>
      </c>
      <c r="Z98" s="163"/>
      <c r="AA98" s="131"/>
      <c r="AB98" s="165">
        <f>O98-L98</f>
        <v>1.0185185185185297E-3</v>
      </c>
      <c r="AC98" s="165">
        <f>P98-O98</f>
        <v>3.5879629629628762E-4</v>
      </c>
      <c r="AD98" s="165">
        <f>P98-L98</f>
        <v>1.3773148148148173E-3</v>
      </c>
      <c r="AE98" s="165">
        <f>V98-P98</f>
        <v>2.7777777777779344E-4</v>
      </c>
      <c r="AF98" s="165">
        <f>Y98-O98</f>
        <v>1.5277777777777946E-3</v>
      </c>
      <c r="AG98" s="165">
        <f>Y98-V98</f>
        <v>8.9120370370371349E-4</v>
      </c>
      <c r="AH98" s="131">
        <v>-2.9609999999999999</v>
      </c>
      <c r="AI98" s="131">
        <v>7.2001999999999997</v>
      </c>
      <c r="AJ98" s="131">
        <v>7.9367000000000001</v>
      </c>
      <c r="AK98" s="131">
        <v>7.516</v>
      </c>
      <c r="AL98" s="131">
        <v>3.8944999999999999</v>
      </c>
      <c r="AM98" s="131">
        <v>50</v>
      </c>
      <c r="AN98" s="131">
        <v>100</v>
      </c>
      <c r="AO98" s="131"/>
      <c r="AP98" s="131">
        <f>((AJ98-AK98)/(AK98-AI98))*100</f>
        <v>133.21722609246348</v>
      </c>
      <c r="AQ98" s="131"/>
      <c r="AR98" s="131"/>
      <c r="AS98" s="131">
        <v>2020</v>
      </c>
      <c r="AT98" s="131" t="s">
        <v>1274</v>
      </c>
      <c r="AU98" s="117"/>
      <c r="AV98" s="117"/>
      <c r="AW98" s="131">
        <v>0</v>
      </c>
      <c r="AZ98" s="51"/>
      <c r="BA98" s="51"/>
      <c r="BB98" s="51"/>
      <c r="BC98" s="51"/>
      <c r="BD98" s="51"/>
      <c r="BE98" s="51"/>
    </row>
    <row r="99" spans="1:57" s="80" customFormat="1" x14ac:dyDescent="0.2">
      <c r="A99" s="131">
        <v>1.4</v>
      </c>
      <c r="B99" s="131">
        <v>7</v>
      </c>
      <c r="C99" s="131" t="s">
        <v>215</v>
      </c>
      <c r="D99" s="131" t="s">
        <v>36</v>
      </c>
      <c r="E99" s="161">
        <v>44138</v>
      </c>
      <c r="F99" s="131" t="s">
        <v>299</v>
      </c>
      <c r="G99" s="131" t="s">
        <v>1989</v>
      </c>
      <c r="H99" s="131"/>
      <c r="I99" s="131">
        <v>21</v>
      </c>
      <c r="J99" s="131">
        <v>33</v>
      </c>
      <c r="K99" s="131">
        <v>30</v>
      </c>
      <c r="L99" s="163">
        <v>0.1584837962962963</v>
      </c>
      <c r="M99" s="131">
        <v>246.4</v>
      </c>
      <c r="N99" s="131">
        <v>198.4</v>
      </c>
      <c r="O99" s="163">
        <v>0.15914351851851852</v>
      </c>
      <c r="P99" s="163">
        <v>0.15918981481481481</v>
      </c>
      <c r="Q99" s="164">
        <v>1</v>
      </c>
      <c r="R99" s="164">
        <v>1</v>
      </c>
      <c r="S99" s="131">
        <v>252.3</v>
      </c>
      <c r="T99" s="131">
        <v>203.1</v>
      </c>
      <c r="U99" s="163">
        <v>0.15921296296296297</v>
      </c>
      <c r="V99" s="163">
        <v>0.1592824074074074</v>
      </c>
      <c r="W99" s="131">
        <v>292.89999999999998</v>
      </c>
      <c r="X99" s="131">
        <v>260.39999999999998</v>
      </c>
      <c r="Y99" s="163">
        <v>0.15995370370370371</v>
      </c>
      <c r="Z99" s="163"/>
      <c r="AA99" s="131"/>
      <c r="AB99" s="165">
        <f>O99-L99</f>
        <v>6.5972222222221433E-4</v>
      </c>
      <c r="AC99" s="165">
        <f>P99-O99</f>
        <v>4.6296296296294281E-5</v>
      </c>
      <c r="AD99" s="165">
        <f>P99-L99</f>
        <v>7.0601851851850861E-4</v>
      </c>
      <c r="AE99" s="165">
        <f>V99-P99</f>
        <v>9.2592592592588563E-5</v>
      </c>
      <c r="AF99" s="165">
        <f>Y99-O99</f>
        <v>8.1018518518519156E-4</v>
      </c>
      <c r="AG99" s="165">
        <f>Y99-V99</f>
        <v>6.7129629629630871E-4</v>
      </c>
      <c r="AH99" s="131">
        <v>-3.109</v>
      </c>
      <c r="AI99" s="131">
        <v>7.1505000000000001</v>
      </c>
      <c r="AJ99" s="131">
        <v>7.6447000000000003</v>
      </c>
      <c r="AK99" s="131">
        <v>7.3785999999999996</v>
      </c>
      <c r="AL99" s="131">
        <v>2.2437</v>
      </c>
      <c r="AM99" s="131">
        <v>60</v>
      </c>
      <c r="AN99" s="131">
        <v>100</v>
      </c>
      <c r="AO99" s="131"/>
      <c r="AP99" s="131">
        <f>((AJ99-AK99)/(AK99-AI99))*100</f>
        <v>116.65935992985585</v>
      </c>
      <c r="AQ99" s="131"/>
      <c r="AR99" s="131"/>
      <c r="AS99" s="131">
        <v>2020</v>
      </c>
      <c r="AT99" s="131" t="s">
        <v>1274</v>
      </c>
      <c r="AW99" s="131">
        <v>0</v>
      </c>
      <c r="AZ99" s="85"/>
      <c r="BA99" s="85"/>
      <c r="BB99" s="85"/>
      <c r="BC99" s="85"/>
      <c r="BD99" s="85"/>
      <c r="BE99" s="85"/>
    </row>
    <row r="100" spans="1:57" s="80" customFormat="1" x14ac:dyDescent="0.2">
      <c r="A100" s="131">
        <v>1.5</v>
      </c>
      <c r="B100" s="131">
        <v>7</v>
      </c>
      <c r="C100" s="131" t="s">
        <v>215</v>
      </c>
      <c r="D100" s="131" t="s">
        <v>36</v>
      </c>
      <c r="E100" s="161">
        <v>44138</v>
      </c>
      <c r="F100" s="131" t="s">
        <v>300</v>
      </c>
      <c r="G100" s="131" t="s">
        <v>1990</v>
      </c>
      <c r="H100" s="131"/>
      <c r="I100" s="131">
        <v>21</v>
      </c>
      <c r="J100" s="131">
        <v>33</v>
      </c>
      <c r="K100" s="131">
        <v>44</v>
      </c>
      <c r="L100" s="163">
        <v>0.16047453703703704</v>
      </c>
      <c r="M100" s="131">
        <v>240.7</v>
      </c>
      <c r="N100" s="131">
        <v>199.6</v>
      </c>
      <c r="O100" s="163">
        <v>0.1617824074074074</v>
      </c>
      <c r="P100" s="163">
        <v>0.16181712962962963</v>
      </c>
      <c r="Q100" s="164">
        <v>1</v>
      </c>
      <c r="R100" s="164">
        <v>1</v>
      </c>
      <c r="S100" s="131">
        <v>257.8</v>
      </c>
      <c r="T100" s="131">
        <v>204.6</v>
      </c>
      <c r="U100" s="163">
        <v>0.16184027777777779</v>
      </c>
      <c r="V100" s="163">
        <v>0.16193287037037038</v>
      </c>
      <c r="W100" s="131">
        <v>307.10000000000002</v>
      </c>
      <c r="X100" s="131">
        <v>237.3</v>
      </c>
      <c r="Y100" s="163">
        <v>0.16263888888888889</v>
      </c>
      <c r="Z100" s="163"/>
      <c r="AA100" s="131"/>
      <c r="AB100" s="165">
        <f>O100-L100</f>
        <v>1.307870370370362E-3</v>
      </c>
      <c r="AC100" s="165">
        <f>P100-O100</f>
        <v>3.472222222222765E-5</v>
      </c>
      <c r="AD100" s="165">
        <f>P100-L100</f>
        <v>1.3425925925925897E-3</v>
      </c>
      <c r="AE100" s="165">
        <f>V100-P100</f>
        <v>1.1574074074074958E-4</v>
      </c>
      <c r="AF100" s="165">
        <f>Y100-O100</f>
        <v>8.5648148148148584E-4</v>
      </c>
      <c r="AG100" s="165">
        <f>Y100-V100</f>
        <v>7.0601851851850861E-4</v>
      </c>
      <c r="AH100" s="131">
        <v>-2.94</v>
      </c>
      <c r="AI100" s="131">
        <v>7.2154999999999996</v>
      </c>
      <c r="AJ100" s="131">
        <v>7.7770000000000001</v>
      </c>
      <c r="AK100" s="131">
        <v>7.4610000000000003</v>
      </c>
      <c r="AL100" s="131">
        <v>3.3368000000000002</v>
      </c>
      <c r="AM100" s="131">
        <v>55</v>
      </c>
      <c r="AN100" s="131">
        <v>100</v>
      </c>
      <c r="AO100" s="131"/>
      <c r="AP100" s="131">
        <f>((AJ100-AK100)/(AK100-AI100))*100</f>
        <v>128.7169042769853</v>
      </c>
      <c r="AQ100" s="131"/>
      <c r="AR100" s="131"/>
      <c r="AS100" s="131">
        <v>2020</v>
      </c>
      <c r="AT100" s="131" t="s">
        <v>1274</v>
      </c>
      <c r="AW100" s="131">
        <v>0</v>
      </c>
      <c r="AZ100" s="51"/>
      <c r="BA100" s="51"/>
      <c r="BB100" s="51"/>
      <c r="BC100" s="51"/>
      <c r="BD100" s="51"/>
      <c r="BE100" s="51"/>
    </row>
    <row r="101" spans="1:57" s="80" customFormat="1" x14ac:dyDescent="0.2">
      <c r="A101" s="131">
        <v>1.6</v>
      </c>
      <c r="B101" s="131">
        <v>7</v>
      </c>
      <c r="C101" s="131" t="s">
        <v>215</v>
      </c>
      <c r="D101" s="131" t="s">
        <v>36</v>
      </c>
      <c r="E101" s="161">
        <v>44138</v>
      </c>
      <c r="F101" s="131" t="s">
        <v>301</v>
      </c>
      <c r="G101" s="131" t="s">
        <v>1991</v>
      </c>
      <c r="H101" s="131"/>
      <c r="I101" s="131">
        <v>21</v>
      </c>
      <c r="J101" s="131">
        <v>34</v>
      </c>
      <c r="K101" s="131">
        <v>38</v>
      </c>
      <c r="L101" s="163">
        <v>0.16395833333333334</v>
      </c>
      <c r="M101" s="131">
        <v>247.7</v>
      </c>
      <c r="N101" s="131">
        <v>200.1</v>
      </c>
      <c r="O101" s="163">
        <v>0.16435185185185186</v>
      </c>
      <c r="P101" s="163">
        <v>0.16465277777777779</v>
      </c>
      <c r="Q101" s="164">
        <v>1</v>
      </c>
      <c r="R101" s="164">
        <v>1</v>
      </c>
      <c r="S101" s="131">
        <v>238.3</v>
      </c>
      <c r="T101" s="131">
        <v>194.5</v>
      </c>
      <c r="U101" s="163">
        <v>0.16480324074074074</v>
      </c>
      <c r="V101" s="163">
        <v>0.16481481481481483</v>
      </c>
      <c r="W101" s="131">
        <v>261.5</v>
      </c>
      <c r="X101" s="131">
        <v>213.5</v>
      </c>
      <c r="Y101" s="163">
        <v>0.1653240740740741</v>
      </c>
      <c r="Z101" s="163"/>
      <c r="AA101" s="131"/>
      <c r="AB101" s="165">
        <f>O101-L101</f>
        <v>3.9351851851851527E-4</v>
      </c>
      <c r="AC101" s="165">
        <f>P101-O101</f>
        <v>3.0092592592592671E-4</v>
      </c>
      <c r="AD101" s="165">
        <f>P101-L101</f>
        <v>6.9444444444444198E-4</v>
      </c>
      <c r="AE101" s="165">
        <f>V101-P101</f>
        <v>1.6203703703704386E-4</v>
      </c>
      <c r="AF101" s="165">
        <f>Y101-O101</f>
        <v>9.7222222222223542E-4</v>
      </c>
      <c r="AG101" s="165">
        <f>Y101-V101</f>
        <v>5.0925925925926485E-4</v>
      </c>
      <c r="AH101" s="131">
        <v>-3.661</v>
      </c>
      <c r="AI101" s="131">
        <v>7.2271999999999998</v>
      </c>
      <c r="AJ101" s="131">
        <v>7.7957000000000001</v>
      </c>
      <c r="AK101" s="131">
        <v>7.4983000000000004</v>
      </c>
      <c r="AL101" s="131">
        <v>1.6762999999999999</v>
      </c>
      <c r="AM101" s="131">
        <v>20</v>
      </c>
      <c r="AN101" s="131">
        <v>100</v>
      </c>
      <c r="AO101" s="131"/>
      <c r="AP101" s="131">
        <f>((AJ101-AK101)/(AK101-AI101))*100</f>
        <v>109.70121726300223</v>
      </c>
      <c r="AQ101" s="131"/>
      <c r="AR101" s="131"/>
      <c r="AS101" s="172">
        <v>2020</v>
      </c>
      <c r="AT101" s="131" t="s">
        <v>1274</v>
      </c>
      <c r="AU101" s="100"/>
      <c r="AV101" s="100"/>
      <c r="AW101" s="131">
        <v>0</v>
      </c>
      <c r="AZ101" s="51"/>
      <c r="BA101" s="51"/>
      <c r="BB101" s="51"/>
      <c r="BC101" s="51"/>
      <c r="BD101" s="51"/>
      <c r="BE101" s="51"/>
    </row>
    <row r="102" spans="1:57" s="80" customFormat="1" x14ac:dyDescent="0.2">
      <c r="A102" s="131">
        <v>2.1</v>
      </c>
      <c r="B102" s="131">
        <v>7</v>
      </c>
      <c r="C102" s="131" t="s">
        <v>215</v>
      </c>
      <c r="D102" s="131" t="s">
        <v>36</v>
      </c>
      <c r="E102" s="161">
        <v>44138</v>
      </c>
      <c r="F102" s="131" t="s">
        <v>302</v>
      </c>
      <c r="G102" s="131" t="s">
        <v>1992</v>
      </c>
      <c r="H102" s="131"/>
      <c r="I102" s="131">
        <v>21</v>
      </c>
      <c r="J102" s="131">
        <v>33</v>
      </c>
      <c r="K102" s="131">
        <v>40</v>
      </c>
      <c r="L102" s="163">
        <v>0.16739583333333333</v>
      </c>
      <c r="M102" s="131">
        <v>249.4</v>
      </c>
      <c r="N102" s="131">
        <v>204.7</v>
      </c>
      <c r="O102" s="163">
        <v>0.16804398148148147</v>
      </c>
      <c r="P102" s="163">
        <v>0.16804398148148147</v>
      </c>
      <c r="Q102" s="164">
        <v>1</v>
      </c>
      <c r="R102" s="164">
        <v>0</v>
      </c>
      <c r="S102" s="131">
        <v>233.9</v>
      </c>
      <c r="T102" s="131">
        <v>199.9</v>
      </c>
      <c r="U102" s="163">
        <v>0.16806712962962964</v>
      </c>
      <c r="V102" s="163">
        <v>0.16824074074074072</v>
      </c>
      <c r="W102" s="131">
        <v>267.10000000000002</v>
      </c>
      <c r="X102" s="131">
        <v>223.6</v>
      </c>
      <c r="Y102" s="163">
        <v>0.16899305555555555</v>
      </c>
      <c r="Z102" s="163"/>
      <c r="AA102" s="131"/>
      <c r="AB102" s="165">
        <f>O102-L102</f>
        <v>6.481481481481477E-4</v>
      </c>
      <c r="AC102" s="165">
        <f>P102-O102</f>
        <v>0</v>
      </c>
      <c r="AD102" s="165">
        <f>P102-L102</f>
        <v>6.481481481481477E-4</v>
      </c>
      <c r="AE102" s="165">
        <f>V102-P102</f>
        <v>1.9675925925924376E-4</v>
      </c>
      <c r="AF102" s="165">
        <f>Y102-O102</f>
        <v>9.490740740740744E-4</v>
      </c>
      <c r="AG102" s="165">
        <f>Y102-V102</f>
        <v>7.5231481481483065E-4</v>
      </c>
      <c r="AH102" s="131">
        <v>-3.0609999999999999</v>
      </c>
      <c r="AI102" s="131">
        <v>7.1825000000000001</v>
      </c>
      <c r="AJ102" s="131">
        <v>7.5933000000000002</v>
      </c>
      <c r="AK102" s="131">
        <v>7.3944000000000001</v>
      </c>
      <c r="AL102" s="131">
        <v>1.8415999999999999</v>
      </c>
      <c r="AM102" s="131">
        <v>20</v>
      </c>
      <c r="AN102" s="131">
        <v>0</v>
      </c>
      <c r="AO102" s="131"/>
      <c r="AP102" s="131">
        <f>((AJ102-AK102)/(AK102-AI102))*100</f>
        <v>93.865030674846679</v>
      </c>
      <c r="AQ102" s="131"/>
      <c r="AR102" s="131"/>
      <c r="AS102" s="172">
        <v>2020</v>
      </c>
      <c r="AT102" s="131" t="s">
        <v>1274</v>
      </c>
      <c r="AW102" s="131">
        <v>0</v>
      </c>
      <c r="AZ102" s="51"/>
      <c r="BA102" s="51"/>
      <c r="BB102" s="51"/>
      <c r="BC102" s="51"/>
      <c r="BD102" s="51"/>
      <c r="BE102" s="51"/>
    </row>
    <row r="103" spans="1:57" s="80" customFormat="1" ht="17.25" customHeight="1" x14ac:dyDescent="0.2">
      <c r="A103" s="131">
        <v>2.2000000000000002</v>
      </c>
      <c r="B103" s="131">
        <v>7</v>
      </c>
      <c r="C103" s="131" t="s">
        <v>215</v>
      </c>
      <c r="D103" s="131" t="s">
        <v>36</v>
      </c>
      <c r="E103" s="161">
        <v>44138</v>
      </c>
      <c r="F103" s="131" t="s">
        <v>303</v>
      </c>
      <c r="G103" s="131" t="s">
        <v>1993</v>
      </c>
      <c r="H103" s="131"/>
      <c r="I103" s="131">
        <v>21</v>
      </c>
      <c r="J103" s="131">
        <v>33</v>
      </c>
      <c r="K103" s="131">
        <v>44</v>
      </c>
      <c r="L103" s="163">
        <v>0.1693287037037037</v>
      </c>
      <c r="M103" s="131">
        <v>246.6</v>
      </c>
      <c r="N103" s="131">
        <v>206.5</v>
      </c>
      <c r="O103" s="163">
        <v>0.16949074074074075</v>
      </c>
      <c r="P103" s="163">
        <v>0.17005787037037037</v>
      </c>
      <c r="Q103" s="164">
        <v>1</v>
      </c>
      <c r="R103" s="164">
        <v>1</v>
      </c>
      <c r="S103" s="131">
        <v>263.89999999999998</v>
      </c>
      <c r="T103" s="131">
        <v>202.6</v>
      </c>
      <c r="U103" s="163">
        <v>0.17008101851851853</v>
      </c>
      <c r="V103" s="163">
        <v>0.17013888888888887</v>
      </c>
      <c r="W103" s="131">
        <v>314.2</v>
      </c>
      <c r="X103" s="131">
        <v>268.39999999999998</v>
      </c>
      <c r="Y103" s="163">
        <v>0.17098379629629631</v>
      </c>
      <c r="Z103" s="163"/>
      <c r="AA103" s="131"/>
      <c r="AB103" s="165">
        <f>O103-L103</f>
        <v>1.6203703703704386E-4</v>
      </c>
      <c r="AC103" s="165">
        <f>P103-O103</f>
        <v>5.6712962962962576E-4</v>
      </c>
      <c r="AD103" s="165">
        <f>P103-L103</f>
        <v>7.2916666666666963E-4</v>
      </c>
      <c r="AE103" s="165">
        <f>V103-P103</f>
        <v>8.1018518518494176E-5</v>
      </c>
      <c r="AF103" s="165">
        <f>Y103-O103</f>
        <v>1.4930555555555669E-3</v>
      </c>
      <c r="AG103" s="165">
        <f>Y103-V103</f>
        <v>8.4490740740744696E-4</v>
      </c>
      <c r="AH103" s="131">
        <v>-3.4889999999999999</v>
      </c>
      <c r="AI103" s="131">
        <v>7.2065000000000001</v>
      </c>
      <c r="AJ103" s="131">
        <v>7.7653999999999996</v>
      </c>
      <c r="AK103" s="131">
        <v>7.4669999999999996</v>
      </c>
      <c r="AL103" s="131">
        <v>3.0369999999999999</v>
      </c>
      <c r="AM103" s="131"/>
      <c r="AN103" s="131"/>
      <c r="AO103" s="131"/>
      <c r="AP103" s="131">
        <f>((AJ103-AK103)/(AK103-AI103))*100</f>
        <v>114.5489443378121</v>
      </c>
      <c r="AQ103" s="131"/>
      <c r="AR103" s="131"/>
      <c r="AS103" s="131">
        <v>2020</v>
      </c>
      <c r="AT103" s="131" t="s">
        <v>1274</v>
      </c>
      <c r="AU103" s="131"/>
      <c r="AV103" s="131"/>
      <c r="AW103" s="131">
        <v>0</v>
      </c>
      <c r="AZ103" s="177"/>
      <c r="BA103" s="177"/>
      <c r="BB103" s="177"/>
      <c r="BC103" s="177"/>
      <c r="BD103" s="177"/>
      <c r="BE103" s="177"/>
    </row>
    <row r="104" spans="1:57" s="85" customFormat="1" ht="17.25" customHeight="1" x14ac:dyDescent="0.2">
      <c r="A104" s="131">
        <v>2.4</v>
      </c>
      <c r="B104" s="131">
        <v>7</v>
      </c>
      <c r="C104" s="131" t="s">
        <v>215</v>
      </c>
      <c r="D104" s="131" t="s">
        <v>36</v>
      </c>
      <c r="E104" s="161">
        <v>44138</v>
      </c>
      <c r="F104" s="131" t="s">
        <v>304</v>
      </c>
      <c r="G104" s="131" t="s">
        <v>1994</v>
      </c>
      <c r="H104" s="131"/>
      <c r="I104" s="131">
        <v>21</v>
      </c>
      <c r="J104" s="131">
        <v>32</v>
      </c>
      <c r="K104" s="131">
        <v>39</v>
      </c>
      <c r="L104" s="163">
        <v>0.17178240740740738</v>
      </c>
      <c r="M104" s="131">
        <v>253.2</v>
      </c>
      <c r="N104" s="131">
        <v>207.7</v>
      </c>
      <c r="O104" s="163">
        <v>0.17267361111111112</v>
      </c>
      <c r="P104" s="163">
        <v>0.17295138888888886</v>
      </c>
      <c r="Q104" s="164">
        <v>1</v>
      </c>
      <c r="R104" s="164">
        <v>1</v>
      </c>
      <c r="S104" s="131">
        <v>255.9</v>
      </c>
      <c r="T104" s="131">
        <v>214.8</v>
      </c>
      <c r="U104" s="163">
        <v>0.17297453703703702</v>
      </c>
      <c r="V104" s="163">
        <v>0.173125</v>
      </c>
      <c r="W104" s="131">
        <v>297.2</v>
      </c>
      <c r="X104" s="131">
        <v>295.39999999999998</v>
      </c>
      <c r="Y104" s="163">
        <v>0.17386574074074077</v>
      </c>
      <c r="Z104" s="163"/>
      <c r="AA104" s="131"/>
      <c r="AB104" s="165">
        <f>O104-L104</f>
        <v>8.9120370370374125E-4</v>
      </c>
      <c r="AC104" s="165">
        <f>P104-O104</f>
        <v>2.7777777777773793E-4</v>
      </c>
      <c r="AD104" s="165">
        <f>P104-L104</f>
        <v>1.1689814814814792E-3</v>
      </c>
      <c r="AE104" s="165">
        <f>V104-P104</f>
        <v>1.7361111111113825E-4</v>
      </c>
      <c r="AF104" s="165">
        <f>Y104-O104</f>
        <v>1.1921296296296402E-3</v>
      </c>
      <c r="AG104" s="165">
        <f>Y104-V104</f>
        <v>7.4074074074076401E-4</v>
      </c>
      <c r="AH104" s="131">
        <v>-2.0819999999999999</v>
      </c>
      <c r="AI104" s="131">
        <v>7.2271999999999998</v>
      </c>
      <c r="AJ104" s="131">
        <v>8.0021000000000004</v>
      </c>
      <c r="AK104" s="131">
        <v>7.5590999999999999</v>
      </c>
      <c r="AL104" s="131">
        <v>4.6756000000000002</v>
      </c>
      <c r="AM104" s="131">
        <v>60</v>
      </c>
      <c r="AN104" s="131">
        <v>100</v>
      </c>
      <c r="AO104" s="131"/>
      <c r="AP104" s="131">
        <f>((AJ104-AK104)/(AK104-AI104))*100</f>
        <v>133.4739379331125</v>
      </c>
      <c r="AQ104" s="131"/>
      <c r="AR104" s="131"/>
      <c r="AS104" s="131">
        <v>2020</v>
      </c>
      <c r="AT104" s="172" t="s">
        <v>1274</v>
      </c>
      <c r="AU104" s="51"/>
      <c r="AV104" s="51"/>
      <c r="AW104" s="131">
        <v>0</v>
      </c>
      <c r="AX104" s="51"/>
      <c r="AY104" s="51"/>
      <c r="AZ104" s="177"/>
      <c r="BA104" s="177"/>
      <c r="BB104" s="177"/>
      <c r="BC104" s="177"/>
      <c r="BD104" s="177"/>
      <c r="BE104" s="177"/>
    </row>
    <row r="105" spans="1:57" s="51" customFormat="1" x14ac:dyDescent="0.2">
      <c r="A105" s="131">
        <v>2.5</v>
      </c>
      <c r="B105" s="131">
        <v>7</v>
      </c>
      <c r="C105" s="131" t="s">
        <v>215</v>
      </c>
      <c r="D105" s="131" t="s">
        <v>36</v>
      </c>
      <c r="E105" s="161">
        <v>44138</v>
      </c>
      <c r="F105" s="131" t="s">
        <v>305</v>
      </c>
      <c r="G105" s="131" t="s">
        <v>2031</v>
      </c>
      <c r="H105" s="131"/>
      <c r="I105" s="131">
        <v>21</v>
      </c>
      <c r="J105" s="131">
        <v>33</v>
      </c>
      <c r="K105" s="131">
        <v>41</v>
      </c>
      <c r="L105" s="163">
        <v>0.17704861111111111</v>
      </c>
      <c r="M105" s="131">
        <v>248.8</v>
      </c>
      <c r="N105" s="131">
        <v>205.6</v>
      </c>
      <c r="O105" s="163">
        <v>0.17743055555555556</v>
      </c>
      <c r="P105" s="163">
        <v>0.1781365740740741</v>
      </c>
      <c r="Q105" s="164">
        <v>1</v>
      </c>
      <c r="R105" s="164">
        <v>1</v>
      </c>
      <c r="S105" s="131">
        <v>246.1</v>
      </c>
      <c r="T105" s="131">
        <v>202</v>
      </c>
      <c r="U105" s="163">
        <v>0.17814814814814817</v>
      </c>
      <c r="V105" s="163">
        <v>0.1782060185185185</v>
      </c>
      <c r="W105" s="131">
        <v>259.60000000000002</v>
      </c>
      <c r="X105" s="131">
        <v>249.4</v>
      </c>
      <c r="Y105" s="163">
        <v>0.17947916666666666</v>
      </c>
      <c r="Z105" s="163"/>
      <c r="AA105" s="131"/>
      <c r="AB105" s="165">
        <f>O105-L105</f>
        <v>3.8194444444444864E-4</v>
      </c>
      <c r="AC105" s="165">
        <f>P105-O105</f>
        <v>7.0601851851853636E-4</v>
      </c>
      <c r="AD105" s="165">
        <f>P105-L105</f>
        <v>1.087962962962985E-3</v>
      </c>
      <c r="AE105" s="165">
        <f>V105-P105</f>
        <v>6.9444444444399789E-5</v>
      </c>
      <c r="AF105" s="165">
        <f>Y105-O105</f>
        <v>2.0486111111110983E-3</v>
      </c>
      <c r="AG105" s="165">
        <f>Y105-V105</f>
        <v>1.2731481481481621E-3</v>
      </c>
      <c r="AH105" s="131">
        <v>-3.24</v>
      </c>
      <c r="AI105" s="131">
        <v>7.2168999999999999</v>
      </c>
      <c r="AJ105" s="131">
        <v>8.2452000000000005</v>
      </c>
      <c r="AK105" s="131">
        <v>7.6661000000000001</v>
      </c>
      <c r="AL105" s="131">
        <v>2.7206000000000001</v>
      </c>
      <c r="AM105" s="131">
        <v>70</v>
      </c>
      <c r="AN105" s="131">
        <v>100</v>
      </c>
      <c r="AO105" s="131"/>
      <c r="AP105" s="131">
        <f>((AJ105-AK105)/(AK105-AI105))*100</f>
        <v>128.91807658058772</v>
      </c>
      <c r="AQ105" s="131"/>
      <c r="AR105" s="131"/>
      <c r="AS105" s="131">
        <v>2020</v>
      </c>
      <c r="AT105" s="131" t="s">
        <v>1274</v>
      </c>
      <c r="AU105" s="177"/>
      <c r="AV105" s="177"/>
      <c r="AW105" s="131">
        <v>0</v>
      </c>
      <c r="AZ105" s="177"/>
      <c r="BA105" s="177"/>
      <c r="BB105" s="177"/>
      <c r="BC105" s="177"/>
      <c r="BD105" s="177"/>
      <c r="BE105" s="177"/>
    </row>
    <row r="106" spans="1:57" s="51" customFormat="1" x14ac:dyDescent="0.2">
      <c r="A106" s="166">
        <v>1.1000000000000001</v>
      </c>
      <c r="B106" s="166">
        <v>8</v>
      </c>
      <c r="C106" s="166" t="s">
        <v>215</v>
      </c>
      <c r="D106" s="131" t="s">
        <v>36</v>
      </c>
      <c r="E106" s="161">
        <v>44145</v>
      </c>
      <c r="F106" s="166" t="s">
        <v>1225</v>
      </c>
      <c r="G106" s="131" t="s">
        <v>1075</v>
      </c>
      <c r="H106" s="166"/>
      <c r="I106" s="166">
        <v>21</v>
      </c>
      <c r="J106" s="166">
        <v>33</v>
      </c>
      <c r="K106" s="131">
        <v>38</v>
      </c>
      <c r="L106" s="168">
        <v>0.28366898148148151</v>
      </c>
      <c r="M106" s="166">
        <v>235.7</v>
      </c>
      <c r="N106" s="166">
        <v>195.1</v>
      </c>
      <c r="O106" s="168">
        <v>0.28432870370370372</v>
      </c>
      <c r="P106" s="168">
        <v>0.28486111111111112</v>
      </c>
      <c r="Q106" s="170">
        <v>1</v>
      </c>
      <c r="R106" s="170">
        <v>1</v>
      </c>
      <c r="S106" s="166">
        <v>235.2</v>
      </c>
      <c r="T106" s="166">
        <v>193.5</v>
      </c>
      <c r="U106" s="168">
        <v>0.28490740740740739</v>
      </c>
      <c r="V106" s="168">
        <v>0.28506944444444443</v>
      </c>
      <c r="W106" s="166">
        <v>332.6</v>
      </c>
      <c r="X106" s="166">
        <v>233.4</v>
      </c>
      <c r="Y106" s="168">
        <v>0.28622685185185187</v>
      </c>
      <c r="Z106" s="168"/>
      <c r="AA106" s="166"/>
      <c r="AB106" s="165">
        <f>O106-L106</f>
        <v>6.5972222222221433E-4</v>
      </c>
      <c r="AC106" s="165">
        <f>P106-O106</f>
        <v>5.3240740740739811E-4</v>
      </c>
      <c r="AD106" s="165">
        <f>P106-L106</f>
        <v>1.1921296296296124E-3</v>
      </c>
      <c r="AE106" s="165">
        <f>V106-P106</f>
        <v>2.0833333333331039E-4</v>
      </c>
      <c r="AF106" s="165">
        <f>Y106-O106</f>
        <v>1.8981481481481488E-3</v>
      </c>
      <c r="AG106" s="165">
        <f>Y106-V106</f>
        <v>1.1574074074074403E-3</v>
      </c>
      <c r="AH106" s="131">
        <v>-3.62</v>
      </c>
      <c r="AI106" s="131">
        <v>7.2320000000000002</v>
      </c>
      <c r="AJ106" s="131">
        <v>8.1926000000000005</v>
      </c>
      <c r="AK106" s="131">
        <v>7.7070999999999996</v>
      </c>
      <c r="AL106" s="131">
        <v>4.3385999999999996</v>
      </c>
      <c r="AM106" s="131">
        <v>95</v>
      </c>
      <c r="AN106" s="131">
        <v>100</v>
      </c>
      <c r="AO106" s="131"/>
      <c r="AP106" s="131">
        <f>((AJ106-AK106)/(AK106-AI106))*100</f>
        <v>102.18901283940257</v>
      </c>
      <c r="AQ106" s="166"/>
      <c r="AR106" s="166"/>
      <c r="AS106" s="131">
        <v>2020</v>
      </c>
      <c r="AT106" s="131" t="s">
        <v>1274</v>
      </c>
      <c r="AU106" s="80"/>
      <c r="AV106" s="80"/>
      <c r="AW106" s="131">
        <v>0</v>
      </c>
      <c r="AZ106" s="131"/>
      <c r="BA106" s="131"/>
      <c r="BB106" s="131"/>
      <c r="BC106" s="131"/>
      <c r="BD106" s="131"/>
      <c r="BE106" s="131"/>
    </row>
    <row r="107" spans="1:57" s="51" customFormat="1" x14ac:dyDescent="0.2">
      <c r="A107" s="166">
        <v>1.2</v>
      </c>
      <c r="B107" s="166">
        <v>8</v>
      </c>
      <c r="C107" s="166" t="s">
        <v>215</v>
      </c>
      <c r="D107" s="131" t="s">
        <v>36</v>
      </c>
      <c r="E107" s="161">
        <v>44145</v>
      </c>
      <c r="F107" s="166" t="s">
        <v>1226</v>
      </c>
      <c r="G107" s="131" t="s">
        <v>1076</v>
      </c>
      <c r="H107" s="166"/>
      <c r="I107" s="166">
        <v>21</v>
      </c>
      <c r="J107" s="166">
        <v>33</v>
      </c>
      <c r="K107" s="131">
        <v>34.5</v>
      </c>
      <c r="L107" s="168">
        <v>0.28718749999999998</v>
      </c>
      <c r="M107" s="166">
        <v>236.1</v>
      </c>
      <c r="N107" s="166">
        <v>194.4</v>
      </c>
      <c r="O107" s="168">
        <v>0.28788194444444443</v>
      </c>
      <c r="P107" s="168">
        <v>0.28805555555555556</v>
      </c>
      <c r="Q107" s="170">
        <v>1</v>
      </c>
      <c r="R107" s="170">
        <v>1</v>
      </c>
      <c r="S107" s="166">
        <v>243</v>
      </c>
      <c r="T107" s="166">
        <v>194.8</v>
      </c>
      <c r="U107" s="168">
        <v>0.2880787037037037</v>
      </c>
      <c r="V107" s="168">
        <v>0.28818287037037038</v>
      </c>
      <c r="W107" s="166">
        <v>266.8</v>
      </c>
      <c r="X107" s="166">
        <v>229.3</v>
      </c>
      <c r="Y107" s="168">
        <v>0.28898148148148145</v>
      </c>
      <c r="Z107" s="168"/>
      <c r="AA107" s="166"/>
      <c r="AB107" s="165">
        <f>O107-L107</f>
        <v>6.9444444444444198E-4</v>
      </c>
      <c r="AC107" s="165">
        <f>P107-O107</f>
        <v>1.7361111111113825E-4</v>
      </c>
      <c r="AD107" s="165">
        <f>P107-L107</f>
        <v>8.6805555555558023E-4</v>
      </c>
      <c r="AE107" s="165">
        <f>V107-P107</f>
        <v>1.2731481481481621E-4</v>
      </c>
      <c r="AF107" s="165">
        <f>Y107-O107</f>
        <v>1.0995370370370239E-3</v>
      </c>
      <c r="AG107" s="165">
        <f>Y107-V107</f>
        <v>7.9861111111106942E-4</v>
      </c>
      <c r="AH107" s="131">
        <v>-3.4670000000000001</v>
      </c>
      <c r="AI107" s="131">
        <v>7.2013999999999996</v>
      </c>
      <c r="AJ107" s="131">
        <v>8.0898000000000003</v>
      </c>
      <c r="AK107" s="131">
        <v>7.6180000000000003</v>
      </c>
      <c r="AL107" s="131">
        <v>2.6695000000000002</v>
      </c>
      <c r="AM107" s="131">
        <v>85</v>
      </c>
      <c r="AN107" s="131">
        <v>100</v>
      </c>
      <c r="AO107" s="131"/>
      <c r="AP107" s="131">
        <f>((AJ107-AK107)/(AK107-AI107))*100</f>
        <v>113.25012001920287</v>
      </c>
      <c r="AQ107" s="166"/>
      <c r="AR107" s="166"/>
      <c r="AS107" s="131">
        <v>2020</v>
      </c>
      <c r="AT107" s="131" t="s">
        <v>1274</v>
      </c>
      <c r="AU107" s="131"/>
      <c r="AV107" s="131"/>
      <c r="AW107" s="131">
        <v>0</v>
      </c>
    </row>
    <row r="108" spans="1:57" s="51" customFormat="1" x14ac:dyDescent="0.2">
      <c r="A108" s="166">
        <v>1.3</v>
      </c>
      <c r="B108" s="166">
        <v>8</v>
      </c>
      <c r="C108" s="166" t="s">
        <v>215</v>
      </c>
      <c r="D108" s="131" t="s">
        <v>36</v>
      </c>
      <c r="E108" s="161">
        <v>44145</v>
      </c>
      <c r="F108" s="166" t="s">
        <v>1227</v>
      </c>
      <c r="G108" s="131" t="s">
        <v>1077</v>
      </c>
      <c r="H108" s="166"/>
      <c r="I108" s="166">
        <v>21</v>
      </c>
      <c r="J108" s="166">
        <v>32</v>
      </c>
      <c r="K108" s="131">
        <v>35</v>
      </c>
      <c r="L108" s="168">
        <v>0.28988425925925926</v>
      </c>
      <c r="M108" s="166">
        <v>240.8</v>
      </c>
      <c r="N108" s="166">
        <v>197.9</v>
      </c>
      <c r="O108" s="168">
        <v>0.29086805555555556</v>
      </c>
      <c r="P108" s="168">
        <v>0.29086805555555556</v>
      </c>
      <c r="Q108" s="170">
        <v>1</v>
      </c>
      <c r="R108" s="170">
        <v>0</v>
      </c>
      <c r="S108" s="166">
        <v>240.8</v>
      </c>
      <c r="T108" s="166">
        <v>200.6</v>
      </c>
      <c r="U108" s="168">
        <v>0.29093750000000002</v>
      </c>
      <c r="V108" s="168">
        <v>0.29116898148148146</v>
      </c>
      <c r="W108" s="166">
        <v>265.8</v>
      </c>
      <c r="X108" s="166">
        <v>259.8</v>
      </c>
      <c r="Y108" s="168">
        <v>0.29207175925925927</v>
      </c>
      <c r="Z108" s="168"/>
      <c r="AA108" s="166"/>
      <c r="AB108" s="165">
        <f>O108-L108</f>
        <v>9.8379629629630205E-4</v>
      </c>
      <c r="AC108" s="165">
        <f>P108-O108</f>
        <v>0</v>
      </c>
      <c r="AD108" s="165">
        <f>P108-L108</f>
        <v>9.8379629629630205E-4</v>
      </c>
      <c r="AE108" s="165">
        <f>V108-P108</f>
        <v>3.0092592592589895E-4</v>
      </c>
      <c r="AF108" s="165">
        <f>Y108-O108</f>
        <v>1.2037037037037068E-3</v>
      </c>
      <c r="AG108" s="165">
        <f>Y108-V108</f>
        <v>9.0277777777780788E-4</v>
      </c>
      <c r="AH108" s="131">
        <v>-3.3769999999999998</v>
      </c>
      <c r="AI108" s="131">
        <v>12.1088</v>
      </c>
      <c r="AJ108" s="131">
        <v>12.9453</v>
      </c>
      <c r="AK108" s="131">
        <v>12.539099999999999</v>
      </c>
      <c r="AL108" s="131">
        <v>3.6741999999999999</v>
      </c>
      <c r="AM108" s="131">
        <v>30</v>
      </c>
      <c r="AN108" s="131">
        <v>100</v>
      </c>
      <c r="AO108" s="131"/>
      <c r="AP108" s="131">
        <f>((AJ108-AK108)/(AK108-AI108))*100</f>
        <v>94.39925633279131</v>
      </c>
      <c r="AQ108" s="166"/>
      <c r="AR108" s="166"/>
      <c r="AS108" s="131">
        <v>2020</v>
      </c>
      <c r="AT108" s="131" t="s">
        <v>1274</v>
      </c>
      <c r="AU108" s="131"/>
      <c r="AV108" s="131"/>
      <c r="AW108" s="131">
        <v>0</v>
      </c>
    </row>
    <row r="109" spans="1:57" s="51" customFormat="1" x14ac:dyDescent="0.2">
      <c r="A109" s="166">
        <v>1.4</v>
      </c>
      <c r="B109" s="166">
        <v>8</v>
      </c>
      <c r="C109" s="166" t="s">
        <v>215</v>
      </c>
      <c r="D109" s="131" t="s">
        <v>36</v>
      </c>
      <c r="E109" s="161">
        <v>44145</v>
      </c>
      <c r="F109" s="166" t="s">
        <v>1228</v>
      </c>
      <c r="G109" s="131" t="s">
        <v>1078</v>
      </c>
      <c r="H109" s="166"/>
      <c r="I109" s="166">
        <v>21</v>
      </c>
      <c r="J109" s="166">
        <v>32</v>
      </c>
      <c r="K109" s="131">
        <v>37</v>
      </c>
      <c r="L109" s="168">
        <v>0.29278935185185184</v>
      </c>
      <c r="M109" s="166">
        <v>247.9</v>
      </c>
      <c r="N109" s="166">
        <v>206.6</v>
      </c>
      <c r="O109" s="168">
        <v>0.29335648148148147</v>
      </c>
      <c r="P109" s="168">
        <v>0.29335648148148147</v>
      </c>
      <c r="Q109" s="170">
        <v>1</v>
      </c>
      <c r="R109" s="170">
        <v>0</v>
      </c>
      <c r="S109" s="166">
        <v>233.4</v>
      </c>
      <c r="T109" s="166">
        <v>194.1</v>
      </c>
      <c r="U109" s="168">
        <v>0.29341435185185188</v>
      </c>
      <c r="V109" s="168">
        <v>0.29356481481481483</v>
      </c>
      <c r="W109" s="166">
        <v>281.39999999999998</v>
      </c>
      <c r="X109" s="166">
        <v>261.10000000000002</v>
      </c>
      <c r="Y109" s="168">
        <v>0.29398148148148145</v>
      </c>
      <c r="Z109" s="168"/>
      <c r="AA109" s="166"/>
      <c r="AB109" s="165">
        <f>O109-L109</f>
        <v>5.6712962962962576E-4</v>
      </c>
      <c r="AC109" s="165">
        <f>P109-O109</f>
        <v>0</v>
      </c>
      <c r="AD109" s="165">
        <f>P109-L109</f>
        <v>5.6712962962962576E-4</v>
      </c>
      <c r="AE109" s="165">
        <f>V109-P109</f>
        <v>2.083333333333659E-4</v>
      </c>
      <c r="AF109" s="165">
        <f>Y109-O109</f>
        <v>6.2499999999998668E-4</v>
      </c>
      <c r="AG109" s="165">
        <f>Y109-V109</f>
        <v>4.1666666666662078E-4</v>
      </c>
      <c r="AH109" s="131">
        <v>-3.476</v>
      </c>
      <c r="AI109" s="131">
        <v>7.1962000000000002</v>
      </c>
      <c r="AJ109" s="131">
        <v>7.5094000000000003</v>
      </c>
      <c r="AK109" s="131">
        <v>7.3525999999999998</v>
      </c>
      <c r="AL109" s="131">
        <v>1.8951</v>
      </c>
      <c r="AM109" s="131">
        <v>50</v>
      </c>
      <c r="AN109" s="131">
        <v>100</v>
      </c>
      <c r="AO109" s="131"/>
      <c r="AP109" s="131">
        <f>((AJ109-AK109)/(AK109-AI109))*100</f>
        <v>100.25575447570387</v>
      </c>
      <c r="AQ109" s="166"/>
      <c r="AR109" s="166"/>
      <c r="AS109" s="131">
        <v>2020</v>
      </c>
      <c r="AT109" s="131" t="s">
        <v>1274</v>
      </c>
      <c r="AU109" s="80"/>
      <c r="AV109" s="80"/>
      <c r="AW109" s="131">
        <v>0</v>
      </c>
      <c r="AX109" s="85"/>
      <c r="AY109" s="85"/>
    </row>
    <row r="110" spans="1:57" s="85" customFormat="1" x14ac:dyDescent="0.2">
      <c r="A110" s="166">
        <v>1.5</v>
      </c>
      <c r="B110" s="166">
        <v>8</v>
      </c>
      <c r="C110" s="166" t="s">
        <v>215</v>
      </c>
      <c r="D110" s="131" t="s">
        <v>36</v>
      </c>
      <c r="E110" s="161">
        <v>44145</v>
      </c>
      <c r="F110" s="166" t="s">
        <v>1229</v>
      </c>
      <c r="G110" s="131" t="s">
        <v>1079</v>
      </c>
      <c r="H110" s="166" t="s">
        <v>2096</v>
      </c>
      <c r="I110" s="166">
        <v>21</v>
      </c>
      <c r="J110" s="166">
        <v>33</v>
      </c>
      <c r="K110" s="131">
        <v>24</v>
      </c>
      <c r="L110" s="168">
        <v>0.294837962962963</v>
      </c>
      <c r="M110" s="166">
        <v>235.6</v>
      </c>
      <c r="N110" s="166">
        <v>199</v>
      </c>
      <c r="O110" s="168">
        <v>0.29504629629629631</v>
      </c>
      <c r="P110" s="168">
        <v>0.29539351851851853</v>
      </c>
      <c r="Q110" s="170">
        <v>1</v>
      </c>
      <c r="R110" s="170">
        <v>1</v>
      </c>
      <c r="S110" s="166">
        <v>243</v>
      </c>
      <c r="T110" s="166">
        <v>192.1</v>
      </c>
      <c r="U110" s="168">
        <v>0.29546296296296298</v>
      </c>
      <c r="V110" s="168">
        <v>0.29555555555555557</v>
      </c>
      <c r="W110" s="166">
        <v>301.8</v>
      </c>
      <c r="X110" s="166">
        <v>226.9</v>
      </c>
      <c r="Y110" s="168">
        <v>0.29681712962962964</v>
      </c>
      <c r="Z110" s="168"/>
      <c r="AA110" s="166"/>
      <c r="AB110" s="165">
        <f>O110-L110</f>
        <v>2.0833333333331039E-4</v>
      </c>
      <c r="AC110" s="165">
        <f>P110-O110</f>
        <v>3.4722222222222099E-4</v>
      </c>
      <c r="AD110" s="165">
        <f>P110-L110</f>
        <v>5.5555555555553138E-4</v>
      </c>
      <c r="AE110" s="165">
        <f>V110-P110</f>
        <v>1.6203703703704386E-4</v>
      </c>
      <c r="AF110" s="165">
        <f>Y110-O110</f>
        <v>1.7708333333333326E-3</v>
      </c>
      <c r="AG110" s="165">
        <f>Y110-V110</f>
        <v>1.2615740740740677E-3</v>
      </c>
      <c r="AH110" s="131">
        <v>-3.2240000000000002</v>
      </c>
      <c r="AI110" s="131">
        <v>7.2062999999999997</v>
      </c>
      <c r="AJ110" s="131">
        <v>7.5861000000000001</v>
      </c>
      <c r="AK110" s="131">
        <v>7.3844000000000003</v>
      </c>
      <c r="AL110" s="131">
        <v>2.0840999999999998</v>
      </c>
      <c r="AM110" s="131">
        <v>65</v>
      </c>
      <c r="AN110" s="131">
        <v>100</v>
      </c>
      <c r="AO110" s="131"/>
      <c r="AP110" s="131">
        <f>((AJ110-AK110)/(AK110-AI110))*100</f>
        <v>113.25098259404778</v>
      </c>
      <c r="AQ110" s="166"/>
      <c r="AR110" s="166"/>
      <c r="AS110" s="131">
        <v>2020</v>
      </c>
      <c r="AT110" s="131" t="s">
        <v>1274</v>
      </c>
      <c r="AU110" s="80"/>
      <c r="AV110" s="80"/>
      <c r="AW110" s="131">
        <v>0</v>
      </c>
      <c r="AX110" s="51"/>
      <c r="AY110" s="51"/>
      <c r="AZ110" s="51"/>
      <c r="BA110" s="51"/>
      <c r="BB110" s="51"/>
      <c r="BC110" s="51"/>
      <c r="BD110" s="51"/>
      <c r="BE110" s="51"/>
    </row>
    <row r="111" spans="1:57" s="51" customFormat="1" x14ac:dyDescent="0.2">
      <c r="A111" s="166">
        <v>1.6</v>
      </c>
      <c r="B111" s="166">
        <v>8</v>
      </c>
      <c r="C111" s="166" t="s">
        <v>215</v>
      </c>
      <c r="D111" s="131" t="s">
        <v>36</v>
      </c>
      <c r="E111" s="161">
        <v>44145</v>
      </c>
      <c r="F111" s="166" t="s">
        <v>1231</v>
      </c>
      <c r="G111" s="131" t="s">
        <v>1080</v>
      </c>
      <c r="H111" s="166"/>
      <c r="I111" s="166">
        <v>21</v>
      </c>
      <c r="J111" s="166">
        <v>32</v>
      </c>
      <c r="K111" s="131">
        <v>33</v>
      </c>
      <c r="L111" s="168">
        <v>0.29738425925925926</v>
      </c>
      <c r="M111" s="166">
        <v>245.2</v>
      </c>
      <c r="N111" s="166">
        <v>200.9</v>
      </c>
      <c r="O111" s="168">
        <v>0.29776620370370371</v>
      </c>
      <c r="P111" s="168">
        <v>0.29819444444444443</v>
      </c>
      <c r="Q111" s="170">
        <v>1</v>
      </c>
      <c r="R111" s="170">
        <v>1</v>
      </c>
      <c r="S111" s="166">
        <v>227.5</v>
      </c>
      <c r="T111" s="166">
        <v>192.8</v>
      </c>
      <c r="U111" s="168">
        <v>0.29822916666666666</v>
      </c>
      <c r="V111" s="168">
        <v>0.29837962962962966</v>
      </c>
      <c r="W111" s="166">
        <v>297.3</v>
      </c>
      <c r="X111" s="166">
        <v>249.2</v>
      </c>
      <c r="Y111" s="168">
        <v>0.29894675925925923</v>
      </c>
      <c r="Z111" s="168"/>
      <c r="AA111" s="166"/>
      <c r="AB111" s="165">
        <f>O111-L111</f>
        <v>3.8194444444444864E-4</v>
      </c>
      <c r="AC111" s="165">
        <f>P111-O111</f>
        <v>4.2824074074071516E-4</v>
      </c>
      <c r="AD111" s="165">
        <f>P111-L111</f>
        <v>8.101851851851638E-4</v>
      </c>
      <c r="AE111" s="165">
        <f>V111-P111</f>
        <v>1.8518518518523264E-4</v>
      </c>
      <c r="AF111" s="165">
        <f>Y111-O111</f>
        <v>1.1805555555555181E-3</v>
      </c>
      <c r="AG111" s="165">
        <f>Y111-V111</f>
        <v>5.6712962962957025E-4</v>
      </c>
      <c r="AH111" s="131">
        <v>-3.452</v>
      </c>
      <c r="AI111" s="131">
        <v>7.2042999999999999</v>
      </c>
      <c r="AJ111" s="131">
        <v>7.6197999999999997</v>
      </c>
      <c r="AK111" s="131">
        <v>7.3956</v>
      </c>
      <c r="AL111" s="131">
        <v>2.1255000000000002</v>
      </c>
      <c r="AM111" s="131">
        <v>75</v>
      </c>
      <c r="AN111" s="131">
        <v>100</v>
      </c>
      <c r="AO111" s="131"/>
      <c r="AP111" s="131">
        <f>((AJ111-AK111)/(AK111-AI111))*100</f>
        <v>117.19811813904846</v>
      </c>
      <c r="AQ111" s="166"/>
      <c r="AR111" s="166"/>
      <c r="AS111" s="131">
        <v>2020</v>
      </c>
      <c r="AT111" s="131" t="s">
        <v>1274</v>
      </c>
      <c r="AU111" s="100"/>
      <c r="AV111" s="100"/>
      <c r="AW111" s="131">
        <v>0</v>
      </c>
    </row>
    <row r="112" spans="1:57" s="51" customFormat="1" x14ac:dyDescent="0.2">
      <c r="A112" s="131">
        <v>2.1</v>
      </c>
      <c r="B112" s="131">
        <v>8</v>
      </c>
      <c r="C112" s="131" t="s">
        <v>215</v>
      </c>
      <c r="D112" s="131" t="s">
        <v>36</v>
      </c>
      <c r="E112" s="161">
        <v>44145</v>
      </c>
      <c r="F112" s="131" t="s">
        <v>1232</v>
      </c>
      <c r="G112" s="131" t="s">
        <v>1081</v>
      </c>
      <c r="H112" s="131"/>
      <c r="I112" s="131">
        <v>21</v>
      </c>
      <c r="J112" s="131">
        <v>32</v>
      </c>
      <c r="K112" s="131">
        <v>31</v>
      </c>
      <c r="L112" s="163">
        <v>0.29939814814814814</v>
      </c>
      <c r="M112" s="131">
        <v>252.5</v>
      </c>
      <c r="N112" s="131">
        <v>208</v>
      </c>
      <c r="O112" s="163">
        <v>0.30009259259259258</v>
      </c>
      <c r="P112" s="163">
        <v>0.30009259259259258</v>
      </c>
      <c r="Q112" s="131">
        <v>1</v>
      </c>
      <c r="R112" s="164">
        <v>0</v>
      </c>
      <c r="S112" s="131">
        <v>240.8</v>
      </c>
      <c r="T112" s="131">
        <v>198.9</v>
      </c>
      <c r="U112" s="163">
        <v>0.30009259259259258</v>
      </c>
      <c r="V112" s="163">
        <v>0.30025462962962962</v>
      </c>
      <c r="W112" s="131">
        <v>269.2</v>
      </c>
      <c r="X112" s="131">
        <v>262.3</v>
      </c>
      <c r="Y112" s="163">
        <v>0.30082175925925925</v>
      </c>
      <c r="Z112" s="163"/>
      <c r="AA112" s="131"/>
      <c r="AB112" s="165">
        <f>O112-L112</f>
        <v>6.9444444444444198E-4</v>
      </c>
      <c r="AC112" s="165">
        <f>P112-O112</f>
        <v>0</v>
      </c>
      <c r="AD112" s="165">
        <f>P112-L112</f>
        <v>6.9444444444444198E-4</v>
      </c>
      <c r="AE112" s="165">
        <f>V112-P112</f>
        <v>1.6203703703704386E-4</v>
      </c>
      <c r="AF112" s="165">
        <f>Y112-O112</f>
        <v>7.2916666666666963E-4</v>
      </c>
      <c r="AG112" s="165">
        <f>Y112-V112</f>
        <v>5.6712962962962576E-4</v>
      </c>
      <c r="AH112" s="131">
        <v>-4.7140000000000004</v>
      </c>
      <c r="AI112" s="131">
        <v>7.2416999999999998</v>
      </c>
      <c r="AJ112" s="131">
        <v>7.6623000000000001</v>
      </c>
      <c r="AK112" s="131">
        <v>7.4977999999999998</v>
      </c>
      <c r="AL112" s="131">
        <v>1.4209000000000001</v>
      </c>
      <c r="AM112" s="131">
        <v>30</v>
      </c>
      <c r="AN112" s="131">
        <v>100</v>
      </c>
      <c r="AO112" s="131"/>
      <c r="AP112" s="131">
        <f>((AJ112-AK112)/(AK112-AI112))*100</f>
        <v>64.232721593127806</v>
      </c>
      <c r="AQ112" s="131"/>
      <c r="AR112" s="131"/>
      <c r="AS112" s="131">
        <v>2020</v>
      </c>
      <c r="AT112" s="131" t="s">
        <v>1274</v>
      </c>
      <c r="AU112" s="80"/>
      <c r="AV112" s="80"/>
      <c r="AW112" s="131">
        <v>0</v>
      </c>
      <c r="AZ112" s="131"/>
      <c r="BA112" s="131"/>
      <c r="BB112" s="131"/>
      <c r="BC112" s="131"/>
      <c r="BD112" s="131"/>
      <c r="BE112" s="131"/>
    </row>
    <row r="113" spans="1:57" s="51" customFormat="1" x14ac:dyDescent="0.2">
      <c r="A113" s="166">
        <v>2.2000000000000002</v>
      </c>
      <c r="B113" s="166">
        <v>8</v>
      </c>
      <c r="C113" s="166" t="s">
        <v>215</v>
      </c>
      <c r="D113" s="131" t="s">
        <v>36</v>
      </c>
      <c r="E113" s="161">
        <v>44145</v>
      </c>
      <c r="F113" s="166" t="s">
        <v>1234</v>
      </c>
      <c r="G113" s="131" t="s">
        <v>1082</v>
      </c>
      <c r="H113" s="166"/>
      <c r="I113" s="166">
        <v>21</v>
      </c>
      <c r="J113" s="166">
        <v>32</v>
      </c>
      <c r="K113" s="131">
        <v>38</v>
      </c>
      <c r="L113" s="168">
        <v>0.30181712962962964</v>
      </c>
      <c r="M113" s="166">
        <v>243.5</v>
      </c>
      <c r="N113" s="166">
        <v>201</v>
      </c>
      <c r="O113" s="168">
        <v>0.30246527777777776</v>
      </c>
      <c r="P113" s="168">
        <v>0.30246527777777776</v>
      </c>
      <c r="Q113" s="170">
        <v>1</v>
      </c>
      <c r="R113" s="170">
        <v>0</v>
      </c>
      <c r="S113" s="166">
        <v>240.1</v>
      </c>
      <c r="T113" s="166">
        <v>193.9</v>
      </c>
      <c r="U113" s="168">
        <v>0.30253472222222222</v>
      </c>
      <c r="V113" s="168">
        <v>0.30256944444444445</v>
      </c>
      <c r="W113" s="166">
        <v>282.7</v>
      </c>
      <c r="X113" s="166">
        <v>258.89999999999998</v>
      </c>
      <c r="Y113" s="168">
        <v>0.30300925925925926</v>
      </c>
      <c r="Z113" s="168"/>
      <c r="AA113" s="166"/>
      <c r="AB113" s="165">
        <f>O113-L113</f>
        <v>6.4814814814811994E-4</v>
      </c>
      <c r="AC113" s="165">
        <f>P113-O113</f>
        <v>0</v>
      </c>
      <c r="AD113" s="165">
        <f>P113-L113</f>
        <v>6.4814814814811994E-4</v>
      </c>
      <c r="AE113" s="165">
        <f>V113-P113</f>
        <v>1.0416666666668295E-4</v>
      </c>
      <c r="AF113" s="165">
        <f>Y113-O113</f>
        <v>5.439814814814925E-4</v>
      </c>
      <c r="AG113" s="165">
        <f>Y113-V113</f>
        <v>4.3981481481480955E-4</v>
      </c>
      <c r="AH113" s="131">
        <v>-4.4980000000000002</v>
      </c>
      <c r="AI113" s="131">
        <v>7.3105000000000002</v>
      </c>
      <c r="AJ113" s="131">
        <v>7.7469000000000001</v>
      </c>
      <c r="AK113" s="131">
        <v>7.5362</v>
      </c>
      <c r="AL113" s="131">
        <v>1.7048000000000001</v>
      </c>
      <c r="AM113" s="131">
        <v>60</v>
      </c>
      <c r="AN113" s="131">
        <v>100</v>
      </c>
      <c r="AO113" s="131"/>
      <c r="AP113" s="131">
        <f>((AJ113-AK113)/(AK113-AI113))*100</f>
        <v>93.354009747452508</v>
      </c>
      <c r="AQ113" s="166"/>
      <c r="AR113" s="166"/>
      <c r="AS113" s="131">
        <v>2020</v>
      </c>
      <c r="AT113" s="131" t="s">
        <v>1274</v>
      </c>
      <c r="AU113" s="80"/>
      <c r="AV113" s="80"/>
      <c r="AW113" s="131">
        <v>0</v>
      </c>
      <c r="AX113" s="177"/>
      <c r="AY113" s="177"/>
    </row>
    <row r="114" spans="1:57" s="177" customFormat="1" x14ac:dyDescent="0.2">
      <c r="A114" s="166">
        <v>2.2999999999999998</v>
      </c>
      <c r="B114" s="166">
        <v>8</v>
      </c>
      <c r="C114" s="166" t="s">
        <v>215</v>
      </c>
      <c r="D114" s="131" t="s">
        <v>36</v>
      </c>
      <c r="E114" s="161">
        <v>44145</v>
      </c>
      <c r="F114" s="166" t="s">
        <v>1235</v>
      </c>
      <c r="G114" s="131" t="s">
        <v>1083</v>
      </c>
      <c r="H114" s="166"/>
      <c r="I114" s="166">
        <v>21</v>
      </c>
      <c r="J114" s="166">
        <v>32</v>
      </c>
      <c r="K114" s="131">
        <v>34.5</v>
      </c>
      <c r="L114" s="168">
        <v>0.30353009259259262</v>
      </c>
      <c r="M114" s="166">
        <v>238.7</v>
      </c>
      <c r="N114" s="166">
        <v>202.9</v>
      </c>
      <c r="O114" s="168">
        <v>0.30386574074074074</v>
      </c>
      <c r="P114" s="168">
        <v>0.30447916666666669</v>
      </c>
      <c r="Q114" s="170">
        <v>1</v>
      </c>
      <c r="R114" s="170">
        <v>1</v>
      </c>
      <c r="S114" s="166">
        <v>238.9</v>
      </c>
      <c r="T114" s="166">
        <v>198.4</v>
      </c>
      <c r="U114" s="168">
        <v>0.30450231481481482</v>
      </c>
      <c r="V114" s="168">
        <v>0.30461805555555554</v>
      </c>
      <c r="W114" s="166">
        <v>247.1</v>
      </c>
      <c r="X114" s="166">
        <v>237.1</v>
      </c>
      <c r="Y114" s="168">
        <v>0.30562499999999998</v>
      </c>
      <c r="Z114" s="168"/>
      <c r="AA114" s="166"/>
      <c r="AB114" s="165">
        <f>O114-L114</f>
        <v>3.356481481481266E-4</v>
      </c>
      <c r="AC114" s="165">
        <f>P114-O114</f>
        <v>6.134259259259478E-4</v>
      </c>
      <c r="AD114" s="165">
        <f>P114-L114</f>
        <v>9.490740740740744E-4</v>
      </c>
      <c r="AE114" s="165">
        <f>V114-P114</f>
        <v>1.3888888888885509E-4</v>
      </c>
      <c r="AF114" s="165">
        <f>Y114-O114</f>
        <v>1.7592592592592382E-3</v>
      </c>
      <c r="AG114" s="165">
        <f>Y114-V114</f>
        <v>1.0069444444444353E-3</v>
      </c>
      <c r="AH114" s="131">
        <v>-4.048</v>
      </c>
      <c r="AI114" s="131">
        <v>7.2335000000000003</v>
      </c>
      <c r="AJ114" s="131">
        <v>7.9659000000000004</v>
      </c>
      <c r="AK114" s="131">
        <v>7.6029</v>
      </c>
      <c r="AL114" s="131">
        <v>2.2833999999999999</v>
      </c>
      <c r="AM114" s="131">
        <v>66</v>
      </c>
      <c r="AN114" s="131">
        <v>100</v>
      </c>
      <c r="AO114" s="131"/>
      <c r="AP114" s="131">
        <f>((AJ114-AK114)/(AK114-AI114))*100</f>
        <v>98.267460747157742</v>
      </c>
      <c r="AQ114" s="166"/>
      <c r="AR114" s="166"/>
      <c r="AS114" s="131">
        <v>2020</v>
      </c>
      <c r="AT114" s="131" t="s">
        <v>1274</v>
      </c>
      <c r="AU114" s="80"/>
      <c r="AV114" s="80"/>
      <c r="AW114" s="131">
        <v>0</v>
      </c>
      <c r="AZ114" s="51"/>
      <c r="BA114" s="51"/>
      <c r="BB114" s="51"/>
      <c r="BC114" s="51"/>
      <c r="BD114" s="51"/>
      <c r="BE114" s="51"/>
    </row>
    <row r="115" spans="1:57" s="177" customFormat="1" x14ac:dyDescent="0.2">
      <c r="A115" s="166">
        <v>2.4</v>
      </c>
      <c r="B115" s="166">
        <v>8</v>
      </c>
      <c r="C115" s="166" t="s">
        <v>215</v>
      </c>
      <c r="D115" s="131" t="s">
        <v>36</v>
      </c>
      <c r="E115" s="161">
        <v>44145</v>
      </c>
      <c r="F115" s="166" t="s">
        <v>1236</v>
      </c>
      <c r="G115" s="131" t="s">
        <v>1084</v>
      </c>
      <c r="H115" s="166"/>
      <c r="I115" s="166">
        <v>21</v>
      </c>
      <c r="J115" s="166">
        <v>32</v>
      </c>
      <c r="K115" s="131">
        <v>32</v>
      </c>
      <c r="L115" s="168">
        <v>0.30599537037037033</v>
      </c>
      <c r="M115" s="166">
        <v>242</v>
      </c>
      <c r="N115" s="166">
        <v>202</v>
      </c>
      <c r="O115" s="168">
        <v>0.30641203703703707</v>
      </c>
      <c r="P115" s="168">
        <v>0.30680555555555555</v>
      </c>
      <c r="Q115" s="170">
        <v>1</v>
      </c>
      <c r="R115" s="170">
        <v>1</v>
      </c>
      <c r="S115" s="166">
        <v>244.5</v>
      </c>
      <c r="T115" s="166">
        <v>194.7</v>
      </c>
      <c r="U115" s="168">
        <v>0.30685185185185188</v>
      </c>
      <c r="V115" s="168">
        <v>0.30701388888888886</v>
      </c>
      <c r="W115" s="166">
        <v>285.3</v>
      </c>
      <c r="X115" s="166">
        <v>272.39999999999998</v>
      </c>
      <c r="Y115" s="168">
        <v>0.30799768518518517</v>
      </c>
      <c r="Z115" s="168"/>
      <c r="AA115" s="166"/>
      <c r="AB115" s="165">
        <f>O115-L115</f>
        <v>4.166666666667318E-4</v>
      </c>
      <c r="AC115" s="165">
        <f>P115-O115</f>
        <v>3.9351851851848751E-4</v>
      </c>
      <c r="AD115" s="165">
        <f>P115-L115</f>
        <v>8.1018518518521931E-4</v>
      </c>
      <c r="AE115" s="165">
        <f>V115-P115</f>
        <v>2.0833333333331039E-4</v>
      </c>
      <c r="AF115" s="165">
        <f>Y115-O115</f>
        <v>1.5856481481481E-3</v>
      </c>
      <c r="AG115" s="165">
        <f>Y115-V115</f>
        <v>9.8379629629630205E-4</v>
      </c>
      <c r="AH115" s="131">
        <v>-4.1449999999999996</v>
      </c>
      <c r="AI115" s="131">
        <v>7.2478999999999996</v>
      </c>
      <c r="AJ115" s="131">
        <v>8.0808</v>
      </c>
      <c r="AK115" s="131">
        <v>7.6348000000000003</v>
      </c>
      <c r="AL115" s="131">
        <v>3.6478999999999999</v>
      </c>
      <c r="AM115" s="131">
        <v>80</v>
      </c>
      <c r="AN115" s="131">
        <v>100</v>
      </c>
      <c r="AO115" s="131"/>
      <c r="AP115" s="131">
        <f>((AJ115-AK115)/(AK115-AI115))*100</f>
        <v>115.27526492633729</v>
      </c>
      <c r="AQ115" s="166"/>
      <c r="AR115" s="166"/>
      <c r="AS115" s="131">
        <v>2020</v>
      </c>
      <c r="AT115" s="172" t="s">
        <v>1274</v>
      </c>
      <c r="AU115" s="51"/>
      <c r="AV115" s="51"/>
      <c r="AW115" s="131">
        <v>0</v>
      </c>
      <c r="AZ115" s="51"/>
      <c r="BA115" s="51"/>
      <c r="BB115" s="51"/>
      <c r="BC115" s="51"/>
      <c r="BD115" s="51"/>
      <c r="BE115" s="51"/>
    </row>
    <row r="116" spans="1:57" s="177" customFormat="1" x14ac:dyDescent="0.2">
      <c r="A116" s="166">
        <v>2.5</v>
      </c>
      <c r="B116" s="166">
        <v>8</v>
      </c>
      <c r="C116" s="166" t="s">
        <v>215</v>
      </c>
      <c r="D116" s="131" t="s">
        <v>36</v>
      </c>
      <c r="E116" s="161">
        <v>44145</v>
      </c>
      <c r="F116" s="166" t="s">
        <v>1237</v>
      </c>
      <c r="G116" s="131" t="s">
        <v>1085</v>
      </c>
      <c r="H116" s="166"/>
      <c r="I116" s="166">
        <v>21</v>
      </c>
      <c r="J116" s="166">
        <v>32</v>
      </c>
      <c r="K116" s="131">
        <v>34</v>
      </c>
      <c r="L116" s="168">
        <v>0.30853009259259262</v>
      </c>
      <c r="M116" s="166">
        <v>244.4</v>
      </c>
      <c r="N116" s="166">
        <v>204</v>
      </c>
      <c r="O116" s="168">
        <v>0.30954861111111109</v>
      </c>
      <c r="P116" s="168">
        <v>0.30954861111111109</v>
      </c>
      <c r="Q116" s="170">
        <v>1</v>
      </c>
      <c r="R116" s="170">
        <v>0</v>
      </c>
      <c r="S116" s="166">
        <v>231.5</v>
      </c>
      <c r="T116" s="166">
        <v>190.8</v>
      </c>
      <c r="U116" s="168">
        <v>0.30959490740740742</v>
      </c>
      <c r="V116" s="168">
        <v>0.30966435185185187</v>
      </c>
      <c r="W116" s="166">
        <v>312.2</v>
      </c>
      <c r="X116" s="166">
        <v>258.5</v>
      </c>
      <c r="Y116" s="168">
        <v>0.31049768518518517</v>
      </c>
      <c r="Z116" s="168"/>
      <c r="AA116" s="166"/>
      <c r="AB116" s="165">
        <f>O116-L116</f>
        <v>1.0185185185184742E-3</v>
      </c>
      <c r="AC116" s="165">
        <f>P116-O116</f>
        <v>0</v>
      </c>
      <c r="AD116" s="165">
        <f>P116-L116</f>
        <v>1.0185185185184742E-3</v>
      </c>
      <c r="AE116" s="165">
        <f>V116-P116</f>
        <v>1.1574074074077734E-4</v>
      </c>
      <c r="AF116" s="165">
        <f>Y116-O116</f>
        <v>9.490740740740744E-4</v>
      </c>
      <c r="AG116" s="165">
        <f>Y116-V116</f>
        <v>8.3333333333329707E-4</v>
      </c>
      <c r="AH116" s="131">
        <v>-3.379</v>
      </c>
      <c r="AI116" s="131">
        <v>7.2481</v>
      </c>
      <c r="AJ116" s="131">
        <v>8.2256</v>
      </c>
      <c r="AK116" s="131">
        <v>7.6947000000000001</v>
      </c>
      <c r="AL116" s="131">
        <v>2.8628</v>
      </c>
      <c r="AM116" s="131">
        <v>80</v>
      </c>
      <c r="AN116" s="131">
        <v>100</v>
      </c>
      <c r="AO116" s="131"/>
      <c r="AP116" s="131">
        <f>((AJ116-AK116)/(AK116-AI116))*100</f>
        <v>118.87595163457227</v>
      </c>
      <c r="AQ116" s="166"/>
      <c r="AR116" s="166"/>
      <c r="AS116" s="131">
        <v>2020</v>
      </c>
      <c r="AT116" s="172" t="s">
        <v>1274</v>
      </c>
      <c r="AU116" s="131"/>
      <c r="AV116" s="131"/>
      <c r="AW116" s="131">
        <v>0</v>
      </c>
      <c r="AX116" s="131"/>
      <c r="AY116" s="131"/>
      <c r="AZ116" s="51"/>
      <c r="BA116" s="51"/>
      <c r="BB116" s="51"/>
      <c r="BC116" s="51"/>
      <c r="BD116" s="51"/>
      <c r="BE116" s="51"/>
    </row>
    <row r="117" spans="1:57" s="131" customFormat="1" x14ac:dyDescent="0.2">
      <c r="A117" s="131">
        <v>1.1000000000000001</v>
      </c>
      <c r="B117" s="131">
        <v>1</v>
      </c>
      <c r="C117" s="131" t="s">
        <v>68</v>
      </c>
      <c r="D117" s="131" t="s">
        <v>37</v>
      </c>
      <c r="E117" s="161">
        <v>44128</v>
      </c>
      <c r="F117" s="131" t="s">
        <v>1898</v>
      </c>
      <c r="G117" s="131" t="s">
        <v>384</v>
      </c>
      <c r="I117" s="131">
        <v>25</v>
      </c>
      <c r="K117" s="131">
        <v>9</v>
      </c>
      <c r="L117" s="163">
        <v>0.65400462962962969</v>
      </c>
      <c r="M117" s="131">
        <v>270</v>
      </c>
      <c r="N117" s="131">
        <v>199.6</v>
      </c>
      <c r="O117" s="163">
        <v>0.65422453703703709</v>
      </c>
      <c r="P117" s="163">
        <v>0.65438657407407408</v>
      </c>
      <c r="Q117" s="164">
        <v>1</v>
      </c>
      <c r="R117" s="164">
        <v>1</v>
      </c>
      <c r="S117" s="131">
        <v>306.10000000000002</v>
      </c>
      <c r="T117" s="131">
        <v>217.6</v>
      </c>
      <c r="V117" s="163">
        <v>0.65445601851851853</v>
      </c>
      <c r="W117" s="131">
        <v>377.4</v>
      </c>
      <c r="X117" s="131">
        <v>243.5</v>
      </c>
      <c r="Y117" s="163">
        <v>0.65494212962962961</v>
      </c>
      <c r="Z117" s="163"/>
      <c r="AB117" s="165">
        <f>O117-L117</f>
        <v>2.1990740740740478E-4</v>
      </c>
      <c r="AC117" s="165">
        <f>P117-O117</f>
        <v>1.6203703703698835E-4</v>
      </c>
      <c r="AD117" s="165">
        <f>P117-L117</f>
        <v>3.8194444444439313E-4</v>
      </c>
      <c r="AE117" s="165">
        <f>V117-P117</f>
        <v>6.94444444444553E-5</v>
      </c>
      <c r="AF117" s="165">
        <f>Y117-O117</f>
        <v>7.1759259259251973E-4</v>
      </c>
      <c r="AG117" s="165">
        <f>Y117-V117</f>
        <v>4.8611111111107608E-4</v>
      </c>
      <c r="AH117" s="131">
        <v>-7.1999999999999995E-2</v>
      </c>
      <c r="AI117" s="131">
        <v>6.2248999999999999</v>
      </c>
      <c r="AJ117" s="131">
        <v>7.0918000000000001</v>
      </c>
      <c r="AK117" s="131">
        <v>6.6265000000000001</v>
      </c>
      <c r="AL117" s="131">
        <v>0.4985</v>
      </c>
      <c r="AP117" s="131">
        <f>((AJ117-AK117)/(AK117-AI117))*100</f>
        <v>115.86155378486052</v>
      </c>
      <c r="AS117" s="172">
        <v>2020</v>
      </c>
      <c r="AT117" s="131" t="s">
        <v>1274</v>
      </c>
      <c r="AU117" s="51"/>
      <c r="AV117" s="51"/>
      <c r="AW117" s="131">
        <v>0</v>
      </c>
      <c r="AX117" s="51"/>
      <c r="AY117" s="51"/>
      <c r="AZ117" s="175"/>
      <c r="BA117" s="175"/>
      <c r="BB117" s="175"/>
      <c r="BC117" s="175"/>
      <c r="BD117" s="175"/>
      <c r="BE117" s="175"/>
    </row>
    <row r="118" spans="1:57" s="51" customFormat="1" x14ac:dyDescent="0.2">
      <c r="A118" s="166">
        <v>1.1000000000000001</v>
      </c>
      <c r="B118" s="166">
        <v>1</v>
      </c>
      <c r="C118" s="131" t="s">
        <v>68</v>
      </c>
      <c r="D118" s="131" t="s">
        <v>36</v>
      </c>
      <c r="E118" s="167">
        <v>44128</v>
      </c>
      <c r="F118" s="166"/>
      <c r="G118" s="166" t="s">
        <v>1308</v>
      </c>
      <c r="H118" s="166"/>
      <c r="I118" s="166"/>
      <c r="J118" s="166"/>
      <c r="K118" s="166">
        <v>39</v>
      </c>
      <c r="L118" s="168">
        <v>0.65236111111111106</v>
      </c>
      <c r="M118" s="169">
        <v>255.4</v>
      </c>
      <c r="N118" s="166">
        <v>214.3</v>
      </c>
      <c r="O118" s="168">
        <v>0.65372685185185186</v>
      </c>
      <c r="P118" s="168">
        <v>0.65378472222222228</v>
      </c>
      <c r="Q118" s="170">
        <v>1</v>
      </c>
      <c r="R118" s="170">
        <v>1</v>
      </c>
      <c r="S118" s="171">
        <v>229.6</v>
      </c>
      <c r="T118" s="171">
        <v>209.1</v>
      </c>
      <c r="U118" s="168">
        <v>0.65380787037037036</v>
      </c>
      <c r="V118" s="168">
        <v>0.65396990740740735</v>
      </c>
      <c r="W118" s="171">
        <v>251.4</v>
      </c>
      <c r="X118" s="171">
        <v>226.2</v>
      </c>
      <c r="Y118" s="168">
        <v>0.65487268518518515</v>
      </c>
      <c r="Z118" s="168"/>
      <c r="AA118" s="166"/>
      <c r="AB118" s="165">
        <f>O118-L118</f>
        <v>1.3657407407408062E-3</v>
      </c>
      <c r="AC118" s="165">
        <f>P118-O118</f>
        <v>5.7870370370416424E-5</v>
      </c>
      <c r="AD118" s="165">
        <f>P118-L118</f>
        <v>1.4236111111112226E-3</v>
      </c>
      <c r="AE118" s="165">
        <f>V118-P118</f>
        <v>1.851851851850661E-4</v>
      </c>
      <c r="AF118" s="165">
        <f>Y118-O118</f>
        <v>1.1458333333332904E-3</v>
      </c>
      <c r="AG118" s="165">
        <f>Y118-V118</f>
        <v>9.0277777777780788E-4</v>
      </c>
      <c r="AH118" s="131">
        <v>-7.1999999999999995E-2</v>
      </c>
      <c r="AI118" s="131">
        <v>6.2248999999999999</v>
      </c>
      <c r="AJ118" s="131">
        <v>7.0918000000000001</v>
      </c>
      <c r="AK118" s="131">
        <v>6.6265000000000001</v>
      </c>
      <c r="AL118" s="131">
        <v>4.9212999999999996</v>
      </c>
      <c r="AM118" s="166"/>
      <c r="AN118" s="166"/>
      <c r="AO118" s="166"/>
      <c r="AP118" s="131">
        <f>((AJ118-AK118)/(AK118-AI118))*100</f>
        <v>115.86155378486052</v>
      </c>
      <c r="AQ118" s="166"/>
      <c r="AR118" s="166"/>
      <c r="AS118" s="172">
        <v>2020</v>
      </c>
      <c r="AT118" s="166"/>
      <c r="AW118" s="131">
        <v>0</v>
      </c>
    </row>
    <row r="119" spans="1:57" s="51" customFormat="1" x14ac:dyDescent="0.2">
      <c r="A119" s="131">
        <v>1.2</v>
      </c>
      <c r="B119" s="131">
        <v>1</v>
      </c>
      <c r="C119" s="131" t="s">
        <v>68</v>
      </c>
      <c r="D119" s="131" t="s">
        <v>37</v>
      </c>
      <c r="E119" s="161">
        <v>44128</v>
      </c>
      <c r="F119" s="131" t="s">
        <v>1899</v>
      </c>
      <c r="G119" s="131" t="s">
        <v>385</v>
      </c>
      <c r="H119" s="131" t="s">
        <v>2066</v>
      </c>
      <c r="I119" s="131">
        <v>25</v>
      </c>
      <c r="J119" s="131"/>
      <c r="K119" s="131">
        <v>17</v>
      </c>
      <c r="L119" s="163">
        <v>0.6535185185185185</v>
      </c>
      <c r="M119" s="131">
        <v>273.89999999999998</v>
      </c>
      <c r="N119" s="131">
        <v>200</v>
      </c>
      <c r="O119" s="163">
        <v>0.65366898148148145</v>
      </c>
      <c r="P119" s="163">
        <v>0.65386574074074078</v>
      </c>
      <c r="Q119" s="164">
        <v>1</v>
      </c>
      <c r="R119" s="164">
        <v>1</v>
      </c>
      <c r="S119" s="131">
        <v>251.8</v>
      </c>
      <c r="T119" s="131">
        <v>206.1</v>
      </c>
      <c r="U119" s="131"/>
      <c r="V119" s="163">
        <v>0.65391203703703704</v>
      </c>
      <c r="W119" s="131">
        <v>277.60000000000002</v>
      </c>
      <c r="X119" s="131">
        <v>217</v>
      </c>
      <c r="Y119" s="163">
        <v>0.65890046296296301</v>
      </c>
      <c r="Z119" s="163"/>
      <c r="AA119" s="131"/>
      <c r="AB119" s="165">
        <f>O119-L119</f>
        <v>1.5046296296294948E-4</v>
      </c>
      <c r="AC119" s="165">
        <f>P119-O119</f>
        <v>1.9675925925932702E-4</v>
      </c>
      <c r="AD119" s="165">
        <f>P119-L119</f>
        <v>3.472222222222765E-4</v>
      </c>
      <c r="AE119" s="165">
        <f>V119-P119</f>
        <v>4.6296296296266526E-5</v>
      </c>
      <c r="AF119" s="165">
        <f>Y119-O119</f>
        <v>5.2314814814815591E-3</v>
      </c>
      <c r="AG119" s="165">
        <f>Y119-V119</f>
        <v>4.9884259259259656E-3</v>
      </c>
      <c r="AH119" s="131">
        <v>-0.109</v>
      </c>
      <c r="AI119" s="131">
        <v>7.2436999999999996</v>
      </c>
      <c r="AJ119" s="131">
        <v>7.9234999999999998</v>
      </c>
      <c r="AK119" s="131">
        <v>7.5640999999999998</v>
      </c>
      <c r="AL119" s="131">
        <v>0.54720000000000002</v>
      </c>
      <c r="AM119" s="131"/>
      <c r="AN119" s="131"/>
      <c r="AO119" s="131"/>
      <c r="AP119" s="131">
        <f>((AJ119-AK119)/(AK119-AI119))*100</f>
        <v>112.17228464419466</v>
      </c>
      <c r="AQ119" s="131"/>
      <c r="AR119" s="131"/>
      <c r="AS119" s="131">
        <v>2020</v>
      </c>
      <c r="AT119" s="131" t="s">
        <v>1274</v>
      </c>
      <c r="AW119" s="131">
        <v>0</v>
      </c>
    </row>
    <row r="120" spans="1:57" s="51" customFormat="1" x14ac:dyDescent="0.2">
      <c r="A120" s="166">
        <v>1.2</v>
      </c>
      <c r="B120" s="166">
        <v>1</v>
      </c>
      <c r="C120" s="131" t="s">
        <v>68</v>
      </c>
      <c r="D120" s="131" t="s">
        <v>36</v>
      </c>
      <c r="E120" s="167">
        <v>44128</v>
      </c>
      <c r="F120" s="166"/>
      <c r="G120" s="166" t="s">
        <v>1309</v>
      </c>
      <c r="H120" s="166"/>
      <c r="I120" s="166"/>
      <c r="J120" s="166"/>
      <c r="K120" s="166">
        <v>21</v>
      </c>
      <c r="L120" s="168">
        <v>0.65652777777777771</v>
      </c>
      <c r="M120" s="169">
        <v>228.8</v>
      </c>
      <c r="N120" s="166">
        <v>207.9</v>
      </c>
      <c r="O120" s="168">
        <v>0.65710648148148143</v>
      </c>
      <c r="P120" s="168">
        <v>0.65710648148148143</v>
      </c>
      <c r="Q120" s="170">
        <v>1</v>
      </c>
      <c r="R120" s="170">
        <v>0</v>
      </c>
      <c r="S120" s="171">
        <v>249.7</v>
      </c>
      <c r="T120" s="171">
        <v>206.4</v>
      </c>
      <c r="U120" s="168">
        <v>0.65716435185185185</v>
      </c>
      <c r="V120" s="168">
        <v>0.65748842592592593</v>
      </c>
      <c r="W120" s="171">
        <v>286.3</v>
      </c>
      <c r="X120" s="171">
        <v>244.2</v>
      </c>
      <c r="Y120" s="168">
        <v>0.66091435185185188</v>
      </c>
      <c r="Z120" s="168"/>
      <c r="AA120" s="166"/>
      <c r="AB120" s="165">
        <f>O120-L120</f>
        <v>5.7870370370372015E-4</v>
      </c>
      <c r="AC120" s="165">
        <f>P120-O120</f>
        <v>0</v>
      </c>
      <c r="AD120" s="165">
        <f>P120-L120</f>
        <v>5.7870370370372015E-4</v>
      </c>
      <c r="AE120" s="165">
        <f>V120-P120</f>
        <v>3.8194444444450415E-4</v>
      </c>
      <c r="AF120" s="165">
        <f>Y120-O120</f>
        <v>3.8078703703704475E-3</v>
      </c>
      <c r="AG120" s="165">
        <f>Y120-V120</f>
        <v>3.4259259259259434E-3</v>
      </c>
      <c r="AH120" s="131">
        <v>-0.109</v>
      </c>
      <c r="AI120" s="131">
        <v>7.2436999999999996</v>
      </c>
      <c r="AJ120" s="131">
        <v>7.9234999999999998</v>
      </c>
      <c r="AK120" s="131">
        <v>7.5640999999999998</v>
      </c>
      <c r="AL120" s="131">
        <v>3.1326000000000001</v>
      </c>
      <c r="AM120" s="166"/>
      <c r="AN120" s="166"/>
      <c r="AO120" s="166"/>
      <c r="AP120" s="131">
        <f>((AJ120-AK120)/(AK120-AI120))*100</f>
        <v>112.17228464419466</v>
      </c>
      <c r="AQ120" s="166"/>
      <c r="AR120" s="166"/>
      <c r="AS120" s="131">
        <v>2020</v>
      </c>
      <c r="AT120" s="166"/>
      <c r="AW120" s="131">
        <v>0</v>
      </c>
      <c r="AZ120" s="131"/>
      <c r="BA120" s="131"/>
      <c r="BB120" s="131"/>
      <c r="BC120" s="131"/>
      <c r="BD120" s="131"/>
      <c r="BE120" s="131"/>
    </row>
    <row r="121" spans="1:57" s="51" customFormat="1" x14ac:dyDescent="0.2">
      <c r="A121" s="131">
        <v>1.3</v>
      </c>
      <c r="B121" s="131">
        <v>1</v>
      </c>
      <c r="C121" s="131" t="s">
        <v>68</v>
      </c>
      <c r="D121" s="131" t="s">
        <v>37</v>
      </c>
      <c r="E121" s="161">
        <v>44128</v>
      </c>
      <c r="F121" s="131" t="s">
        <v>1900</v>
      </c>
      <c r="G121" s="131" t="s">
        <v>386</v>
      </c>
      <c r="H121" s="131"/>
      <c r="I121" s="131">
        <v>25</v>
      </c>
      <c r="J121" s="131"/>
      <c r="K121" s="131">
        <v>0</v>
      </c>
      <c r="L121" s="163">
        <v>0.66275462962962961</v>
      </c>
      <c r="M121" s="131">
        <v>279.89999999999998</v>
      </c>
      <c r="N121" s="131">
        <v>213.7</v>
      </c>
      <c r="O121" s="163">
        <v>0.66288194444444437</v>
      </c>
      <c r="P121" s="131"/>
      <c r="Q121" s="164">
        <v>0</v>
      </c>
      <c r="R121" s="164">
        <v>1</v>
      </c>
      <c r="S121" s="131"/>
      <c r="T121" s="131"/>
      <c r="U121" s="131"/>
      <c r="V121" s="131"/>
      <c r="W121" s="131"/>
      <c r="X121" s="131"/>
      <c r="Y121" s="163">
        <v>0.66401620370370373</v>
      </c>
      <c r="Z121" s="163"/>
      <c r="AA121" s="131"/>
      <c r="AB121" s="165">
        <f>O121-L121</f>
        <v>1.273148148147607E-4</v>
      </c>
      <c r="AC121" s="165">
        <f>P121-O121</f>
        <v>-0.66288194444444437</v>
      </c>
      <c r="AD121" s="165">
        <f>P121-L121</f>
        <v>-0.66275462962962961</v>
      </c>
      <c r="AE121" s="165">
        <f>V121-P121</f>
        <v>0</v>
      </c>
      <c r="AF121" s="165">
        <f>Y121-O121</f>
        <v>1.1342592592593626E-3</v>
      </c>
      <c r="AG121" s="165">
        <f>Y121-V121</f>
        <v>0.66401620370370373</v>
      </c>
      <c r="AH121" s="131">
        <v>-0.113</v>
      </c>
      <c r="AI121" s="131">
        <v>7.2542</v>
      </c>
      <c r="AJ121" s="131">
        <v>8.2371999999999996</v>
      </c>
      <c r="AK121" s="131">
        <v>7.6849999999999996</v>
      </c>
      <c r="AL121" s="131">
        <v>0.49640000000000001</v>
      </c>
      <c r="AM121" s="131"/>
      <c r="AN121" s="131"/>
      <c r="AO121" s="131"/>
      <c r="AP121" s="131">
        <f>((AJ121-AK121)/(AK121-AI121))*100</f>
        <v>128.18012999071507</v>
      </c>
      <c r="AQ121" s="131"/>
      <c r="AR121" s="131"/>
      <c r="AS121" s="131">
        <v>2020</v>
      </c>
      <c r="AT121" s="131" t="s">
        <v>1274</v>
      </c>
      <c r="AW121" s="131">
        <v>0</v>
      </c>
      <c r="AZ121" s="159"/>
      <c r="BA121" s="159"/>
      <c r="BB121" s="159"/>
      <c r="BC121" s="159"/>
      <c r="BD121" s="159"/>
      <c r="BE121" s="159"/>
    </row>
    <row r="122" spans="1:57" s="51" customFormat="1" x14ac:dyDescent="0.2">
      <c r="A122" s="131">
        <v>1.3</v>
      </c>
      <c r="B122" s="131">
        <v>1</v>
      </c>
      <c r="C122" s="131" t="s">
        <v>68</v>
      </c>
      <c r="D122" s="131" t="s">
        <v>36</v>
      </c>
      <c r="E122" s="161">
        <v>44128</v>
      </c>
      <c r="F122" s="131" t="s">
        <v>746</v>
      </c>
      <c r="G122" s="166" t="s">
        <v>1516</v>
      </c>
      <c r="H122" s="131"/>
      <c r="I122" s="131"/>
      <c r="J122" s="131"/>
      <c r="K122" s="166">
        <v>23</v>
      </c>
      <c r="L122" s="163">
        <v>0.66189814814814818</v>
      </c>
      <c r="M122" s="131">
        <v>279</v>
      </c>
      <c r="N122" s="131">
        <v>225.7</v>
      </c>
      <c r="O122" s="163">
        <v>0.6624768518518519</v>
      </c>
      <c r="P122" s="163">
        <v>0.6624768518518519</v>
      </c>
      <c r="Q122" s="164">
        <v>1</v>
      </c>
      <c r="R122" s="164">
        <v>0</v>
      </c>
      <c r="S122" s="131">
        <v>282.2</v>
      </c>
      <c r="T122" s="131">
        <v>217.3</v>
      </c>
      <c r="U122" s="168">
        <v>0.66260416666666666</v>
      </c>
      <c r="V122" s="168">
        <v>0.66263888888888889</v>
      </c>
      <c r="W122" s="131">
        <v>335.3</v>
      </c>
      <c r="X122" s="131">
        <v>246</v>
      </c>
      <c r="Y122" s="163">
        <v>0.66494212962962962</v>
      </c>
      <c r="Z122" s="163"/>
      <c r="AA122" s="131" t="s">
        <v>748</v>
      </c>
      <c r="AB122" s="165">
        <f>O122-L122</f>
        <v>5.7870370370372015E-4</v>
      </c>
      <c r="AC122" s="165">
        <f>P122-O122</f>
        <v>0</v>
      </c>
      <c r="AD122" s="165">
        <f>P122-L122</f>
        <v>5.7870370370372015E-4</v>
      </c>
      <c r="AE122" s="165">
        <f>V122-P122</f>
        <v>1.6203703703698835E-4</v>
      </c>
      <c r="AF122" s="165">
        <f>Y122-O122</f>
        <v>2.4652777777777191E-3</v>
      </c>
      <c r="AG122" s="165">
        <f>Y122-V122</f>
        <v>2.3032407407407307E-3</v>
      </c>
      <c r="AH122" s="131">
        <v>-0.113</v>
      </c>
      <c r="AI122" s="131">
        <v>7.2542</v>
      </c>
      <c r="AJ122" s="131">
        <v>8.2371999999999996</v>
      </c>
      <c r="AK122" s="131">
        <v>7.6849999999999996</v>
      </c>
      <c r="AL122" s="131">
        <v>3.2273000000000001</v>
      </c>
      <c r="AM122" s="131"/>
      <c r="AN122" s="131"/>
      <c r="AO122" s="131"/>
      <c r="AP122" s="131">
        <f>((AJ122-AK122)/(AK122-AI122))*100</f>
        <v>128.18012999071507</v>
      </c>
      <c r="AQ122" s="131"/>
      <c r="AR122" s="131"/>
      <c r="AS122" s="131">
        <v>2020</v>
      </c>
      <c r="AT122" s="131" t="s">
        <v>1274</v>
      </c>
      <c r="AW122" s="131">
        <v>0</v>
      </c>
      <c r="AX122" s="131"/>
      <c r="AY122" s="131"/>
      <c r="AZ122" s="131"/>
      <c r="BA122" s="131"/>
      <c r="BB122" s="131"/>
      <c r="BC122" s="131"/>
      <c r="BD122" s="131"/>
      <c r="BE122" s="131"/>
    </row>
    <row r="123" spans="1:57" s="131" customFormat="1" x14ac:dyDescent="0.2">
      <c r="A123" s="131">
        <v>1.4</v>
      </c>
      <c r="B123" s="131">
        <v>1</v>
      </c>
      <c r="C123" s="131" t="s">
        <v>68</v>
      </c>
      <c r="D123" s="131" t="s">
        <v>37</v>
      </c>
      <c r="E123" s="161">
        <v>44128</v>
      </c>
      <c r="F123" s="131" t="s">
        <v>1895</v>
      </c>
      <c r="G123" s="131" t="s">
        <v>387</v>
      </c>
      <c r="I123" s="131">
        <v>25</v>
      </c>
      <c r="K123" s="131">
        <v>0</v>
      </c>
      <c r="L123" s="184">
        <v>0.66692129629629626</v>
      </c>
      <c r="M123" s="131">
        <v>281.8</v>
      </c>
      <c r="N123" s="131">
        <v>208.7</v>
      </c>
      <c r="O123" s="163">
        <v>0.66711805555555559</v>
      </c>
      <c r="Q123" s="164">
        <v>0</v>
      </c>
      <c r="R123" s="164">
        <v>1</v>
      </c>
      <c r="Y123" s="163">
        <v>0.66821759259259261</v>
      </c>
      <c r="Z123" s="163"/>
      <c r="AB123" s="165">
        <f>O123-L123</f>
        <v>1.9675925925932702E-4</v>
      </c>
      <c r="AC123" s="165">
        <f>P123-O123</f>
        <v>-0.66711805555555559</v>
      </c>
      <c r="AD123" s="165">
        <f>P123-L123</f>
        <v>-0.66692129629629626</v>
      </c>
      <c r="AE123" s="165">
        <f>V123-P123</f>
        <v>0</v>
      </c>
      <c r="AF123" s="165">
        <f>Y123-O123</f>
        <v>1.0995370370370239E-3</v>
      </c>
      <c r="AG123" s="165">
        <f>Y123-V123</f>
        <v>0.66821759259259261</v>
      </c>
      <c r="AH123" s="131">
        <v>-0.13400000000000001</v>
      </c>
      <c r="AI123" s="131">
        <v>7.2267000000000001</v>
      </c>
      <c r="AJ123" s="131">
        <v>7.7667000000000002</v>
      </c>
      <c r="AK123" s="131">
        <v>7.4659000000000004</v>
      </c>
      <c r="AL123" s="131">
        <v>0.49880000000000002</v>
      </c>
      <c r="AP123" s="131">
        <f>((AJ123-AK123)/(AK123-AI123))*100</f>
        <v>125.75250836120375</v>
      </c>
      <c r="AS123" s="131">
        <v>2020</v>
      </c>
      <c r="AT123" s="131" t="s">
        <v>1274</v>
      </c>
      <c r="AW123" s="131">
        <v>0</v>
      </c>
      <c r="AX123" s="51"/>
      <c r="AY123" s="51"/>
      <c r="AZ123" s="51"/>
      <c r="BA123" s="51"/>
      <c r="BB123" s="51"/>
      <c r="BC123" s="51"/>
      <c r="BD123" s="51"/>
      <c r="BE123" s="51"/>
    </row>
    <row r="124" spans="1:57" s="51" customFormat="1" x14ac:dyDescent="0.2">
      <c r="A124" s="131">
        <v>1.4</v>
      </c>
      <c r="B124" s="131">
        <v>1</v>
      </c>
      <c r="C124" s="131" t="s">
        <v>68</v>
      </c>
      <c r="D124" s="131" t="s">
        <v>36</v>
      </c>
      <c r="E124" s="161">
        <v>44128</v>
      </c>
      <c r="F124" s="131" t="s">
        <v>749</v>
      </c>
      <c r="G124" s="166" t="s">
        <v>1311</v>
      </c>
      <c r="H124" s="131"/>
      <c r="I124" s="131"/>
      <c r="J124" s="131"/>
      <c r="K124" s="162">
        <v>32</v>
      </c>
      <c r="L124" s="163">
        <v>0.66584490740740743</v>
      </c>
      <c r="M124" s="131">
        <v>272</v>
      </c>
      <c r="N124" s="131">
        <v>225.5</v>
      </c>
      <c r="O124" s="163">
        <v>0.66665509259259259</v>
      </c>
      <c r="P124" s="163">
        <v>0.66665509259259259</v>
      </c>
      <c r="Q124" s="164">
        <v>1</v>
      </c>
      <c r="R124" s="164">
        <v>0</v>
      </c>
      <c r="S124" s="131">
        <v>278.39999999999998</v>
      </c>
      <c r="T124" s="131">
        <v>223</v>
      </c>
      <c r="U124" s="163">
        <v>0.66666666666666663</v>
      </c>
      <c r="V124" s="163">
        <v>0.66702546296296295</v>
      </c>
      <c r="W124" s="131">
        <v>300.89999999999998</v>
      </c>
      <c r="X124" s="131">
        <v>249</v>
      </c>
      <c r="Y124" s="163">
        <v>0.66793981481481479</v>
      </c>
      <c r="Z124" s="163"/>
      <c r="AA124" s="131" t="s">
        <v>750</v>
      </c>
      <c r="AB124" s="165">
        <f>O124-L124</f>
        <v>8.101851851851638E-4</v>
      </c>
      <c r="AC124" s="165">
        <f>P124-O124</f>
        <v>0</v>
      </c>
      <c r="AD124" s="165">
        <f>P124-L124</f>
        <v>8.101851851851638E-4</v>
      </c>
      <c r="AE124" s="165">
        <f>V124-P124</f>
        <v>3.7037037037035425E-4</v>
      </c>
      <c r="AF124" s="165">
        <f>Y124-O124</f>
        <v>1.284722222222201E-3</v>
      </c>
      <c r="AG124" s="165">
        <f>Y124-V124</f>
        <v>9.1435185185184675E-4</v>
      </c>
      <c r="AH124" s="131">
        <v>-0.13400000000000001</v>
      </c>
      <c r="AI124" s="131">
        <v>7.2267000000000001</v>
      </c>
      <c r="AJ124" s="131">
        <v>7.7667000000000002</v>
      </c>
      <c r="AK124" s="131">
        <v>7.4659000000000004</v>
      </c>
      <c r="AL124" s="131">
        <v>4.0750999999999999</v>
      </c>
      <c r="AM124" s="131"/>
      <c r="AN124" s="131"/>
      <c r="AO124" s="131"/>
      <c r="AP124" s="131">
        <f>((AJ124-AK124)/(AK124-AI124))*100</f>
        <v>125.75250836120375</v>
      </c>
      <c r="AQ124" s="131"/>
      <c r="AR124" s="131"/>
      <c r="AS124" s="131">
        <v>2020</v>
      </c>
      <c r="AT124" s="131" t="s">
        <v>1274</v>
      </c>
      <c r="AU124" s="131"/>
      <c r="AV124" s="131"/>
      <c r="AW124" s="131">
        <v>0</v>
      </c>
    </row>
    <row r="125" spans="1:57" s="51" customFormat="1" x14ac:dyDescent="0.2">
      <c r="A125" s="131">
        <v>1.5</v>
      </c>
      <c r="B125" s="131">
        <v>1</v>
      </c>
      <c r="C125" s="131" t="s">
        <v>68</v>
      </c>
      <c r="D125" s="131" t="s">
        <v>37</v>
      </c>
      <c r="E125" s="161">
        <v>44128</v>
      </c>
      <c r="F125" s="131" t="s">
        <v>1896</v>
      </c>
      <c r="G125" s="131" t="s">
        <v>388</v>
      </c>
      <c r="H125" s="131"/>
      <c r="I125" s="131">
        <v>25</v>
      </c>
      <c r="J125" s="131"/>
      <c r="K125" s="131">
        <v>0</v>
      </c>
      <c r="L125" s="163">
        <v>0.67061342592592599</v>
      </c>
      <c r="M125" s="131">
        <v>277.7</v>
      </c>
      <c r="N125" s="131">
        <v>204.5</v>
      </c>
      <c r="O125" s="163">
        <v>0.67077546296296298</v>
      </c>
      <c r="P125" s="131"/>
      <c r="Q125" s="164">
        <v>0</v>
      </c>
      <c r="R125" s="164">
        <v>1</v>
      </c>
      <c r="S125" s="131"/>
      <c r="T125" s="131"/>
      <c r="U125" s="131"/>
      <c r="V125" s="131"/>
      <c r="W125" s="131"/>
      <c r="X125" s="131"/>
      <c r="Y125" s="163">
        <v>0.67232638888888896</v>
      </c>
      <c r="Z125" s="163"/>
      <c r="AA125" s="131"/>
      <c r="AB125" s="165">
        <f>O125-L125</f>
        <v>1.6203703703698835E-4</v>
      </c>
      <c r="AC125" s="165">
        <f>P125-O125</f>
        <v>-0.67077546296296298</v>
      </c>
      <c r="AD125" s="165">
        <f>P125-L125</f>
        <v>-0.67061342592592599</v>
      </c>
      <c r="AE125" s="165">
        <f>V125-P125</f>
        <v>0</v>
      </c>
      <c r="AF125" s="165">
        <f>Y125-O125</f>
        <v>1.5509259259259833E-3</v>
      </c>
      <c r="AG125" s="165">
        <f>Y125-V125</f>
        <v>0.67232638888888896</v>
      </c>
      <c r="AH125" s="131">
        <v>-8.4000000000000005E-2</v>
      </c>
      <c r="AI125" s="131">
        <v>7.2324000000000002</v>
      </c>
      <c r="AJ125" s="131">
        <v>7.8318000000000003</v>
      </c>
      <c r="AK125" s="131">
        <v>7.4987000000000004</v>
      </c>
      <c r="AL125" s="131">
        <v>0.5494</v>
      </c>
      <c r="AM125" s="131"/>
      <c r="AN125" s="131"/>
      <c r="AO125" s="131"/>
      <c r="AP125" s="131">
        <f>((AJ125-AK125)/(AK125-AI125))*100</f>
        <v>125.08449117536603</v>
      </c>
      <c r="AQ125" s="131"/>
      <c r="AR125" s="131"/>
      <c r="AS125" s="131">
        <v>2020</v>
      </c>
      <c r="AT125" s="131" t="s">
        <v>1274</v>
      </c>
      <c r="AW125" s="131">
        <v>0</v>
      </c>
    </row>
    <row r="126" spans="1:57" s="51" customFormat="1" x14ac:dyDescent="0.2">
      <c r="A126" s="131">
        <v>1.5</v>
      </c>
      <c r="B126" s="131">
        <v>1</v>
      </c>
      <c r="C126" s="131" t="s">
        <v>68</v>
      </c>
      <c r="D126" s="131" t="s">
        <v>36</v>
      </c>
      <c r="E126" s="161">
        <v>44128</v>
      </c>
      <c r="F126" s="131" t="s">
        <v>751</v>
      </c>
      <c r="G126" s="166" t="s">
        <v>1312</v>
      </c>
      <c r="H126" s="131"/>
      <c r="I126" s="131"/>
      <c r="J126" s="131"/>
      <c r="K126" s="162">
        <v>40</v>
      </c>
      <c r="L126" s="163">
        <v>0.66973379629629637</v>
      </c>
      <c r="M126" s="131">
        <v>269.60000000000002</v>
      </c>
      <c r="N126" s="131">
        <v>222.1</v>
      </c>
      <c r="O126" s="163">
        <v>0.67055555555555557</v>
      </c>
      <c r="P126" s="163">
        <v>0.67055555555555557</v>
      </c>
      <c r="Q126" s="164">
        <v>1</v>
      </c>
      <c r="R126" s="164">
        <v>0</v>
      </c>
      <c r="S126" s="131">
        <v>294.3</v>
      </c>
      <c r="T126" s="131">
        <v>218.6</v>
      </c>
      <c r="U126" s="163">
        <v>0.67056712962962972</v>
      </c>
      <c r="V126" s="163">
        <v>0.67096064814814815</v>
      </c>
      <c r="W126" s="131">
        <v>324.8</v>
      </c>
      <c r="X126" s="131">
        <v>241.2</v>
      </c>
      <c r="Y126" s="163">
        <v>0.6728587962962963</v>
      </c>
      <c r="Z126" s="163"/>
      <c r="AA126" s="131" t="s">
        <v>752</v>
      </c>
      <c r="AB126" s="165">
        <f>O126-L126</f>
        <v>8.2175925925920268E-4</v>
      </c>
      <c r="AC126" s="165">
        <f>P126-O126</f>
        <v>0</v>
      </c>
      <c r="AD126" s="165">
        <f>P126-L126</f>
        <v>8.2175925925920268E-4</v>
      </c>
      <c r="AE126" s="165">
        <f>V126-P126</f>
        <v>4.050925925925819E-4</v>
      </c>
      <c r="AF126" s="165">
        <f>Y126-O126</f>
        <v>2.3032407407407307E-3</v>
      </c>
      <c r="AG126" s="165">
        <f>Y126-V126</f>
        <v>1.8981481481481488E-3</v>
      </c>
      <c r="AH126" s="131">
        <v>-8.4000000000000005E-2</v>
      </c>
      <c r="AI126" s="131">
        <v>7.2324000000000002</v>
      </c>
      <c r="AJ126" s="131">
        <v>7.8318000000000003</v>
      </c>
      <c r="AK126" s="131">
        <v>7.4987000000000004</v>
      </c>
      <c r="AL126" s="131">
        <v>4.0787000000000004</v>
      </c>
      <c r="AM126" s="131"/>
      <c r="AN126" s="131"/>
      <c r="AO126" s="131"/>
      <c r="AP126" s="131">
        <f>((AJ126-AK126)/(AK126-AI126))*100</f>
        <v>125.08449117536603</v>
      </c>
      <c r="AQ126" s="131"/>
      <c r="AR126" s="131"/>
      <c r="AS126" s="131">
        <v>2020</v>
      </c>
      <c r="AT126" s="172" t="s">
        <v>1274</v>
      </c>
      <c r="AW126" s="131">
        <v>0</v>
      </c>
    </row>
    <row r="127" spans="1:57" s="51" customFormat="1" x14ac:dyDescent="0.2">
      <c r="A127" s="131">
        <v>1.6</v>
      </c>
      <c r="B127" s="131">
        <v>1</v>
      </c>
      <c r="C127" s="131" t="s">
        <v>68</v>
      </c>
      <c r="D127" s="131" t="s">
        <v>37</v>
      </c>
      <c r="E127" s="161">
        <v>44128</v>
      </c>
      <c r="F127" s="131" t="s">
        <v>1897</v>
      </c>
      <c r="G127" s="131" t="s">
        <v>389</v>
      </c>
      <c r="H127" s="131"/>
      <c r="I127" s="131">
        <v>25</v>
      </c>
      <c r="J127" s="131"/>
      <c r="K127" s="131">
        <v>0</v>
      </c>
      <c r="L127" s="163">
        <v>0.67445601851851855</v>
      </c>
      <c r="M127" s="131">
        <v>273.2</v>
      </c>
      <c r="N127" s="131">
        <v>199.7</v>
      </c>
      <c r="O127" s="163">
        <v>0.67466435185185192</v>
      </c>
      <c r="P127" s="131"/>
      <c r="Q127" s="164">
        <v>0</v>
      </c>
      <c r="R127" s="164">
        <v>1</v>
      </c>
      <c r="S127" s="131"/>
      <c r="T127" s="131"/>
      <c r="U127" s="131"/>
      <c r="V127" s="131"/>
      <c r="W127" s="131"/>
      <c r="X127" s="131"/>
      <c r="Y127" s="163">
        <v>0.67556712962962961</v>
      </c>
      <c r="Z127" s="163"/>
      <c r="AA127" s="131"/>
      <c r="AB127" s="165">
        <f>O127-L127</f>
        <v>2.083333333333659E-4</v>
      </c>
      <c r="AC127" s="165">
        <f>P127-O127</f>
        <v>-0.67466435185185192</v>
      </c>
      <c r="AD127" s="165">
        <f>P127-L127</f>
        <v>-0.67445601851851855</v>
      </c>
      <c r="AE127" s="165">
        <f>V127-P127</f>
        <v>0</v>
      </c>
      <c r="AF127" s="165">
        <f>Y127-O127</f>
        <v>9.0277777777769685E-4</v>
      </c>
      <c r="AG127" s="165">
        <f>Y127-V127</f>
        <v>0.67556712962962961</v>
      </c>
      <c r="AH127" s="131">
        <v>-0.186</v>
      </c>
      <c r="AI127" s="131">
        <v>7.2161999999999997</v>
      </c>
      <c r="AJ127" s="131">
        <v>7.7119999999999997</v>
      </c>
      <c r="AK127" s="131">
        <v>7.4477000000000002</v>
      </c>
      <c r="AL127" s="131">
        <v>0.46729999999999999</v>
      </c>
      <c r="AM127" s="131"/>
      <c r="AN127" s="131"/>
      <c r="AO127" s="131"/>
      <c r="AP127" s="131">
        <f>((AJ127-AK127)/(AK127-AI127))*100</f>
        <v>114.16846652267773</v>
      </c>
      <c r="AQ127" s="131"/>
      <c r="AR127" s="131"/>
      <c r="AS127" s="131">
        <v>2020</v>
      </c>
      <c r="AT127" s="172" t="s">
        <v>1274</v>
      </c>
      <c r="AW127" s="131">
        <v>0</v>
      </c>
      <c r="AX127" s="175"/>
      <c r="AY127" s="175"/>
      <c r="AZ127" s="85"/>
      <c r="BA127" s="85"/>
      <c r="BB127" s="85"/>
      <c r="BC127" s="85"/>
      <c r="BD127" s="85"/>
      <c r="BE127" s="85"/>
    </row>
    <row r="128" spans="1:57" s="175" customFormat="1" x14ac:dyDescent="0.2">
      <c r="A128" s="131">
        <v>1.6</v>
      </c>
      <c r="B128" s="131">
        <v>1</v>
      </c>
      <c r="C128" s="131" t="s">
        <v>68</v>
      </c>
      <c r="D128" s="131" t="s">
        <v>36</v>
      </c>
      <c r="E128" s="161">
        <v>44128</v>
      </c>
      <c r="F128" s="131" t="s">
        <v>753</v>
      </c>
      <c r="G128" s="166" t="s">
        <v>1313</v>
      </c>
      <c r="H128" s="131"/>
      <c r="I128" s="131"/>
      <c r="J128" s="131"/>
      <c r="K128" s="166">
        <v>35</v>
      </c>
      <c r="L128" s="163">
        <v>0.67344907407407406</v>
      </c>
      <c r="M128" s="131">
        <v>281.8</v>
      </c>
      <c r="N128" s="131">
        <v>222</v>
      </c>
      <c r="O128" s="168">
        <v>0.67377314814814815</v>
      </c>
      <c r="P128" s="163">
        <v>0.67391203703703706</v>
      </c>
      <c r="Q128" s="164">
        <v>1</v>
      </c>
      <c r="R128" s="164">
        <v>0</v>
      </c>
      <c r="S128" s="131">
        <v>277.5</v>
      </c>
      <c r="T128" s="131">
        <v>216.2</v>
      </c>
      <c r="U128" s="163">
        <v>0.67391203703703706</v>
      </c>
      <c r="V128" s="163">
        <v>0.67424768518518519</v>
      </c>
      <c r="W128" s="131">
        <v>359.7</v>
      </c>
      <c r="X128" s="131">
        <v>241</v>
      </c>
      <c r="Y128" s="163">
        <v>0.67716435185185186</v>
      </c>
      <c r="Z128" s="163"/>
      <c r="AA128" s="131" t="s">
        <v>58</v>
      </c>
      <c r="AB128" s="165">
        <f>O128-L128</f>
        <v>3.2407407407408773E-4</v>
      </c>
      <c r="AC128" s="165">
        <f>P128-O128</f>
        <v>1.388888888889106E-4</v>
      </c>
      <c r="AD128" s="165">
        <f>P128-L128</f>
        <v>4.6296296296299833E-4</v>
      </c>
      <c r="AE128" s="165">
        <f>V128-P128</f>
        <v>3.356481481481266E-4</v>
      </c>
      <c r="AF128" s="165">
        <f>Y128-O128</f>
        <v>3.3912037037037157E-3</v>
      </c>
      <c r="AG128" s="165">
        <f>Y128-V128</f>
        <v>2.9166666666666785E-3</v>
      </c>
      <c r="AH128" s="131">
        <v>-0.186</v>
      </c>
      <c r="AI128" s="131">
        <v>7.2161999999999997</v>
      </c>
      <c r="AJ128" s="131">
        <v>7.7119999999999997</v>
      </c>
      <c r="AK128" s="131">
        <v>7.4477000000000002</v>
      </c>
      <c r="AL128" s="131">
        <v>2.9491000000000001</v>
      </c>
      <c r="AM128" s="131"/>
      <c r="AN128" s="131"/>
      <c r="AO128" s="131"/>
      <c r="AP128" s="131">
        <f>((AJ128-AK128)/(AK128-AI128))*100</f>
        <v>114.16846652267773</v>
      </c>
      <c r="AQ128" s="131"/>
      <c r="AR128" s="131"/>
      <c r="AS128" s="131">
        <v>2020</v>
      </c>
      <c r="AT128" s="131" t="s">
        <v>1274</v>
      </c>
      <c r="AU128" s="85"/>
      <c r="AV128" s="85"/>
      <c r="AW128" s="131">
        <v>0</v>
      </c>
      <c r="AX128" s="51"/>
      <c r="AY128" s="51"/>
      <c r="AZ128" s="51"/>
      <c r="BA128" s="51"/>
      <c r="BB128" s="51"/>
      <c r="BC128" s="51"/>
      <c r="BD128" s="51"/>
      <c r="BE128" s="51"/>
    </row>
    <row r="129" spans="1:57" s="51" customFormat="1" x14ac:dyDescent="0.2">
      <c r="A129" s="131">
        <v>2.1</v>
      </c>
      <c r="B129" s="131">
        <v>1</v>
      </c>
      <c r="C129" s="131" t="s">
        <v>68</v>
      </c>
      <c r="D129" s="131" t="s">
        <v>37</v>
      </c>
      <c r="E129" s="161">
        <v>44128</v>
      </c>
      <c r="F129" s="131" t="s">
        <v>1870</v>
      </c>
      <c r="G129" s="131" t="s">
        <v>390</v>
      </c>
      <c r="H129" s="131"/>
      <c r="I129" s="131">
        <v>25</v>
      </c>
      <c r="J129" s="131"/>
      <c r="K129" s="131">
        <v>0</v>
      </c>
      <c r="L129" s="163">
        <v>0.67814814814814817</v>
      </c>
      <c r="M129" s="131">
        <v>267.7</v>
      </c>
      <c r="N129" s="131">
        <v>193.5</v>
      </c>
      <c r="O129" s="163">
        <v>0.67834490740740738</v>
      </c>
      <c r="P129" s="131"/>
      <c r="Q129" s="164">
        <v>0</v>
      </c>
      <c r="R129" s="164">
        <v>1</v>
      </c>
      <c r="S129" s="131"/>
      <c r="T129" s="131"/>
      <c r="U129" s="131"/>
      <c r="V129" s="131"/>
      <c r="W129" s="131"/>
      <c r="X129" s="131"/>
      <c r="Y129" s="163">
        <v>0.67935185185185187</v>
      </c>
      <c r="Z129" s="163"/>
      <c r="AA129" s="131"/>
      <c r="AB129" s="165">
        <f>O129-L129</f>
        <v>1.96759259259216E-4</v>
      </c>
      <c r="AC129" s="165">
        <f>P129-O129</f>
        <v>-0.67834490740740738</v>
      </c>
      <c r="AD129" s="165">
        <f>P129-L129</f>
        <v>-0.67814814814814817</v>
      </c>
      <c r="AE129" s="165">
        <f>V129-P129</f>
        <v>0</v>
      </c>
      <c r="AF129" s="165">
        <f>Y129-O129</f>
        <v>1.0069444444444908E-3</v>
      </c>
      <c r="AG129" s="165">
        <f>Y129-V129</f>
        <v>0.67935185185185187</v>
      </c>
      <c r="AH129" s="131">
        <v>-0.13</v>
      </c>
      <c r="AI129" s="131">
        <v>7.1821999999999999</v>
      </c>
      <c r="AJ129" s="131">
        <v>8.0084999999999997</v>
      </c>
      <c r="AK129" s="131">
        <v>7.8540000000000001</v>
      </c>
      <c r="AL129" s="131">
        <v>0.40429999999999999</v>
      </c>
      <c r="AM129" s="131"/>
      <c r="AN129" s="131"/>
      <c r="AO129" s="131"/>
      <c r="AP129" s="131">
        <f>((AJ129-AK129)/(AK129-AI129))*100</f>
        <v>22.997916046442334</v>
      </c>
      <c r="AQ129" s="131"/>
      <c r="AR129" s="131"/>
      <c r="AS129" s="172">
        <v>2020</v>
      </c>
      <c r="AT129" s="131" t="s">
        <v>1274</v>
      </c>
      <c r="AW129" s="131">
        <v>0</v>
      </c>
    </row>
    <row r="130" spans="1:57" s="51" customFormat="1" x14ac:dyDescent="0.2">
      <c r="A130" s="166">
        <v>2.1</v>
      </c>
      <c r="B130" s="166">
        <v>1</v>
      </c>
      <c r="C130" s="131" t="s">
        <v>68</v>
      </c>
      <c r="D130" s="131" t="s">
        <v>36</v>
      </c>
      <c r="E130" s="167">
        <v>44128</v>
      </c>
      <c r="F130" s="166"/>
      <c r="G130" s="166" t="s">
        <v>1314</v>
      </c>
      <c r="H130" s="166"/>
      <c r="I130" s="166"/>
      <c r="J130" s="166"/>
      <c r="K130" s="166">
        <v>27</v>
      </c>
      <c r="L130" s="168">
        <v>0.67723379629629632</v>
      </c>
      <c r="M130" s="169">
        <v>294.60000000000002</v>
      </c>
      <c r="N130" s="166">
        <v>231.1</v>
      </c>
      <c r="O130" s="168">
        <v>0.67775462962962962</v>
      </c>
      <c r="P130" s="168">
        <v>0.67775462962962962</v>
      </c>
      <c r="Q130" s="170">
        <v>1</v>
      </c>
      <c r="R130" s="170">
        <v>0</v>
      </c>
      <c r="S130" s="171">
        <v>288.3</v>
      </c>
      <c r="T130" s="171">
        <v>224.5</v>
      </c>
      <c r="U130" s="168">
        <v>0.67793981481481491</v>
      </c>
      <c r="V130" s="168">
        <v>0.67813657407407402</v>
      </c>
      <c r="W130" s="171">
        <v>323</v>
      </c>
      <c r="X130" s="171">
        <v>256</v>
      </c>
      <c r="Y130" s="168">
        <v>0.67876157407407411</v>
      </c>
      <c r="Z130" s="168"/>
      <c r="AA130" s="166"/>
      <c r="AB130" s="165">
        <f>O130-L130</f>
        <v>5.2083333333330373E-4</v>
      </c>
      <c r="AC130" s="165">
        <f>P130-O130</f>
        <v>0</v>
      </c>
      <c r="AD130" s="165">
        <f>P130-L130</f>
        <v>5.2083333333330373E-4</v>
      </c>
      <c r="AE130" s="165">
        <f>V130-P130</f>
        <v>3.8194444444439313E-4</v>
      </c>
      <c r="AF130" s="165">
        <f>Y130-O130</f>
        <v>1.0069444444444908E-3</v>
      </c>
      <c r="AG130" s="165">
        <f>Y130-V130</f>
        <v>6.250000000000977E-4</v>
      </c>
      <c r="AH130" s="131">
        <v>-0.13</v>
      </c>
      <c r="AI130" s="131">
        <v>7.1821999999999999</v>
      </c>
      <c r="AJ130" s="131">
        <v>8.0084999999999997</v>
      </c>
      <c r="AK130" s="131">
        <v>7.8540000000000001</v>
      </c>
      <c r="AL130" s="131">
        <v>3.1574</v>
      </c>
      <c r="AM130" s="166"/>
      <c r="AN130" s="166"/>
      <c r="AO130" s="166"/>
      <c r="AP130" s="131">
        <f>((AJ130-AK130)/(AK130-AI130))*100</f>
        <v>22.997916046442334</v>
      </c>
      <c r="AQ130" s="166"/>
      <c r="AR130" s="166"/>
      <c r="AS130" s="172">
        <v>2020</v>
      </c>
      <c r="AT130" s="166"/>
      <c r="AU130" s="131"/>
      <c r="AV130" s="131"/>
      <c r="AW130" s="131">
        <v>0</v>
      </c>
      <c r="AX130" s="131"/>
      <c r="AY130" s="131"/>
    </row>
    <row r="131" spans="1:57" s="131" customFormat="1" x14ac:dyDescent="0.2">
      <c r="A131" s="131">
        <v>2.2000000000000002</v>
      </c>
      <c r="B131" s="131">
        <v>1</v>
      </c>
      <c r="C131" s="131" t="s">
        <v>68</v>
      </c>
      <c r="D131" s="131" t="s">
        <v>37</v>
      </c>
      <c r="E131" s="161">
        <v>44128</v>
      </c>
      <c r="F131" s="131" t="s">
        <v>1871</v>
      </c>
      <c r="G131" s="131" t="s">
        <v>391</v>
      </c>
      <c r="I131" s="131">
        <v>25</v>
      </c>
      <c r="K131" s="131">
        <v>0</v>
      </c>
      <c r="L131" s="163">
        <v>0.68221064814814814</v>
      </c>
      <c r="M131" s="131">
        <v>274.39999999999998</v>
      </c>
      <c r="N131" s="131">
        <v>202.3</v>
      </c>
      <c r="O131" s="163">
        <v>0.68266203703703709</v>
      </c>
      <c r="Q131" s="164">
        <v>0</v>
      </c>
      <c r="R131" s="164">
        <v>1</v>
      </c>
      <c r="Y131" s="163">
        <v>0.6837847222222222</v>
      </c>
      <c r="Z131" s="163"/>
      <c r="AB131" s="165">
        <f>O131-L131</f>
        <v>4.5138888888895945E-4</v>
      </c>
      <c r="AC131" s="165">
        <f>P131-O131</f>
        <v>-0.68266203703703709</v>
      </c>
      <c r="AD131" s="165">
        <f>P131-L131</f>
        <v>-0.68221064814814814</v>
      </c>
      <c r="AE131" s="165">
        <f>V131-P131</f>
        <v>0</v>
      </c>
      <c r="AF131" s="165">
        <f>Y131-O131</f>
        <v>1.1226851851851016E-3</v>
      </c>
      <c r="AG131" s="165">
        <f>Y131-V131</f>
        <v>0.6837847222222222</v>
      </c>
      <c r="AH131" s="131">
        <v>-9.8000000000000004E-2</v>
      </c>
      <c r="AI131" s="131">
        <v>7.1294000000000004</v>
      </c>
      <c r="AJ131" s="131">
        <v>7.9603000000000002</v>
      </c>
      <c r="AK131" s="131">
        <v>7.53</v>
      </c>
      <c r="AL131" s="131">
        <v>0.63729999999999998</v>
      </c>
      <c r="AP131" s="131">
        <f>((AJ131-AK131)/(AK131-AI131))*100</f>
        <v>107.41387918122818</v>
      </c>
      <c r="AS131" s="131">
        <v>2020</v>
      </c>
      <c r="AT131" s="131" t="s">
        <v>1274</v>
      </c>
      <c r="AU131" s="51"/>
      <c r="AV131" s="51"/>
      <c r="AW131" s="131">
        <v>0</v>
      </c>
      <c r="AX131" s="159"/>
      <c r="AY131" s="159"/>
      <c r="AZ131" s="51"/>
      <c r="BA131" s="51"/>
      <c r="BB131" s="51"/>
      <c r="BC131" s="51"/>
      <c r="BD131" s="51"/>
      <c r="BE131" s="51"/>
    </row>
    <row r="132" spans="1:57" s="159" customFormat="1" x14ac:dyDescent="0.2">
      <c r="A132" s="166">
        <v>2.2000000000000002</v>
      </c>
      <c r="B132" s="166">
        <v>1</v>
      </c>
      <c r="C132" s="131" t="s">
        <v>68</v>
      </c>
      <c r="D132" s="131" t="s">
        <v>36</v>
      </c>
      <c r="E132" s="167">
        <v>44128</v>
      </c>
      <c r="F132" s="166"/>
      <c r="G132" s="166" t="s">
        <v>1315</v>
      </c>
      <c r="H132" s="166"/>
      <c r="I132" s="166"/>
      <c r="J132" s="166"/>
      <c r="K132" s="166">
        <v>26</v>
      </c>
      <c r="L132" s="168">
        <v>0.68103009259259262</v>
      </c>
      <c r="M132" s="169">
        <v>309.10000000000002</v>
      </c>
      <c r="N132" s="166">
        <v>235.1</v>
      </c>
      <c r="O132" s="168">
        <v>0.68166666666666664</v>
      </c>
      <c r="P132" s="168">
        <v>0.68166666666666664</v>
      </c>
      <c r="Q132" s="170">
        <v>1</v>
      </c>
      <c r="R132" s="170">
        <v>0</v>
      </c>
      <c r="S132" s="171">
        <v>281</v>
      </c>
      <c r="T132" s="171">
        <v>216.1</v>
      </c>
      <c r="U132" s="168">
        <v>0.68170138888888887</v>
      </c>
      <c r="V132" s="168">
        <v>0.68239583333333342</v>
      </c>
      <c r="W132" s="171">
        <v>293.2</v>
      </c>
      <c r="X132" s="171">
        <v>225.9</v>
      </c>
      <c r="Y132" s="168">
        <v>0.6834837962962963</v>
      </c>
      <c r="Z132" s="168"/>
      <c r="AA132" s="166"/>
      <c r="AB132" s="165">
        <f>O132-L132</f>
        <v>6.3657407407402555E-4</v>
      </c>
      <c r="AC132" s="165">
        <f>P132-O132</f>
        <v>0</v>
      </c>
      <c r="AD132" s="165">
        <f>P132-L132</f>
        <v>6.3657407407402555E-4</v>
      </c>
      <c r="AE132" s="165">
        <f>V132-P132</f>
        <v>7.2916666666678065E-4</v>
      </c>
      <c r="AF132" s="165">
        <f>Y132-O132</f>
        <v>1.8171296296296546E-3</v>
      </c>
      <c r="AG132" s="165">
        <f>Y132-V132</f>
        <v>1.087962962962874E-3</v>
      </c>
      <c r="AH132" s="131">
        <v>-9.8000000000000004E-2</v>
      </c>
      <c r="AI132" s="131">
        <v>7.1294000000000004</v>
      </c>
      <c r="AJ132" s="131">
        <v>7.9603000000000002</v>
      </c>
      <c r="AK132" s="131">
        <v>7.53</v>
      </c>
      <c r="AL132" s="131">
        <v>4.4889000000000001</v>
      </c>
      <c r="AM132" s="166"/>
      <c r="AN132" s="166"/>
      <c r="AO132" s="166"/>
      <c r="AP132" s="131">
        <f>((AJ132-AK132)/(AK132-AI132))*100</f>
        <v>107.41387918122818</v>
      </c>
      <c r="AQ132" s="166"/>
      <c r="AR132" s="166"/>
      <c r="AS132" s="131">
        <v>2020</v>
      </c>
      <c r="AT132" s="166"/>
      <c r="AU132" s="51"/>
      <c r="AV132" s="51"/>
      <c r="AW132" s="131">
        <v>0</v>
      </c>
      <c r="AX132" s="131"/>
      <c r="AY132" s="131"/>
      <c r="AZ132" s="85"/>
      <c r="BA132" s="85"/>
      <c r="BB132" s="85"/>
      <c r="BC132" s="85"/>
      <c r="BD132" s="85"/>
      <c r="BE132" s="85"/>
    </row>
    <row r="133" spans="1:57" s="131" customFormat="1" x14ac:dyDescent="0.2">
      <c r="A133" s="131">
        <v>2.2999999999999998</v>
      </c>
      <c r="B133" s="131">
        <v>1</v>
      </c>
      <c r="C133" s="131" t="s">
        <v>68</v>
      </c>
      <c r="D133" s="131" t="s">
        <v>37</v>
      </c>
      <c r="E133" s="161">
        <v>44128</v>
      </c>
      <c r="F133" s="131" t="s">
        <v>1872</v>
      </c>
      <c r="G133" s="131" t="s">
        <v>392</v>
      </c>
      <c r="I133" s="131">
        <v>25</v>
      </c>
      <c r="K133" s="131">
        <v>0</v>
      </c>
      <c r="L133" s="163">
        <v>0.68628472222222225</v>
      </c>
      <c r="M133" s="131">
        <v>272.60000000000002</v>
      </c>
      <c r="N133" s="131">
        <v>204.3</v>
      </c>
      <c r="O133" s="163">
        <v>0.68644675925925924</v>
      </c>
      <c r="Q133" s="164">
        <v>0</v>
      </c>
      <c r="R133" s="164">
        <v>1</v>
      </c>
      <c r="Y133" s="163">
        <v>0.68776620370370367</v>
      </c>
      <c r="Z133" s="163"/>
      <c r="AB133" s="165">
        <f>O133-L133</f>
        <v>1.6203703703698835E-4</v>
      </c>
      <c r="AC133" s="165">
        <f>P133-O133</f>
        <v>-0.68644675925925924</v>
      </c>
      <c r="AD133" s="165">
        <f>P133-L133</f>
        <v>-0.68628472222222225</v>
      </c>
      <c r="AE133" s="165">
        <f>V133-P133</f>
        <v>0</v>
      </c>
      <c r="AF133" s="165">
        <f>Y133-O133</f>
        <v>1.3194444444444287E-3</v>
      </c>
      <c r="AG133" s="165">
        <f>Y133-V133</f>
        <v>0.68776620370370367</v>
      </c>
      <c r="AH133" s="131">
        <v>-0.124</v>
      </c>
      <c r="AI133" s="131">
        <v>7.2049000000000003</v>
      </c>
      <c r="AJ133" s="131">
        <v>7.8921000000000001</v>
      </c>
      <c r="AK133" s="131">
        <v>7.5448000000000004</v>
      </c>
      <c r="AL133" s="131">
        <v>0.44400000000000001</v>
      </c>
      <c r="AP133" s="131">
        <f>((AJ133-AK133)/(AK133-AI133))*100</f>
        <v>102.17711091497488</v>
      </c>
      <c r="AS133" s="131">
        <v>2020</v>
      </c>
      <c r="AT133" s="131" t="s">
        <v>1274</v>
      </c>
      <c r="AU133" s="159"/>
      <c r="AV133" s="159"/>
      <c r="AW133" s="131">
        <v>0</v>
      </c>
      <c r="AX133" s="51"/>
      <c r="AY133" s="51"/>
      <c r="AZ133" s="51"/>
      <c r="BA133" s="51"/>
      <c r="BB133" s="51"/>
      <c r="BC133" s="51"/>
      <c r="BD133" s="51"/>
      <c r="BE133" s="51"/>
    </row>
    <row r="134" spans="1:57" s="51" customFormat="1" x14ac:dyDescent="0.2">
      <c r="A134" s="166">
        <v>2.2999999999999998</v>
      </c>
      <c r="B134" s="166">
        <v>1</v>
      </c>
      <c r="C134" s="131" t="s">
        <v>68</v>
      </c>
      <c r="D134" s="131" t="s">
        <v>36</v>
      </c>
      <c r="E134" s="167">
        <v>44128</v>
      </c>
      <c r="F134" s="166"/>
      <c r="G134" s="166" t="s">
        <v>1316</v>
      </c>
      <c r="H134" s="166"/>
      <c r="I134" s="166"/>
      <c r="J134" s="166"/>
      <c r="K134" s="166">
        <v>33</v>
      </c>
      <c r="L134" s="168">
        <v>0.68543981481481486</v>
      </c>
      <c r="M134" s="169">
        <v>252.7</v>
      </c>
      <c r="N134" s="166">
        <v>215</v>
      </c>
      <c r="O134" s="168">
        <v>0.68606481481481485</v>
      </c>
      <c r="P134" s="168">
        <v>0.68606481481481485</v>
      </c>
      <c r="Q134" s="170">
        <v>1</v>
      </c>
      <c r="R134" s="170">
        <v>0</v>
      </c>
      <c r="S134" s="171">
        <v>256.2</v>
      </c>
      <c r="T134" s="171">
        <v>209.8</v>
      </c>
      <c r="U134" s="168">
        <v>0.68608796296296293</v>
      </c>
      <c r="V134" s="168">
        <v>0.6865162037037037</v>
      </c>
      <c r="W134" s="171">
        <v>374.1</v>
      </c>
      <c r="X134" s="171">
        <v>315.8</v>
      </c>
      <c r="Y134" s="168">
        <v>0.68748842592592585</v>
      </c>
      <c r="Z134" s="168"/>
      <c r="AA134" s="166" t="s">
        <v>58</v>
      </c>
      <c r="AB134" s="165">
        <f>O134-L134</f>
        <v>6.2499999999998668E-4</v>
      </c>
      <c r="AC134" s="165">
        <f>P134-O134</f>
        <v>0</v>
      </c>
      <c r="AD134" s="165">
        <f>P134-L134</f>
        <v>6.2499999999998668E-4</v>
      </c>
      <c r="AE134" s="165">
        <f>V134-P134</f>
        <v>4.5138888888884843E-4</v>
      </c>
      <c r="AF134" s="165">
        <f>Y134-O134</f>
        <v>1.4236111111110006E-3</v>
      </c>
      <c r="AG134" s="165">
        <f>Y134-V134</f>
        <v>9.7222222222215215E-4</v>
      </c>
      <c r="AH134" s="131">
        <v>-0.124</v>
      </c>
      <c r="AI134" s="131">
        <v>7.2049000000000003</v>
      </c>
      <c r="AJ134" s="131">
        <v>7.8921000000000001</v>
      </c>
      <c r="AK134" s="131">
        <v>7.5448000000000004</v>
      </c>
      <c r="AL134" s="131">
        <v>4.3691000000000004</v>
      </c>
      <c r="AM134" s="166"/>
      <c r="AN134" s="166"/>
      <c r="AO134" s="166"/>
      <c r="AP134" s="131">
        <f>((AJ134-AK134)/(AK134-AI134))*100</f>
        <v>102.17711091497488</v>
      </c>
      <c r="AQ134" s="166"/>
      <c r="AR134" s="166"/>
      <c r="AS134" s="131">
        <v>2020</v>
      </c>
      <c r="AT134" s="166"/>
      <c r="AU134" s="85"/>
      <c r="AV134" s="85"/>
      <c r="AW134" s="131">
        <v>0</v>
      </c>
    </row>
    <row r="135" spans="1:57" s="51" customFormat="1" x14ac:dyDescent="0.2">
      <c r="A135" s="131">
        <v>2.4</v>
      </c>
      <c r="B135" s="131">
        <v>1</v>
      </c>
      <c r="C135" s="131" t="s">
        <v>68</v>
      </c>
      <c r="D135" s="131" t="s">
        <v>37</v>
      </c>
      <c r="E135" s="161">
        <v>44128</v>
      </c>
      <c r="F135" s="131" t="s">
        <v>1873</v>
      </c>
      <c r="G135" s="131" t="s">
        <v>393</v>
      </c>
      <c r="H135" s="131"/>
      <c r="I135" s="131">
        <v>25</v>
      </c>
      <c r="J135" s="131"/>
      <c r="K135" s="131">
        <v>0</v>
      </c>
      <c r="L135" s="163">
        <v>0.69071759259259258</v>
      </c>
      <c r="M135" s="131">
        <v>279.60000000000002</v>
      </c>
      <c r="N135" s="131">
        <v>210.8</v>
      </c>
      <c r="O135" s="163">
        <v>0.69109953703703697</v>
      </c>
      <c r="P135" s="131"/>
      <c r="Q135" s="164">
        <v>0</v>
      </c>
      <c r="R135" s="164">
        <v>1</v>
      </c>
      <c r="S135" s="131"/>
      <c r="T135" s="131"/>
      <c r="U135" s="131"/>
      <c r="V135" s="131"/>
      <c r="W135" s="131"/>
      <c r="X135" s="131"/>
      <c r="Y135" s="163">
        <v>0.6922800925925926</v>
      </c>
      <c r="Z135" s="163"/>
      <c r="AA135" s="131"/>
      <c r="AB135" s="165">
        <f>O135-L135</f>
        <v>3.8194444444439313E-4</v>
      </c>
      <c r="AC135" s="165">
        <f>P135-O135</f>
        <v>-0.69109953703703697</v>
      </c>
      <c r="AD135" s="165">
        <f>P135-L135</f>
        <v>-0.69071759259259258</v>
      </c>
      <c r="AE135" s="165">
        <f>V135-P135</f>
        <v>0</v>
      </c>
      <c r="AF135" s="165">
        <f>Y135-O135</f>
        <v>1.1805555555556291E-3</v>
      </c>
      <c r="AG135" s="165">
        <f>Y135-V135</f>
        <v>0.6922800925925926</v>
      </c>
      <c r="AH135" s="131">
        <v>-4.5999999999999999E-2</v>
      </c>
      <c r="AI135" s="131">
        <v>7.2374000000000001</v>
      </c>
      <c r="AJ135" s="131">
        <v>7.8766999999999996</v>
      </c>
      <c r="AK135" s="131">
        <v>7.5427</v>
      </c>
      <c r="AL135" s="131">
        <v>0.45729999999999998</v>
      </c>
      <c r="AM135" s="131"/>
      <c r="AN135" s="131"/>
      <c r="AO135" s="131"/>
      <c r="AP135" s="131">
        <f>((AJ135-AK135)/(AK135-AI135))*100</f>
        <v>109.40058958401563</v>
      </c>
      <c r="AQ135" s="131"/>
      <c r="AR135" s="131"/>
      <c r="AS135" s="131">
        <v>2020</v>
      </c>
      <c r="AT135" s="131" t="s">
        <v>1274</v>
      </c>
      <c r="AU135" s="85"/>
      <c r="AV135" s="85"/>
      <c r="AW135" s="131">
        <v>0</v>
      </c>
    </row>
    <row r="136" spans="1:57" s="51" customFormat="1" x14ac:dyDescent="0.2">
      <c r="A136" s="166">
        <v>2.4</v>
      </c>
      <c r="B136" s="166">
        <v>1</v>
      </c>
      <c r="C136" s="131" t="s">
        <v>68</v>
      </c>
      <c r="D136" s="131" t="s">
        <v>36</v>
      </c>
      <c r="E136" s="167">
        <v>44128</v>
      </c>
      <c r="F136" s="166"/>
      <c r="G136" s="166" t="s">
        <v>1317</v>
      </c>
      <c r="H136" s="166"/>
      <c r="I136" s="166"/>
      <c r="J136" s="166"/>
      <c r="K136" s="166">
        <v>24</v>
      </c>
      <c r="L136" s="168">
        <v>0.68956018518518514</v>
      </c>
      <c r="M136" s="169">
        <v>242.8</v>
      </c>
      <c r="N136" s="166">
        <v>208.3</v>
      </c>
      <c r="O136" s="168">
        <v>0.69011574074074078</v>
      </c>
      <c r="P136" s="168">
        <v>0.69011574074074078</v>
      </c>
      <c r="Q136" s="170">
        <v>1</v>
      </c>
      <c r="R136" s="170">
        <v>0</v>
      </c>
      <c r="S136" s="171">
        <v>274.8</v>
      </c>
      <c r="T136" s="171">
        <v>211.5</v>
      </c>
      <c r="U136" s="168">
        <v>0.69016203703703705</v>
      </c>
      <c r="V136" s="168">
        <v>0.69063657407407408</v>
      </c>
      <c r="W136" s="171">
        <v>311.8</v>
      </c>
      <c r="X136" s="171">
        <v>244.4</v>
      </c>
      <c r="Y136" s="168">
        <v>0.69138888888888894</v>
      </c>
      <c r="Z136" s="168"/>
      <c r="AA136" s="166" t="s">
        <v>58</v>
      </c>
      <c r="AB136" s="165">
        <f>O136-L136</f>
        <v>5.555555555556424E-4</v>
      </c>
      <c r="AC136" s="165">
        <f>P136-O136</f>
        <v>0</v>
      </c>
      <c r="AD136" s="165">
        <f>P136-L136</f>
        <v>5.555555555556424E-4</v>
      </c>
      <c r="AE136" s="165">
        <f>V136-P136</f>
        <v>5.2083333333330373E-4</v>
      </c>
      <c r="AF136" s="165">
        <f>Y136-O136</f>
        <v>1.2731481481481621E-3</v>
      </c>
      <c r="AG136" s="165">
        <f>Y136-V136</f>
        <v>7.523148148148584E-4</v>
      </c>
      <c r="AH136" s="131">
        <v>-4.5999999999999999E-2</v>
      </c>
      <c r="AI136" s="131">
        <v>7.2374000000000001</v>
      </c>
      <c r="AJ136" s="131">
        <v>7.8766999999999996</v>
      </c>
      <c r="AK136" s="131">
        <v>7.5427</v>
      </c>
      <c r="AL136" s="131">
        <v>3.4950000000000001</v>
      </c>
      <c r="AM136" s="166"/>
      <c r="AN136" s="166"/>
      <c r="AO136" s="166"/>
      <c r="AP136" s="131">
        <f>((AJ136-AK136)/(AK136-AI136))*100</f>
        <v>109.40058958401563</v>
      </c>
      <c r="AQ136" s="166"/>
      <c r="AR136" s="166"/>
      <c r="AS136" s="131">
        <v>2020</v>
      </c>
      <c r="AT136" s="166"/>
      <c r="AU136" s="85"/>
      <c r="AV136" s="85"/>
      <c r="AW136" s="131">
        <v>0</v>
      </c>
    </row>
    <row r="137" spans="1:57" s="51" customFormat="1" x14ac:dyDescent="0.2">
      <c r="A137" s="131">
        <v>2.5</v>
      </c>
      <c r="B137" s="131">
        <v>1</v>
      </c>
      <c r="C137" s="131" t="s">
        <v>68</v>
      </c>
      <c r="D137" s="131" t="s">
        <v>37</v>
      </c>
      <c r="E137" s="161">
        <v>44128</v>
      </c>
      <c r="F137" s="131" t="s">
        <v>1874</v>
      </c>
      <c r="G137" s="131" t="s">
        <v>394</v>
      </c>
      <c r="H137" s="131"/>
      <c r="I137" s="131">
        <v>25</v>
      </c>
      <c r="J137" s="131"/>
      <c r="K137" s="131">
        <v>0</v>
      </c>
      <c r="L137" s="168">
        <v>0.69351851851851853</v>
      </c>
      <c r="M137" s="131">
        <v>272.39999999999998</v>
      </c>
      <c r="N137" s="131">
        <v>203.4</v>
      </c>
      <c r="O137" s="168">
        <v>0.69391203703703708</v>
      </c>
      <c r="P137" s="131"/>
      <c r="Q137" s="164">
        <v>0</v>
      </c>
      <c r="R137" s="164">
        <v>1</v>
      </c>
      <c r="S137" s="131"/>
      <c r="T137" s="131"/>
      <c r="U137" s="131"/>
      <c r="V137" s="131"/>
      <c r="W137" s="131"/>
      <c r="X137" s="131"/>
      <c r="Y137" s="163">
        <v>0.69467592592592586</v>
      </c>
      <c r="Z137" s="163"/>
      <c r="AA137" s="131"/>
      <c r="AB137" s="165">
        <f>O137-L137</f>
        <v>3.9351851851854303E-4</v>
      </c>
      <c r="AC137" s="165">
        <f>P137-O137</f>
        <v>-0.69391203703703708</v>
      </c>
      <c r="AD137" s="165">
        <f>P137-L137</f>
        <v>-0.69351851851851853</v>
      </c>
      <c r="AE137" s="165">
        <f>V137-P137</f>
        <v>0</v>
      </c>
      <c r="AF137" s="165">
        <f>Y137-O137</f>
        <v>7.6388888888878625E-4</v>
      </c>
      <c r="AG137" s="165">
        <f>Y137-V137</f>
        <v>0.69467592592592586</v>
      </c>
      <c r="AH137" s="131">
        <v>-0.11</v>
      </c>
      <c r="AI137" s="131">
        <v>7.2271999999999998</v>
      </c>
      <c r="AJ137" s="131">
        <v>8.1062999999999992</v>
      </c>
      <c r="AK137" s="131">
        <v>7.6425999999999998</v>
      </c>
      <c r="AL137" s="131">
        <v>0.34079999999999999</v>
      </c>
      <c r="AM137" s="131"/>
      <c r="AN137" s="131"/>
      <c r="AO137" s="131"/>
      <c r="AP137" s="131">
        <f>((AJ137-AK137)/(AK137-AI137))*100</f>
        <v>111.62734713529112</v>
      </c>
      <c r="AQ137" s="131"/>
      <c r="AR137" s="131"/>
      <c r="AS137" s="131">
        <v>2020</v>
      </c>
      <c r="AT137" s="131" t="s">
        <v>1274</v>
      </c>
      <c r="AU137" s="85"/>
      <c r="AV137" s="85"/>
      <c r="AW137" s="131">
        <v>0</v>
      </c>
      <c r="AX137" s="85"/>
      <c r="AY137" s="85"/>
    </row>
    <row r="138" spans="1:57" s="85" customFormat="1" x14ac:dyDescent="0.2">
      <c r="A138" s="166">
        <v>2.5</v>
      </c>
      <c r="B138" s="166">
        <v>1</v>
      </c>
      <c r="C138" s="131" t="s">
        <v>68</v>
      </c>
      <c r="D138" s="131" t="s">
        <v>36</v>
      </c>
      <c r="E138" s="167">
        <v>44128</v>
      </c>
      <c r="F138" s="166"/>
      <c r="G138" s="166" t="s">
        <v>1318</v>
      </c>
      <c r="H138" s="166"/>
      <c r="I138" s="166"/>
      <c r="J138" s="166"/>
      <c r="K138" s="166">
        <v>15</v>
      </c>
      <c r="L138" s="168">
        <v>0.69266203703703699</v>
      </c>
      <c r="M138" s="169">
        <v>269.8</v>
      </c>
      <c r="N138" s="166">
        <v>218.7</v>
      </c>
      <c r="O138" s="168">
        <v>0.69325231481481486</v>
      </c>
      <c r="P138" s="168">
        <v>0.69325231481481486</v>
      </c>
      <c r="Q138" s="170">
        <v>1</v>
      </c>
      <c r="R138" s="170">
        <v>0</v>
      </c>
      <c r="S138" s="171">
        <v>271.7</v>
      </c>
      <c r="T138" s="171">
        <v>214.4</v>
      </c>
      <c r="U138" s="168">
        <v>0.69329861111111113</v>
      </c>
      <c r="V138" s="168">
        <v>0.69335648148148143</v>
      </c>
      <c r="W138" s="171">
        <v>271.8</v>
      </c>
      <c r="X138" s="171">
        <v>216.9</v>
      </c>
      <c r="Y138" s="168">
        <v>0.69368055555555552</v>
      </c>
      <c r="Z138" s="168"/>
      <c r="AA138" s="166" t="s">
        <v>58</v>
      </c>
      <c r="AB138" s="165">
        <f>O138-L138</f>
        <v>5.9027777777787005E-4</v>
      </c>
      <c r="AC138" s="165">
        <f>P138-O138</f>
        <v>0</v>
      </c>
      <c r="AD138" s="165">
        <f>P138-L138</f>
        <v>5.9027777777787005E-4</v>
      </c>
      <c r="AE138" s="165">
        <f>V138-P138</f>
        <v>1.0416666666657193E-4</v>
      </c>
      <c r="AF138" s="165">
        <f>Y138-O138</f>
        <v>4.2824074074065965E-4</v>
      </c>
      <c r="AG138" s="165">
        <f>Y138-V138</f>
        <v>3.2407407407408773E-4</v>
      </c>
      <c r="AH138" s="131">
        <v>-0.11</v>
      </c>
      <c r="AI138" s="131">
        <v>7.2271999999999998</v>
      </c>
      <c r="AJ138" s="131">
        <v>8.1062999999999992</v>
      </c>
      <c r="AK138" s="131">
        <v>7.6425999999999998</v>
      </c>
      <c r="AL138" s="131">
        <v>2.3285999999999998</v>
      </c>
      <c r="AM138" s="166"/>
      <c r="AN138" s="166"/>
      <c r="AO138" s="166"/>
      <c r="AP138" s="131">
        <f>((AJ138-AK138)/(AK138-AI138))*100</f>
        <v>111.62734713529112</v>
      </c>
      <c r="AQ138" s="166"/>
      <c r="AR138" s="166"/>
      <c r="AS138" s="131">
        <v>2020</v>
      </c>
      <c r="AT138" s="166"/>
      <c r="AW138" s="131">
        <v>0</v>
      </c>
      <c r="AX138" s="51"/>
      <c r="AY138" s="51"/>
      <c r="AZ138" s="131"/>
      <c r="BA138" s="131"/>
      <c r="BB138" s="131"/>
      <c r="BC138" s="131"/>
      <c r="BD138" s="131"/>
      <c r="BE138" s="131"/>
    </row>
    <row r="139" spans="1:57" s="51" customFormat="1" x14ac:dyDescent="0.2">
      <c r="A139" s="131">
        <v>1.1000000000000001</v>
      </c>
      <c r="B139" s="131">
        <v>2</v>
      </c>
      <c r="C139" s="131" t="s">
        <v>68</v>
      </c>
      <c r="D139" s="131" t="s">
        <v>37</v>
      </c>
      <c r="E139" s="161">
        <v>44128</v>
      </c>
      <c r="F139" s="131" t="s">
        <v>761</v>
      </c>
      <c r="G139" s="131" t="s">
        <v>402</v>
      </c>
      <c r="H139" s="131"/>
      <c r="I139" s="131"/>
      <c r="J139" s="131"/>
      <c r="K139" s="131">
        <v>2</v>
      </c>
      <c r="L139" s="163">
        <v>0.81424768518518509</v>
      </c>
      <c r="M139" s="131">
        <v>267.8</v>
      </c>
      <c r="N139" s="131">
        <v>190.1</v>
      </c>
      <c r="O139" s="163">
        <v>0.81445601851851857</v>
      </c>
      <c r="P139" s="163">
        <v>0.8147106481481482</v>
      </c>
      <c r="Q139" s="164">
        <v>1</v>
      </c>
      <c r="R139" s="164">
        <v>1</v>
      </c>
      <c r="S139" s="131">
        <v>282.5</v>
      </c>
      <c r="T139" s="131">
        <v>198.6</v>
      </c>
      <c r="U139" s="131"/>
      <c r="V139" s="163">
        <v>0.81472222222222224</v>
      </c>
      <c r="W139" s="131">
        <v>289.10000000000002</v>
      </c>
      <c r="X139" s="131">
        <v>205.3</v>
      </c>
      <c r="Y139" s="163">
        <v>0.81537037037037041</v>
      </c>
      <c r="Z139" s="163"/>
      <c r="AA139" s="131"/>
      <c r="AB139" s="165">
        <f>O139-L139</f>
        <v>2.0833333333347692E-4</v>
      </c>
      <c r="AC139" s="165">
        <f>P139-O139</f>
        <v>2.5462962962963243E-4</v>
      </c>
      <c r="AD139" s="165">
        <f>P139-L139</f>
        <v>4.6296296296310935E-4</v>
      </c>
      <c r="AE139" s="165">
        <f>V139-P139</f>
        <v>1.1574074074038876E-5</v>
      </c>
      <c r="AF139" s="165">
        <f>Y139-O139</f>
        <v>9.1435185185184675E-4</v>
      </c>
      <c r="AG139" s="165">
        <f>Y139-V139</f>
        <v>6.4814814814817545E-4</v>
      </c>
      <c r="AH139" s="131">
        <v>-2.0510000000000002</v>
      </c>
      <c r="AI139" s="131">
        <v>7.1784999999999997</v>
      </c>
      <c r="AJ139" s="131">
        <v>8.3880999999999997</v>
      </c>
      <c r="AK139" s="131">
        <v>7.7535999999999996</v>
      </c>
      <c r="AL139" s="131">
        <v>0.57640000000000002</v>
      </c>
      <c r="AM139" s="131"/>
      <c r="AN139" s="131"/>
      <c r="AO139" s="131"/>
      <c r="AP139" s="131">
        <f>((AJ139-AK139)/(AK139-AI139))*100</f>
        <v>110.32863849765261</v>
      </c>
      <c r="AQ139" s="131"/>
      <c r="AR139" s="131"/>
      <c r="AS139" s="131">
        <v>2020</v>
      </c>
      <c r="AT139" s="172" t="s">
        <v>1274</v>
      </c>
      <c r="AW139" s="131">
        <v>0</v>
      </c>
    </row>
    <row r="140" spans="1:57" s="51" customFormat="1" x14ac:dyDescent="0.2">
      <c r="A140" s="131">
        <v>1.1000000000000001</v>
      </c>
      <c r="B140" s="131">
        <v>2</v>
      </c>
      <c r="C140" s="131" t="s">
        <v>68</v>
      </c>
      <c r="D140" s="131" t="s">
        <v>36</v>
      </c>
      <c r="E140" s="161"/>
      <c r="F140" s="131"/>
      <c r="G140" s="131" t="s">
        <v>1882</v>
      </c>
      <c r="H140" s="131"/>
      <c r="I140" s="131">
        <v>22</v>
      </c>
      <c r="J140" s="131"/>
      <c r="K140" s="131">
        <v>0</v>
      </c>
      <c r="L140" s="163">
        <v>0.82140046296296287</v>
      </c>
      <c r="M140" s="131">
        <v>229.1</v>
      </c>
      <c r="N140" s="131">
        <v>193.3</v>
      </c>
      <c r="O140" s="163">
        <v>0.82324074074074083</v>
      </c>
      <c r="P140" s="163"/>
      <c r="Q140" s="164">
        <v>0</v>
      </c>
      <c r="R140" s="164">
        <v>1</v>
      </c>
      <c r="S140" s="131"/>
      <c r="T140" s="131"/>
      <c r="U140" s="131"/>
      <c r="V140" s="163"/>
      <c r="W140" s="131"/>
      <c r="X140" s="131"/>
      <c r="Y140" s="163">
        <v>0.82611111111111113</v>
      </c>
      <c r="Z140" s="163"/>
      <c r="AA140" s="131" t="s">
        <v>58</v>
      </c>
      <c r="AB140" s="165">
        <f>O140-L140</f>
        <v>1.8402777777779544E-3</v>
      </c>
      <c r="AC140" s="165">
        <f>P140-O140</f>
        <v>-0.82324074074074083</v>
      </c>
      <c r="AD140" s="165">
        <f>P140-L140</f>
        <v>-0.82140046296296287</v>
      </c>
      <c r="AE140" s="165">
        <f>V140-P140</f>
        <v>0</v>
      </c>
      <c r="AF140" s="165">
        <f>Y140-O140</f>
        <v>2.870370370370301E-3</v>
      </c>
      <c r="AG140" s="165">
        <f>Y140-V140</f>
        <v>0.82611111111111113</v>
      </c>
      <c r="AH140" s="131">
        <v>-2.0510000000000002</v>
      </c>
      <c r="AI140" s="131">
        <v>7.1784999999999997</v>
      </c>
      <c r="AJ140" s="131">
        <v>8.3880999999999997</v>
      </c>
      <c r="AK140" s="131">
        <v>7.7535999999999996</v>
      </c>
      <c r="AL140" s="131">
        <v>4.3425000000000002</v>
      </c>
      <c r="AM140" s="131"/>
      <c r="AN140" s="131"/>
      <c r="AO140" s="131"/>
      <c r="AP140" s="131">
        <f>((AJ140-AK140)/(AK140-AI140))*100</f>
        <v>110.32863849765261</v>
      </c>
      <c r="AQ140" s="131"/>
      <c r="AR140" s="131"/>
      <c r="AS140" s="131">
        <v>2020</v>
      </c>
      <c r="AT140" s="131" t="s">
        <v>1274</v>
      </c>
      <c r="AW140" s="131">
        <v>0</v>
      </c>
      <c r="AZ140" s="185"/>
      <c r="BA140" s="185"/>
      <c r="BB140" s="185"/>
      <c r="BC140" s="185"/>
      <c r="BD140" s="185"/>
      <c r="BE140" s="185"/>
    </row>
    <row r="141" spans="1:57" s="51" customFormat="1" x14ac:dyDescent="0.2">
      <c r="A141" s="131">
        <v>1.2</v>
      </c>
      <c r="B141" s="131">
        <v>2</v>
      </c>
      <c r="C141" s="131" t="s">
        <v>68</v>
      </c>
      <c r="D141" s="131" t="s">
        <v>37</v>
      </c>
      <c r="E141" s="161">
        <v>44128</v>
      </c>
      <c r="F141" s="131" t="s">
        <v>757</v>
      </c>
      <c r="G141" s="131" t="s">
        <v>401</v>
      </c>
      <c r="H141" s="131"/>
      <c r="I141" s="131"/>
      <c r="J141" s="131"/>
      <c r="K141" s="131">
        <v>5</v>
      </c>
      <c r="L141" s="163">
        <v>0.8108912037037036</v>
      </c>
      <c r="M141" s="131">
        <v>263.8</v>
      </c>
      <c r="N141" s="131">
        <v>196</v>
      </c>
      <c r="O141" s="163">
        <v>0.81092592592592594</v>
      </c>
      <c r="P141" s="163">
        <v>0.81141203703703713</v>
      </c>
      <c r="Q141" s="164">
        <v>1</v>
      </c>
      <c r="R141" s="164">
        <v>1</v>
      </c>
      <c r="S141" s="131">
        <v>253.4</v>
      </c>
      <c r="T141" s="131">
        <v>204</v>
      </c>
      <c r="U141" s="131"/>
      <c r="V141" s="163">
        <v>0.81145833333333339</v>
      </c>
      <c r="W141" s="131">
        <v>276.8</v>
      </c>
      <c r="X141" s="131">
        <v>210.7</v>
      </c>
      <c r="Y141" s="163">
        <v>0.8122800925925926</v>
      </c>
      <c r="Z141" s="163"/>
      <c r="AA141" s="131" t="s">
        <v>760</v>
      </c>
      <c r="AB141" s="165">
        <f>O141-L141</f>
        <v>3.4722222222338672E-5</v>
      </c>
      <c r="AC141" s="165">
        <f>P141-O141</f>
        <v>4.861111111111871E-4</v>
      </c>
      <c r="AD141" s="165">
        <f>P141-L141</f>
        <v>5.2083333333352577E-4</v>
      </c>
      <c r="AE141" s="165">
        <f>V141-P141</f>
        <v>4.6296296296266526E-5</v>
      </c>
      <c r="AF141" s="165">
        <f>Y141-O141</f>
        <v>1.3541666666666563E-3</v>
      </c>
      <c r="AG141" s="165">
        <f>Y141-V141</f>
        <v>8.2175925925920268E-4</v>
      </c>
      <c r="AH141" s="131">
        <v>-1.859</v>
      </c>
      <c r="AI141" s="131">
        <v>7.2557</v>
      </c>
      <c r="AJ141" s="131">
        <v>8.2782</v>
      </c>
      <c r="AK141" s="131">
        <v>7.7408999999999999</v>
      </c>
      <c r="AL141" s="131">
        <v>0.58479999999999999</v>
      </c>
      <c r="AM141" s="131"/>
      <c r="AN141" s="131"/>
      <c r="AO141" s="131"/>
      <c r="AP141" s="131">
        <f>((AJ141-AK141)/(AK141-AI141))*100</f>
        <v>110.73784006595224</v>
      </c>
      <c r="AQ141" s="131"/>
      <c r="AR141" s="131"/>
      <c r="AS141" s="172">
        <v>2020</v>
      </c>
      <c r="AT141" s="131" t="s">
        <v>1274</v>
      </c>
      <c r="AW141" s="131">
        <v>0</v>
      </c>
    </row>
    <row r="142" spans="1:57" s="51" customFormat="1" x14ac:dyDescent="0.2">
      <c r="A142" s="131">
        <v>1.2</v>
      </c>
      <c r="B142" s="131">
        <v>2</v>
      </c>
      <c r="C142" s="131" t="s">
        <v>68</v>
      </c>
      <c r="D142" s="131" t="s">
        <v>36</v>
      </c>
      <c r="E142" s="161"/>
      <c r="F142" s="131"/>
      <c r="G142" s="131" t="s">
        <v>1884</v>
      </c>
      <c r="H142" s="131"/>
      <c r="I142" s="131">
        <v>23</v>
      </c>
      <c r="J142" s="131">
        <v>59</v>
      </c>
      <c r="K142" s="131">
        <v>21</v>
      </c>
      <c r="L142" s="163">
        <v>0.83056712962962964</v>
      </c>
      <c r="M142" s="131">
        <v>212.5</v>
      </c>
      <c r="N142" s="131">
        <v>194.5</v>
      </c>
      <c r="O142" s="163">
        <v>0.83111111111111102</v>
      </c>
      <c r="P142" s="163">
        <v>0.83111111111111102</v>
      </c>
      <c r="Q142" s="164">
        <v>1</v>
      </c>
      <c r="R142" s="164">
        <v>0</v>
      </c>
      <c r="S142" s="131">
        <v>241.4</v>
      </c>
      <c r="T142" s="131">
        <v>187.8</v>
      </c>
      <c r="U142" s="163">
        <v>0.83140046296296299</v>
      </c>
      <c r="V142" s="163">
        <v>0.83165509259259263</v>
      </c>
      <c r="W142" s="131">
        <v>413.5</v>
      </c>
      <c r="X142" s="131">
        <v>241.8</v>
      </c>
      <c r="Y142" s="163">
        <v>0.83270833333333327</v>
      </c>
      <c r="Z142" s="163"/>
      <c r="AA142" s="131"/>
      <c r="AB142" s="165">
        <f>O142-L142</f>
        <v>5.4398148148138148E-4</v>
      </c>
      <c r="AC142" s="165">
        <f>P142-O142</f>
        <v>0</v>
      </c>
      <c r="AD142" s="165">
        <f>P142-L142</f>
        <v>5.4398148148138148E-4</v>
      </c>
      <c r="AE142" s="165">
        <f>V142-P142</f>
        <v>5.4398148148160352E-4</v>
      </c>
      <c r="AF142" s="165">
        <f>Y142-O142</f>
        <v>1.5972222222222499E-3</v>
      </c>
      <c r="AG142" s="165">
        <f>Y142-V142</f>
        <v>1.0532407407406463E-3</v>
      </c>
      <c r="AH142" s="131">
        <v>-1.859</v>
      </c>
      <c r="AI142" s="131">
        <v>7.2557</v>
      </c>
      <c r="AJ142" s="131">
        <v>8.2782</v>
      </c>
      <c r="AK142" s="131">
        <v>7.7408999999999999</v>
      </c>
      <c r="AL142" s="131">
        <v>5.5903999999999998</v>
      </c>
      <c r="AM142" s="131"/>
      <c r="AN142" s="131"/>
      <c r="AO142" s="131"/>
      <c r="AP142" s="131">
        <f>((AJ142-AK142)/(AK142-AI142))*100</f>
        <v>110.73784006595224</v>
      </c>
      <c r="AQ142" s="131"/>
      <c r="AR142" s="131"/>
      <c r="AS142" s="172">
        <v>2020</v>
      </c>
      <c r="AT142" s="131" t="s">
        <v>1274</v>
      </c>
      <c r="AW142" s="131">
        <v>0</v>
      </c>
      <c r="AX142" s="85"/>
      <c r="AY142" s="85"/>
    </row>
    <row r="143" spans="1:57" s="85" customFormat="1" x14ac:dyDescent="0.2">
      <c r="A143" s="131">
        <v>1.3</v>
      </c>
      <c r="B143" s="131">
        <v>2</v>
      </c>
      <c r="C143" s="131" t="s">
        <v>68</v>
      </c>
      <c r="D143" s="131" t="s">
        <v>37</v>
      </c>
      <c r="E143" s="161">
        <v>44128</v>
      </c>
      <c r="F143" s="131" t="s">
        <v>756</v>
      </c>
      <c r="G143" s="131" t="s">
        <v>400</v>
      </c>
      <c r="H143" s="131"/>
      <c r="I143" s="131"/>
      <c r="J143" s="131"/>
      <c r="K143" s="131">
        <v>0</v>
      </c>
      <c r="L143" s="163">
        <v>0.80868055555555562</v>
      </c>
      <c r="M143" s="131">
        <v>269.3</v>
      </c>
      <c r="N143" s="131">
        <v>206.5</v>
      </c>
      <c r="O143" s="163">
        <v>0.80876157407407412</v>
      </c>
      <c r="P143" s="131"/>
      <c r="Q143" s="164">
        <v>0</v>
      </c>
      <c r="R143" s="164">
        <v>1</v>
      </c>
      <c r="S143" s="131"/>
      <c r="T143" s="131"/>
      <c r="U143" s="131"/>
      <c r="V143" s="131"/>
      <c r="W143" s="131"/>
      <c r="X143" s="131"/>
      <c r="Y143" s="163">
        <v>0.80967592592592597</v>
      </c>
      <c r="Z143" s="163"/>
      <c r="AA143" s="131"/>
      <c r="AB143" s="165">
        <f>O143-L143</f>
        <v>8.1018518518494176E-5</v>
      </c>
      <c r="AC143" s="165">
        <f>P143-O143</f>
        <v>-0.80876157407407412</v>
      </c>
      <c r="AD143" s="165">
        <f>P143-L143</f>
        <v>-0.80868055555555562</v>
      </c>
      <c r="AE143" s="165">
        <f>V143-P143</f>
        <v>0</v>
      </c>
      <c r="AF143" s="165">
        <f>Y143-O143</f>
        <v>9.1435185185184675E-4</v>
      </c>
      <c r="AG143" s="165">
        <f>Y143-V143</f>
        <v>0.80967592592592597</v>
      </c>
      <c r="AH143" s="131">
        <v>-2.2829999999999999</v>
      </c>
      <c r="AI143" s="131">
        <v>7.2531999999999996</v>
      </c>
      <c r="AJ143" s="131">
        <v>7.7769000000000004</v>
      </c>
      <c r="AK143" s="131">
        <v>7.4912000000000001</v>
      </c>
      <c r="AL143" s="131">
        <v>0.45889999999999997</v>
      </c>
      <c r="AM143" s="131"/>
      <c r="AN143" s="131"/>
      <c r="AO143" s="131"/>
      <c r="AP143" s="131">
        <f>((AJ143-AK143)/(AK143-AI143))*100</f>
        <v>120.0420168067226</v>
      </c>
      <c r="AQ143" s="131"/>
      <c r="AR143" s="131"/>
      <c r="AS143" s="131">
        <v>2020</v>
      </c>
      <c r="AT143" s="131" t="s">
        <v>1274</v>
      </c>
      <c r="AU143" s="131"/>
      <c r="AV143" s="131"/>
      <c r="AW143" s="131">
        <v>0</v>
      </c>
      <c r="AX143" s="51"/>
      <c r="AY143" s="51"/>
      <c r="AZ143" s="51"/>
      <c r="BA143" s="51"/>
      <c r="BB143" s="51"/>
      <c r="BC143" s="51"/>
      <c r="BD143" s="51"/>
      <c r="BE143" s="51"/>
    </row>
    <row r="144" spans="1:57" s="51" customFormat="1" x14ac:dyDescent="0.2">
      <c r="A144" s="131">
        <v>1.3</v>
      </c>
      <c r="B144" s="131">
        <v>2</v>
      </c>
      <c r="C144" s="131" t="s">
        <v>68</v>
      </c>
      <c r="D144" s="131" t="s">
        <v>36</v>
      </c>
      <c r="E144" s="161"/>
      <c r="F144" s="131"/>
      <c r="G144" s="131" t="s">
        <v>1881</v>
      </c>
      <c r="H144" s="131"/>
      <c r="I144" s="131">
        <v>22</v>
      </c>
      <c r="J144" s="131"/>
      <c r="K144" s="131">
        <v>38</v>
      </c>
      <c r="L144" s="163">
        <v>0.81129629629629629</v>
      </c>
      <c r="M144" s="131">
        <v>176.7</v>
      </c>
      <c r="N144" s="131">
        <v>147.9</v>
      </c>
      <c r="O144" s="163">
        <v>0.81469907407407405</v>
      </c>
      <c r="P144" s="163">
        <v>0.81469907407407405</v>
      </c>
      <c r="Q144" s="164" t="s">
        <v>69</v>
      </c>
      <c r="R144" s="164">
        <v>1</v>
      </c>
      <c r="S144" s="131">
        <v>181.2</v>
      </c>
      <c r="T144" s="131">
        <v>143.80000000000001</v>
      </c>
      <c r="U144" s="163">
        <v>0.81480324074074073</v>
      </c>
      <c r="V144" s="163">
        <v>0.81498842592592602</v>
      </c>
      <c r="W144" s="131">
        <v>239.7</v>
      </c>
      <c r="X144" s="131">
        <v>221.7</v>
      </c>
      <c r="Y144" s="163">
        <v>0.8159143518518519</v>
      </c>
      <c r="Z144" s="163"/>
      <c r="AA144" s="131"/>
      <c r="AB144" s="165">
        <f>O144-L144</f>
        <v>3.4027777777777546E-3</v>
      </c>
      <c r="AC144" s="165">
        <f>P144-O144</f>
        <v>0</v>
      </c>
      <c r="AD144" s="165">
        <f>P144-L144</f>
        <v>3.4027777777777546E-3</v>
      </c>
      <c r="AE144" s="165">
        <f>V144-P144</f>
        <v>2.893518518519711E-4</v>
      </c>
      <c r="AF144" s="165">
        <f>Y144-O144</f>
        <v>1.2152777777778567E-3</v>
      </c>
      <c r="AG144" s="165">
        <f>Y144-V144</f>
        <v>9.2592592592588563E-4</v>
      </c>
      <c r="AH144" s="131">
        <v>-2.2829999999999999</v>
      </c>
      <c r="AI144" s="131">
        <v>7.2531999999999996</v>
      </c>
      <c r="AJ144" s="131">
        <v>7.7769000000000004</v>
      </c>
      <c r="AK144" s="131">
        <v>7.4912000000000001</v>
      </c>
      <c r="AL144" s="131">
        <v>3.9331999999999998</v>
      </c>
      <c r="AM144" s="131"/>
      <c r="AN144" s="131"/>
      <c r="AO144" s="131"/>
      <c r="AP144" s="131">
        <f>((AJ144-AK144)/(AK144-AI144))*100</f>
        <v>120.0420168067226</v>
      </c>
      <c r="AQ144" s="131"/>
      <c r="AR144" s="131"/>
      <c r="AS144" s="131">
        <v>2020</v>
      </c>
      <c r="AT144" s="131" t="s">
        <v>1274</v>
      </c>
      <c r="AW144" s="131">
        <v>0</v>
      </c>
    </row>
    <row r="145" spans="1:57" s="51" customFormat="1" x14ac:dyDescent="0.2">
      <c r="A145" s="131">
        <v>1.4</v>
      </c>
      <c r="B145" s="131">
        <v>2</v>
      </c>
      <c r="C145" s="131" t="s">
        <v>68</v>
      </c>
      <c r="D145" s="131" t="s">
        <v>37</v>
      </c>
      <c r="E145" s="161">
        <v>44128</v>
      </c>
      <c r="F145" s="131" t="s">
        <v>762</v>
      </c>
      <c r="G145" s="131" t="s">
        <v>403</v>
      </c>
      <c r="H145" s="131"/>
      <c r="I145" s="131"/>
      <c r="J145" s="131"/>
      <c r="K145" s="131">
        <v>0</v>
      </c>
      <c r="L145" s="163">
        <v>0.82026620370370373</v>
      </c>
      <c r="M145" s="131">
        <v>275.8</v>
      </c>
      <c r="N145" s="131">
        <v>198.9</v>
      </c>
      <c r="O145" s="163">
        <v>0.82048611111111114</v>
      </c>
      <c r="P145" s="131"/>
      <c r="Q145" s="164">
        <v>0</v>
      </c>
      <c r="R145" s="164">
        <v>1</v>
      </c>
      <c r="S145" s="131"/>
      <c r="T145" s="131"/>
      <c r="U145" s="131"/>
      <c r="V145" s="131"/>
      <c r="W145" s="131"/>
      <c r="X145" s="131"/>
      <c r="Y145" s="163">
        <v>0.82145833333333329</v>
      </c>
      <c r="Z145" s="163"/>
      <c r="AA145" s="131"/>
      <c r="AB145" s="165">
        <f>O145-L145</f>
        <v>2.1990740740740478E-4</v>
      </c>
      <c r="AC145" s="165">
        <f>P145-O145</f>
        <v>-0.82048611111111114</v>
      </c>
      <c r="AD145" s="165">
        <f>P145-L145</f>
        <v>-0.82026620370370373</v>
      </c>
      <c r="AE145" s="165">
        <f>V145-P145</f>
        <v>0</v>
      </c>
      <c r="AF145" s="165">
        <f>Y145-O145</f>
        <v>9.7222222222215215E-4</v>
      </c>
      <c r="AG145" s="165">
        <f>Y145-V145</f>
        <v>0.82145833333333329</v>
      </c>
      <c r="AH145" s="131">
        <v>-2.0470000000000002</v>
      </c>
      <c r="AI145" s="131">
        <v>7.1494</v>
      </c>
      <c r="AJ145" s="131">
        <v>8.5046999999999997</v>
      </c>
      <c r="AK145" s="131">
        <v>7.7462999999999997</v>
      </c>
      <c r="AL145" s="131">
        <v>0.71630000000000005</v>
      </c>
      <c r="AM145" s="131"/>
      <c r="AN145" s="131"/>
      <c r="AO145" s="131"/>
      <c r="AP145" s="131">
        <f>((AJ145-AK145)/(AK145-AI145))*100</f>
        <v>127.05645836823594</v>
      </c>
      <c r="AQ145" s="131"/>
      <c r="AR145" s="131"/>
      <c r="AS145" s="131">
        <v>2020</v>
      </c>
      <c r="AT145" s="131" t="s">
        <v>1274</v>
      </c>
      <c r="AW145" s="131">
        <v>0</v>
      </c>
      <c r="AZ145" s="159"/>
      <c r="BA145" s="159"/>
      <c r="BB145" s="159"/>
      <c r="BC145" s="159"/>
      <c r="BD145" s="159"/>
      <c r="BE145" s="159"/>
    </row>
    <row r="146" spans="1:57" s="51" customFormat="1" x14ac:dyDescent="0.2">
      <c r="A146" s="131">
        <v>1.4</v>
      </c>
      <c r="B146" s="131">
        <v>2</v>
      </c>
      <c r="C146" s="131" t="s">
        <v>68</v>
      </c>
      <c r="D146" s="131" t="s">
        <v>36</v>
      </c>
      <c r="E146" s="161"/>
      <c r="F146" s="131"/>
      <c r="G146" s="131" t="s">
        <v>1883</v>
      </c>
      <c r="H146" s="131"/>
      <c r="I146" s="131">
        <v>23</v>
      </c>
      <c r="J146" s="131">
        <v>59</v>
      </c>
      <c r="K146" s="131">
        <v>36</v>
      </c>
      <c r="L146" s="163">
        <v>0.82658564814814817</v>
      </c>
      <c r="M146" s="131">
        <v>218.5</v>
      </c>
      <c r="N146" s="131">
        <v>191.3</v>
      </c>
      <c r="O146" s="163">
        <v>0.82824074074074072</v>
      </c>
      <c r="P146" s="163">
        <v>0.82824074074074072</v>
      </c>
      <c r="Q146" s="164">
        <v>1</v>
      </c>
      <c r="R146" s="164">
        <v>0</v>
      </c>
      <c r="S146" s="131">
        <v>231.6</v>
      </c>
      <c r="T146" s="131">
        <v>194.6</v>
      </c>
      <c r="U146" s="163">
        <v>0.82831018518518518</v>
      </c>
      <c r="V146" s="163">
        <v>0.82835648148148155</v>
      </c>
      <c r="W146" s="131">
        <v>234.9</v>
      </c>
      <c r="X146" s="131">
        <v>202.6</v>
      </c>
      <c r="Y146" s="163">
        <v>0.82983796296296297</v>
      </c>
      <c r="Z146" s="163"/>
      <c r="AA146" s="131"/>
      <c r="AB146" s="165">
        <f>O146-L146</f>
        <v>1.6550925925925553E-3</v>
      </c>
      <c r="AC146" s="165">
        <f>P146-O146</f>
        <v>0</v>
      </c>
      <c r="AD146" s="165">
        <f>P146-L146</f>
        <v>1.6550925925925553E-3</v>
      </c>
      <c r="AE146" s="165">
        <f>V146-P146</f>
        <v>1.1574074074083285E-4</v>
      </c>
      <c r="AF146" s="165">
        <f>Y146-O146</f>
        <v>1.5972222222222499E-3</v>
      </c>
      <c r="AG146" s="165">
        <f>Y146-V146</f>
        <v>1.481481481481417E-3</v>
      </c>
      <c r="AH146" s="131">
        <v>-2.0470000000000002</v>
      </c>
      <c r="AI146" s="131">
        <v>7.1494</v>
      </c>
      <c r="AJ146" s="131">
        <v>8.5046999999999997</v>
      </c>
      <c r="AK146" s="131">
        <v>7.7462999999999997</v>
      </c>
      <c r="AL146" s="131">
        <v>4.0072999999999999</v>
      </c>
      <c r="AM146" s="131"/>
      <c r="AN146" s="131"/>
      <c r="AO146" s="131"/>
      <c r="AP146" s="131">
        <f>((AJ146-AK146)/(AK146-AI146))*100</f>
        <v>127.05645836823594</v>
      </c>
      <c r="AQ146" s="131"/>
      <c r="AR146" s="131"/>
      <c r="AS146" s="131">
        <v>2020</v>
      </c>
      <c r="AT146" s="131" t="s">
        <v>1274</v>
      </c>
      <c r="AW146" s="131">
        <v>0</v>
      </c>
    </row>
    <row r="147" spans="1:57" s="51" customFormat="1" x14ac:dyDescent="0.2">
      <c r="A147" s="131">
        <v>1.5</v>
      </c>
      <c r="B147" s="131">
        <v>2</v>
      </c>
      <c r="C147" s="131" t="s">
        <v>68</v>
      </c>
      <c r="D147" s="131" t="s">
        <v>37</v>
      </c>
      <c r="E147" s="161">
        <v>44128</v>
      </c>
      <c r="F147" s="131" t="s">
        <v>772</v>
      </c>
      <c r="G147" s="131" t="s">
        <v>411</v>
      </c>
      <c r="H147" s="131"/>
      <c r="I147" s="131">
        <v>58</v>
      </c>
      <c r="J147" s="131">
        <v>22</v>
      </c>
      <c r="K147" s="131">
        <v>0</v>
      </c>
      <c r="L147" s="163">
        <v>0.8583912037037037</v>
      </c>
      <c r="M147" s="131">
        <v>269.10000000000002</v>
      </c>
      <c r="N147" s="131">
        <v>192.2</v>
      </c>
      <c r="O147" s="163">
        <v>0.85853009259259261</v>
      </c>
      <c r="P147" s="131"/>
      <c r="Q147" s="164">
        <v>0</v>
      </c>
      <c r="R147" s="164">
        <v>1</v>
      </c>
      <c r="S147" s="131"/>
      <c r="T147" s="131"/>
      <c r="U147" s="131"/>
      <c r="V147" s="131"/>
      <c r="W147" s="131"/>
      <c r="X147" s="131"/>
      <c r="Y147" s="163">
        <v>0.85934027777777777</v>
      </c>
      <c r="Z147" s="163"/>
      <c r="AA147" s="131"/>
      <c r="AB147" s="165">
        <f>O147-L147</f>
        <v>1.388888888889106E-4</v>
      </c>
      <c r="AC147" s="165">
        <f>P147-O147</f>
        <v>-0.85853009259259261</v>
      </c>
      <c r="AD147" s="165">
        <f>P147-L147</f>
        <v>-0.8583912037037037</v>
      </c>
      <c r="AE147" s="165">
        <f>V147-P147</f>
        <v>0</v>
      </c>
      <c r="AF147" s="165">
        <f>Y147-O147</f>
        <v>8.101851851851638E-4</v>
      </c>
      <c r="AG147" s="165">
        <f>Y147-V147</f>
        <v>0.85934027777777777</v>
      </c>
      <c r="AH147" s="131">
        <v>-0.998</v>
      </c>
      <c r="AI147" s="131">
        <v>7.2230999999999996</v>
      </c>
      <c r="AJ147" s="131">
        <v>8.0200999999999993</v>
      </c>
      <c r="AK147" s="131">
        <v>7.5854999999999997</v>
      </c>
      <c r="AL147" s="131">
        <v>0.40689999999999998</v>
      </c>
      <c r="AM147" s="131"/>
      <c r="AN147" s="131"/>
      <c r="AO147" s="131"/>
      <c r="AP147" s="131">
        <f>((AJ147-AK147)/(AK147-AI147))*100</f>
        <v>119.92273730684315</v>
      </c>
      <c r="AQ147" s="131"/>
      <c r="AR147" s="131"/>
      <c r="AS147" s="131">
        <v>2020</v>
      </c>
      <c r="AT147" s="131" t="s">
        <v>1274</v>
      </c>
      <c r="AW147" s="131">
        <v>0</v>
      </c>
    </row>
    <row r="148" spans="1:57" s="51" customFormat="1" x14ac:dyDescent="0.2">
      <c r="A148" s="166">
        <v>1.5</v>
      </c>
      <c r="B148" s="166">
        <v>2</v>
      </c>
      <c r="C148" s="131" t="s">
        <v>68</v>
      </c>
      <c r="D148" s="131" t="s">
        <v>36</v>
      </c>
      <c r="E148" s="167">
        <v>44128</v>
      </c>
      <c r="F148" s="166" t="s">
        <v>1328</v>
      </c>
      <c r="G148" s="166" t="s">
        <v>1891</v>
      </c>
      <c r="H148" s="166"/>
      <c r="I148" s="166">
        <v>24</v>
      </c>
      <c r="J148" s="166">
        <v>58</v>
      </c>
      <c r="K148" s="166">
        <v>35</v>
      </c>
      <c r="L148" s="168">
        <v>0.85765046296296299</v>
      </c>
      <c r="M148" s="169">
        <v>224.5</v>
      </c>
      <c r="N148" s="166">
        <v>209.2</v>
      </c>
      <c r="O148" s="168">
        <v>0.8586111111111111</v>
      </c>
      <c r="P148" s="168">
        <v>0.8586111111111111</v>
      </c>
      <c r="Q148" s="170">
        <v>1</v>
      </c>
      <c r="R148" s="170">
        <v>0</v>
      </c>
      <c r="S148" s="171">
        <v>221.5</v>
      </c>
      <c r="T148" s="171">
        <v>211.8</v>
      </c>
      <c r="U148" s="168">
        <v>0.85863425925925929</v>
      </c>
      <c r="V148" s="168">
        <v>0.8587731481481482</v>
      </c>
      <c r="W148" s="166">
        <v>247.6</v>
      </c>
      <c r="X148" s="166">
        <v>230.9</v>
      </c>
      <c r="Y148" s="168">
        <v>0.86060185185185178</v>
      </c>
      <c r="Z148" s="168"/>
      <c r="AA148" s="166"/>
      <c r="AB148" s="165">
        <f>O148-L148</f>
        <v>9.6064814814811328E-4</v>
      </c>
      <c r="AC148" s="165">
        <f>P148-O148</f>
        <v>0</v>
      </c>
      <c r="AD148" s="165">
        <f>P148-L148</f>
        <v>9.6064814814811328E-4</v>
      </c>
      <c r="AE148" s="165">
        <f>V148-P148</f>
        <v>1.6203703703709937E-4</v>
      </c>
      <c r="AF148" s="165">
        <f>Y148-O148</f>
        <v>1.9907407407406819E-3</v>
      </c>
      <c r="AG148" s="165">
        <f>Y148-V148</f>
        <v>1.8287037037035825E-3</v>
      </c>
      <c r="AH148" s="131">
        <v>-0.998</v>
      </c>
      <c r="AI148" s="131">
        <v>7.2230999999999996</v>
      </c>
      <c r="AJ148" s="131">
        <v>8.0200999999999993</v>
      </c>
      <c r="AK148" s="131">
        <v>7.5854999999999997</v>
      </c>
      <c r="AL148" s="131">
        <v>3.3096000000000001</v>
      </c>
      <c r="AM148" s="166"/>
      <c r="AN148" s="166"/>
      <c r="AO148" s="166"/>
      <c r="AP148" s="131">
        <f>((AJ148-AK148)/(AK148-AI148))*100</f>
        <v>119.92273730684315</v>
      </c>
      <c r="AQ148" s="166"/>
      <c r="AR148" s="166"/>
      <c r="AS148" s="131">
        <v>2020</v>
      </c>
      <c r="AT148" s="166"/>
      <c r="AW148" s="131">
        <v>0</v>
      </c>
      <c r="AX148" s="131"/>
      <c r="AY148" s="131"/>
    </row>
    <row r="149" spans="1:57" s="131" customFormat="1" x14ac:dyDescent="0.2">
      <c r="A149" s="131">
        <v>1.6</v>
      </c>
      <c r="B149" s="131">
        <v>2</v>
      </c>
      <c r="C149" s="131" t="s">
        <v>68</v>
      </c>
      <c r="D149" s="131" t="s">
        <v>37</v>
      </c>
      <c r="E149" s="161">
        <v>44128</v>
      </c>
      <c r="F149" s="131" t="s">
        <v>763</v>
      </c>
      <c r="G149" s="131" t="s">
        <v>405</v>
      </c>
      <c r="H149" s="131" t="s">
        <v>2035</v>
      </c>
      <c r="I149" s="131">
        <v>59</v>
      </c>
      <c r="J149" s="131">
        <v>21</v>
      </c>
      <c r="K149" s="131">
        <v>0</v>
      </c>
      <c r="L149" s="163">
        <v>0.82596064814814818</v>
      </c>
      <c r="M149" s="131">
        <v>270</v>
      </c>
      <c r="N149" s="131">
        <v>195.4</v>
      </c>
      <c r="O149" s="163">
        <v>0.82607638888888879</v>
      </c>
      <c r="Q149" s="164">
        <v>0</v>
      </c>
      <c r="R149" s="164">
        <v>1</v>
      </c>
      <c r="Y149" s="163">
        <v>0.82679398148148142</v>
      </c>
      <c r="Z149" s="163"/>
      <c r="AB149" s="165">
        <f>O149-L149</f>
        <v>1.157407407406108E-4</v>
      </c>
      <c r="AC149" s="165">
        <f>P149-O149</f>
        <v>-0.82607638888888879</v>
      </c>
      <c r="AD149" s="165">
        <f>P149-L149</f>
        <v>-0.82596064814814818</v>
      </c>
      <c r="AE149" s="165">
        <f>V149-P149</f>
        <v>0</v>
      </c>
      <c r="AF149" s="165">
        <f>Y149-O149</f>
        <v>7.1759259259263075E-4</v>
      </c>
      <c r="AG149" s="165">
        <f>Y149-V149</f>
        <v>0.82679398148148142</v>
      </c>
      <c r="AH149" s="131">
        <v>-0.78100000000000003</v>
      </c>
      <c r="AI149" s="131">
        <v>7.2058</v>
      </c>
      <c r="AJ149" s="131">
        <v>7.8845999999999998</v>
      </c>
      <c r="AK149" s="131">
        <v>7.5346000000000002</v>
      </c>
      <c r="AL149" s="131">
        <v>0.36630000000000001</v>
      </c>
      <c r="AP149" s="131">
        <f>((AJ149-AK149)/(AK149-AI149))*100</f>
        <v>106.44768856447671</v>
      </c>
      <c r="AS149" s="131">
        <v>2020</v>
      </c>
      <c r="AT149" s="131" t="s">
        <v>1274</v>
      </c>
      <c r="AU149" s="51"/>
      <c r="AV149" s="51"/>
      <c r="AW149" s="131">
        <v>0</v>
      </c>
      <c r="AX149" s="51"/>
      <c r="AY149" s="51"/>
      <c r="AZ149" s="51"/>
      <c r="BA149" s="51"/>
      <c r="BB149" s="51"/>
      <c r="BC149" s="51"/>
      <c r="BD149" s="51"/>
      <c r="BE149" s="51"/>
    </row>
    <row r="150" spans="1:57" s="51" customFormat="1" x14ac:dyDescent="0.2">
      <c r="A150" s="166">
        <v>1.6</v>
      </c>
      <c r="B150" s="166">
        <v>2</v>
      </c>
      <c r="C150" s="131" t="s">
        <v>68</v>
      </c>
      <c r="D150" s="131" t="s">
        <v>36</v>
      </c>
      <c r="E150" s="167">
        <v>44128</v>
      </c>
      <c r="F150" s="166" t="s">
        <v>1323</v>
      </c>
      <c r="G150" s="166" t="s">
        <v>1886</v>
      </c>
      <c r="H150" s="166"/>
      <c r="I150" s="166">
        <v>24</v>
      </c>
      <c r="J150" s="166">
        <v>58</v>
      </c>
      <c r="K150" s="166">
        <v>32</v>
      </c>
      <c r="L150" s="168">
        <v>0.83842592592592602</v>
      </c>
      <c r="M150" s="169">
        <v>240.4</v>
      </c>
      <c r="N150" s="166">
        <v>205</v>
      </c>
      <c r="O150" s="168">
        <v>0.83940972222222221</v>
      </c>
      <c r="P150" s="168">
        <v>0.83940972222222221</v>
      </c>
      <c r="Q150" s="170">
        <v>1</v>
      </c>
      <c r="R150" s="170">
        <v>0</v>
      </c>
      <c r="S150" s="171">
        <v>250.7</v>
      </c>
      <c r="T150" s="171">
        <v>203.3</v>
      </c>
      <c r="U150" s="168">
        <v>0.8394328703703704</v>
      </c>
      <c r="V150" s="168">
        <v>0.83940972222222221</v>
      </c>
      <c r="W150" s="166">
        <v>262.5</v>
      </c>
      <c r="X150" s="166">
        <v>214.2</v>
      </c>
      <c r="Y150" s="168">
        <v>0.84052083333333327</v>
      </c>
      <c r="Z150" s="168"/>
      <c r="AA150" s="166"/>
      <c r="AB150" s="165">
        <f>O150-L150</f>
        <v>9.8379629629619103E-4</v>
      </c>
      <c r="AC150" s="165">
        <f>P150-O150</f>
        <v>0</v>
      </c>
      <c r="AD150" s="165">
        <f>P150-L150</f>
        <v>9.8379629629619103E-4</v>
      </c>
      <c r="AE150" s="165">
        <f>V150-P150</f>
        <v>0</v>
      </c>
      <c r="AF150" s="165">
        <f>Y150-O150</f>
        <v>1.1111111111110628E-3</v>
      </c>
      <c r="AG150" s="165">
        <f>Y150-V150</f>
        <v>1.1111111111110628E-3</v>
      </c>
      <c r="AH150" s="131">
        <v>-0.78100000000000003</v>
      </c>
      <c r="AI150" s="131">
        <v>7.2058</v>
      </c>
      <c r="AJ150" s="131">
        <v>7.8845999999999998</v>
      </c>
      <c r="AK150" s="131">
        <v>7.5346000000000002</v>
      </c>
      <c r="AL150" s="131">
        <v>2.7469999999999999</v>
      </c>
      <c r="AM150" s="166"/>
      <c r="AN150" s="166"/>
      <c r="AO150" s="166"/>
      <c r="AP150" s="131">
        <f>((AJ150-AK150)/(AK150-AI150))*100</f>
        <v>106.44768856447671</v>
      </c>
      <c r="AQ150" s="166"/>
      <c r="AR150" s="166"/>
      <c r="AS150" s="131">
        <v>2020</v>
      </c>
      <c r="AT150" s="166"/>
      <c r="AW150" s="131">
        <v>0</v>
      </c>
      <c r="AX150" s="185"/>
      <c r="AY150" s="185"/>
    </row>
    <row r="151" spans="1:57" s="185" customFormat="1" x14ac:dyDescent="0.2">
      <c r="A151" s="131">
        <v>2.1</v>
      </c>
      <c r="B151" s="131">
        <v>2</v>
      </c>
      <c r="C151" s="131" t="s">
        <v>68</v>
      </c>
      <c r="D151" s="131" t="s">
        <v>37</v>
      </c>
      <c r="E151" s="161">
        <v>44128</v>
      </c>
      <c r="F151" s="131" t="s">
        <v>764</v>
      </c>
      <c r="G151" s="131" t="s">
        <v>406</v>
      </c>
      <c r="H151" s="131"/>
      <c r="I151" s="131">
        <v>59</v>
      </c>
      <c r="J151" s="131">
        <v>21</v>
      </c>
      <c r="K151" s="131">
        <v>0</v>
      </c>
      <c r="L151" s="163">
        <v>0.8300347222222223</v>
      </c>
      <c r="M151" s="131">
        <v>273.5</v>
      </c>
      <c r="N151" s="131">
        <v>193.6</v>
      </c>
      <c r="O151" s="163">
        <v>0.83020833333333333</v>
      </c>
      <c r="P151" s="131"/>
      <c r="Q151" s="164">
        <v>0</v>
      </c>
      <c r="R151" s="164">
        <v>1</v>
      </c>
      <c r="S151" s="131"/>
      <c r="T151" s="131"/>
      <c r="U151" s="131"/>
      <c r="V151" s="131"/>
      <c r="W151" s="131"/>
      <c r="X151" s="131"/>
      <c r="Y151" s="163">
        <v>0.83114583333333336</v>
      </c>
      <c r="Z151" s="163"/>
      <c r="AA151" s="131"/>
      <c r="AB151" s="165">
        <f>O151-L151</f>
        <v>1.7361111111102723E-4</v>
      </c>
      <c r="AC151" s="165">
        <f>P151-O151</f>
        <v>-0.83020833333333333</v>
      </c>
      <c r="AD151" s="165">
        <f>P151-L151</f>
        <v>-0.8300347222222223</v>
      </c>
      <c r="AE151" s="165">
        <f>V151-P151</f>
        <v>0</v>
      </c>
      <c r="AF151" s="165">
        <f>Y151-O151</f>
        <v>9.3750000000003553E-4</v>
      </c>
      <c r="AG151" s="165">
        <f>Y151-V151</f>
        <v>0.83114583333333336</v>
      </c>
      <c r="AH151" s="131">
        <v>-1.954</v>
      </c>
      <c r="AI151" s="131">
        <v>7.2157999999999998</v>
      </c>
      <c r="AJ151" s="131">
        <v>8.5319000000000003</v>
      </c>
      <c r="AK151" s="131">
        <v>7.5755999999999997</v>
      </c>
      <c r="AL151" s="131">
        <v>0.54469999999999996</v>
      </c>
      <c r="AM151" s="131"/>
      <c r="AN151" s="131"/>
      <c r="AO151" s="131"/>
      <c r="AP151" s="131">
        <f>((AJ151-AK151)/(AK151-AI151))*100</f>
        <v>265.78654808226815</v>
      </c>
      <c r="AQ151" s="131"/>
      <c r="AR151" s="131"/>
      <c r="AS151" s="131">
        <v>2020</v>
      </c>
      <c r="AT151" s="172" t="s">
        <v>1274</v>
      </c>
      <c r="AU151" s="51"/>
      <c r="AV151" s="51"/>
      <c r="AW151" s="131">
        <v>0</v>
      </c>
      <c r="AX151" s="51"/>
      <c r="AY151" s="51"/>
      <c r="AZ151" s="131"/>
      <c r="BA151" s="131"/>
      <c r="BB151" s="131"/>
      <c r="BC151" s="131"/>
      <c r="BD151" s="131"/>
      <c r="BE151" s="131"/>
    </row>
    <row r="152" spans="1:57" s="51" customFormat="1" x14ac:dyDescent="0.2">
      <c r="A152" s="166">
        <v>2.1</v>
      </c>
      <c r="B152" s="166">
        <v>2</v>
      </c>
      <c r="C152" s="131" t="s">
        <v>68</v>
      </c>
      <c r="D152" s="131" t="s">
        <v>36</v>
      </c>
      <c r="E152" s="167">
        <v>44128</v>
      </c>
      <c r="F152" s="166" t="s">
        <v>1322</v>
      </c>
      <c r="G152" s="166" t="s">
        <v>1885</v>
      </c>
      <c r="H152" s="166"/>
      <c r="I152" s="166">
        <v>23</v>
      </c>
      <c r="J152" s="166">
        <v>58</v>
      </c>
      <c r="K152" s="166">
        <v>30</v>
      </c>
      <c r="L152" s="168">
        <v>0.834050925925926</v>
      </c>
      <c r="M152" s="169">
        <v>275.2</v>
      </c>
      <c r="N152" s="166">
        <v>200.3</v>
      </c>
      <c r="O152" s="168">
        <v>0.83466435185185184</v>
      </c>
      <c r="P152" s="168">
        <v>0.83466435185185184</v>
      </c>
      <c r="Q152" s="170">
        <v>1</v>
      </c>
      <c r="R152" s="170">
        <v>0</v>
      </c>
      <c r="S152" s="171">
        <v>245.8</v>
      </c>
      <c r="T152" s="171">
        <v>191.9</v>
      </c>
      <c r="U152" s="168">
        <v>0.83468749999999992</v>
      </c>
      <c r="V152" s="168">
        <v>0.83491898148148147</v>
      </c>
      <c r="W152" s="166">
        <v>259.39999999999998</v>
      </c>
      <c r="X152" s="166">
        <v>219.5</v>
      </c>
      <c r="Y152" s="168">
        <v>0.83681712962962962</v>
      </c>
      <c r="Z152" s="168"/>
      <c r="AA152" s="166"/>
      <c r="AB152" s="165">
        <f>O152-L152</f>
        <v>6.1342592592583678E-4</v>
      </c>
      <c r="AC152" s="165">
        <f>P152-O152</f>
        <v>0</v>
      </c>
      <c r="AD152" s="165">
        <f>P152-L152</f>
        <v>6.1342592592583678E-4</v>
      </c>
      <c r="AE152" s="165">
        <f>V152-P152</f>
        <v>2.5462962962963243E-4</v>
      </c>
      <c r="AF152" s="165">
        <f>Y152-O152</f>
        <v>2.1527777777777812E-3</v>
      </c>
      <c r="AG152" s="165">
        <f>Y152-V152</f>
        <v>1.8981481481481488E-3</v>
      </c>
      <c r="AH152" s="131">
        <v>-1.954</v>
      </c>
      <c r="AI152" s="131">
        <v>7.2157999999999998</v>
      </c>
      <c r="AJ152" s="131">
        <v>8.5319000000000003</v>
      </c>
      <c r="AK152" s="131">
        <v>7.5755999999999997</v>
      </c>
      <c r="AL152" s="131">
        <v>3.6214</v>
      </c>
      <c r="AM152" s="166"/>
      <c r="AN152" s="166"/>
      <c r="AO152" s="166"/>
      <c r="AP152" s="131">
        <f>((AJ152-AK152)/(AK152-AI152))*100</f>
        <v>265.78654808226815</v>
      </c>
      <c r="AQ152" s="166"/>
      <c r="AR152" s="166"/>
      <c r="AS152" s="131">
        <v>2020</v>
      </c>
      <c r="AT152" s="166"/>
      <c r="AW152" s="131">
        <v>0</v>
      </c>
      <c r="AZ152" s="131"/>
      <c r="BA152" s="131"/>
      <c r="BB152" s="131"/>
      <c r="BC152" s="131"/>
      <c r="BD152" s="131"/>
      <c r="BE152" s="131"/>
    </row>
    <row r="153" spans="1:57" s="51" customFormat="1" x14ac:dyDescent="0.2">
      <c r="A153" s="131">
        <v>2.2000000000000002</v>
      </c>
      <c r="B153" s="131">
        <v>2</v>
      </c>
      <c r="C153" s="131" t="s">
        <v>68</v>
      </c>
      <c r="D153" s="131" t="s">
        <v>37</v>
      </c>
      <c r="E153" s="161">
        <v>44128</v>
      </c>
      <c r="F153" s="131" t="s">
        <v>765</v>
      </c>
      <c r="G153" s="131" t="s">
        <v>407</v>
      </c>
      <c r="H153" s="131"/>
      <c r="I153" s="131">
        <v>58</v>
      </c>
      <c r="J153" s="131">
        <v>22</v>
      </c>
      <c r="K153" s="131">
        <v>0</v>
      </c>
      <c r="L153" s="163">
        <v>0.83642361111111108</v>
      </c>
      <c r="M153" s="131">
        <v>268.60000000000002</v>
      </c>
      <c r="N153" s="131">
        <v>191.4</v>
      </c>
      <c r="O153" s="163">
        <v>0.83657407407407414</v>
      </c>
      <c r="P153" s="131"/>
      <c r="Q153" s="164">
        <v>0</v>
      </c>
      <c r="R153" s="164">
        <v>1</v>
      </c>
      <c r="S153" s="131"/>
      <c r="T153" s="131"/>
      <c r="U153" s="131"/>
      <c r="V153" s="131"/>
      <c r="W153" s="131"/>
      <c r="X153" s="131"/>
      <c r="Y153" s="163">
        <v>0.83729166666666666</v>
      </c>
      <c r="Z153" s="163"/>
      <c r="AA153" s="131"/>
      <c r="AB153" s="165">
        <f>O153-L153</f>
        <v>1.504629629630605E-4</v>
      </c>
      <c r="AC153" s="165">
        <f>P153-O153</f>
        <v>-0.83657407407407414</v>
      </c>
      <c r="AD153" s="165">
        <f>P153-L153</f>
        <v>-0.83642361111111108</v>
      </c>
      <c r="AE153" s="165">
        <f>V153-P153</f>
        <v>0</v>
      </c>
      <c r="AF153" s="165">
        <f>Y153-O153</f>
        <v>7.1759259259251973E-4</v>
      </c>
      <c r="AG153" s="165">
        <f>Y153-V153</f>
        <v>0.83729166666666666</v>
      </c>
      <c r="AH153" s="131">
        <v>-1.212</v>
      </c>
      <c r="AI153" s="131">
        <v>7.2771999999999997</v>
      </c>
      <c r="AJ153" s="131">
        <v>7.8701999999999996</v>
      </c>
      <c r="AK153" s="131">
        <v>7.4964000000000004</v>
      </c>
      <c r="AL153" s="131">
        <v>0.46200000000000002</v>
      </c>
      <c r="AM153" s="131"/>
      <c r="AN153" s="131"/>
      <c r="AO153" s="131"/>
      <c r="AP153" s="131">
        <f>((AJ153-AK153)/(AK153-AI153))*100</f>
        <v>170.52919708029106</v>
      </c>
      <c r="AQ153" s="131"/>
      <c r="AR153" s="131"/>
      <c r="AS153" s="172">
        <v>2020</v>
      </c>
      <c r="AT153" s="131" t="s">
        <v>1274</v>
      </c>
      <c r="AU153" s="85"/>
      <c r="AV153" s="85"/>
      <c r="AW153" s="131">
        <v>0</v>
      </c>
    </row>
    <row r="154" spans="1:57" s="51" customFormat="1" x14ac:dyDescent="0.2">
      <c r="A154" s="166">
        <v>2.2000000000000002</v>
      </c>
      <c r="B154" s="166">
        <v>2</v>
      </c>
      <c r="C154" s="131" t="s">
        <v>68</v>
      </c>
      <c r="D154" s="131" t="s">
        <v>36</v>
      </c>
      <c r="E154" s="167">
        <v>44128</v>
      </c>
      <c r="F154" s="166" t="s">
        <v>1324</v>
      </c>
      <c r="G154" s="166" t="s">
        <v>1887</v>
      </c>
      <c r="H154" s="166"/>
      <c r="I154" s="166">
        <v>24</v>
      </c>
      <c r="J154" s="166">
        <v>58</v>
      </c>
      <c r="K154" s="166">
        <v>6</v>
      </c>
      <c r="L154" s="168">
        <v>0.84149305555555554</v>
      </c>
      <c r="M154" s="169">
        <v>236.8</v>
      </c>
      <c r="N154" s="166">
        <v>203.3</v>
      </c>
      <c r="O154" s="168">
        <v>0.84201388888888884</v>
      </c>
      <c r="P154" s="168">
        <v>0.84201388888888884</v>
      </c>
      <c r="Q154" s="170">
        <v>1</v>
      </c>
      <c r="R154" s="170">
        <v>0</v>
      </c>
      <c r="S154" s="171">
        <v>241.4</v>
      </c>
      <c r="T154" s="171">
        <v>203.5</v>
      </c>
      <c r="U154" s="168">
        <v>0.84253472222222225</v>
      </c>
      <c r="V154" s="168">
        <v>0.84259259259259256</v>
      </c>
      <c r="W154" s="166">
        <v>252.2</v>
      </c>
      <c r="X154" s="166">
        <v>211.7</v>
      </c>
      <c r="Y154" s="168">
        <v>0.84321759259259255</v>
      </c>
      <c r="Z154" s="168"/>
      <c r="AA154" s="166"/>
      <c r="AB154" s="165">
        <f>O154-L154</f>
        <v>5.2083333333330373E-4</v>
      </c>
      <c r="AC154" s="165">
        <f>P154-O154</f>
        <v>0</v>
      </c>
      <c r="AD154" s="165">
        <f>P154-L154</f>
        <v>5.2083333333330373E-4</v>
      </c>
      <c r="AE154" s="165">
        <f>V154-P154</f>
        <v>5.7870370370372015E-4</v>
      </c>
      <c r="AF154" s="165">
        <f>Y154-O154</f>
        <v>1.2037037037037068E-3</v>
      </c>
      <c r="AG154" s="165">
        <f>Y154-V154</f>
        <v>6.2499999999998668E-4</v>
      </c>
      <c r="AH154" s="131">
        <v>-1.212</v>
      </c>
      <c r="AI154" s="131">
        <v>7.2771999999999997</v>
      </c>
      <c r="AJ154" s="131">
        <v>7.8701999999999996</v>
      </c>
      <c r="AK154" s="131">
        <v>7.4964000000000004</v>
      </c>
      <c r="AL154" s="131">
        <v>3.3193000000000001</v>
      </c>
      <c r="AM154" s="166"/>
      <c r="AN154" s="166"/>
      <c r="AO154" s="166"/>
      <c r="AP154" s="131">
        <f>((AJ154-AK154)/(AK154-AI154))*100</f>
        <v>170.52919708029106</v>
      </c>
      <c r="AQ154" s="166"/>
      <c r="AR154" s="166"/>
      <c r="AS154" s="172">
        <v>2020</v>
      </c>
      <c r="AT154" s="166"/>
      <c r="AU154" s="85"/>
      <c r="AV154" s="85"/>
      <c r="AW154" s="131">
        <v>0</v>
      </c>
    </row>
    <row r="155" spans="1:57" s="51" customFormat="1" x14ac:dyDescent="0.2">
      <c r="A155" s="131">
        <v>2.2999999999999998</v>
      </c>
      <c r="B155" s="131">
        <v>2</v>
      </c>
      <c r="C155" s="131" t="s">
        <v>68</v>
      </c>
      <c r="D155" s="131" t="s">
        <v>37</v>
      </c>
      <c r="E155" s="161">
        <v>44128</v>
      </c>
      <c r="F155" s="131" t="s">
        <v>766</v>
      </c>
      <c r="G155" s="131" t="s">
        <v>408</v>
      </c>
      <c r="H155" s="131"/>
      <c r="I155" s="131">
        <v>58</v>
      </c>
      <c r="J155" s="131">
        <v>22</v>
      </c>
      <c r="K155" s="131">
        <v>0</v>
      </c>
      <c r="L155" s="163">
        <v>0.84084490740740747</v>
      </c>
      <c r="M155" s="131">
        <v>259.3</v>
      </c>
      <c r="N155" s="131">
        <v>181.3</v>
      </c>
      <c r="O155" s="163">
        <v>0.84099537037037031</v>
      </c>
      <c r="P155" s="131"/>
      <c r="Q155" s="164">
        <v>0</v>
      </c>
      <c r="R155" s="164">
        <v>1</v>
      </c>
      <c r="S155" s="131"/>
      <c r="T155" s="131"/>
      <c r="U155" s="131"/>
      <c r="V155" s="131"/>
      <c r="W155" s="131"/>
      <c r="X155" s="131"/>
      <c r="Y155" s="163">
        <v>0.84185185185185185</v>
      </c>
      <c r="Z155" s="163"/>
      <c r="AA155" s="131"/>
      <c r="AB155" s="165">
        <f>O155-L155</f>
        <v>1.5046296296283845E-4</v>
      </c>
      <c r="AC155" s="165">
        <f>P155-O155</f>
        <v>-0.84099537037037031</v>
      </c>
      <c r="AD155" s="165">
        <f>P155-L155</f>
        <v>-0.84084490740740747</v>
      </c>
      <c r="AE155" s="165">
        <f>V155-P155</f>
        <v>0</v>
      </c>
      <c r="AF155" s="165">
        <f>Y155-O155</f>
        <v>8.5648148148154135E-4</v>
      </c>
      <c r="AG155" s="165">
        <f>Y155-V155</f>
        <v>0.84185185185185185</v>
      </c>
      <c r="AH155" s="131">
        <v>-1.262</v>
      </c>
      <c r="AI155" s="131">
        <v>7.2285000000000004</v>
      </c>
      <c r="AJ155" s="131">
        <v>8.4882000000000009</v>
      </c>
      <c r="AK155" s="131">
        <v>7.8289999999999997</v>
      </c>
      <c r="AL155" s="131">
        <v>0.5</v>
      </c>
      <c r="AM155" s="131"/>
      <c r="AN155" s="131"/>
      <c r="AO155" s="131"/>
      <c r="AP155" s="131">
        <f>((AJ155-AK155)/(AK155-AI155))*100</f>
        <v>109.7751873438804</v>
      </c>
      <c r="AQ155" s="131"/>
      <c r="AR155" s="131"/>
      <c r="AS155" s="131">
        <v>2020</v>
      </c>
      <c r="AT155" s="131" t="s">
        <v>1274</v>
      </c>
      <c r="AU155" s="85"/>
      <c r="AV155" s="85"/>
      <c r="AW155" s="131">
        <v>0</v>
      </c>
      <c r="AX155" s="159"/>
      <c r="AY155" s="159"/>
    </row>
    <row r="156" spans="1:57" s="159" customFormat="1" x14ac:dyDescent="0.2">
      <c r="A156" s="166">
        <v>2.2999999999999998</v>
      </c>
      <c r="B156" s="166">
        <v>2</v>
      </c>
      <c r="C156" s="131" t="s">
        <v>68</v>
      </c>
      <c r="D156" s="131" t="s">
        <v>36</v>
      </c>
      <c r="E156" s="167">
        <v>44128</v>
      </c>
      <c r="F156" s="166" t="s">
        <v>1325</v>
      </c>
      <c r="G156" s="166" t="s">
        <v>1888</v>
      </c>
      <c r="H156" s="166"/>
      <c r="I156" s="166">
        <v>24</v>
      </c>
      <c r="J156" s="166">
        <v>58</v>
      </c>
      <c r="K156" s="166">
        <v>16</v>
      </c>
      <c r="L156" s="168">
        <v>0.84406250000000005</v>
      </c>
      <c r="M156" s="169">
        <v>245.5</v>
      </c>
      <c r="N156" s="166">
        <v>211.3</v>
      </c>
      <c r="O156" s="168">
        <v>0.84468750000000004</v>
      </c>
      <c r="P156" s="168">
        <v>0.84468750000000004</v>
      </c>
      <c r="Q156" s="170">
        <v>1</v>
      </c>
      <c r="R156" s="170">
        <v>0</v>
      </c>
      <c r="S156" s="171">
        <v>231.7</v>
      </c>
      <c r="T156" s="171">
        <v>204</v>
      </c>
      <c r="U156" s="168">
        <v>0.84478009259259268</v>
      </c>
      <c r="V156" s="168">
        <v>0.84512731481481485</v>
      </c>
      <c r="W156" s="166">
        <v>250.7</v>
      </c>
      <c r="X156" s="166">
        <v>216.3</v>
      </c>
      <c r="Y156" s="168">
        <v>0.84686342592592589</v>
      </c>
      <c r="Z156" s="168"/>
      <c r="AA156" s="166"/>
      <c r="AB156" s="165">
        <f>O156-L156</f>
        <v>6.2499999999998668E-4</v>
      </c>
      <c r="AC156" s="165">
        <f>P156-O156</f>
        <v>0</v>
      </c>
      <c r="AD156" s="165">
        <f>P156-L156</f>
        <v>6.2499999999998668E-4</v>
      </c>
      <c r="AE156" s="165">
        <f>V156-P156</f>
        <v>4.3981481481480955E-4</v>
      </c>
      <c r="AF156" s="165">
        <f>Y156-O156</f>
        <v>2.175925925925859E-3</v>
      </c>
      <c r="AG156" s="165">
        <f>Y156-V156</f>
        <v>1.7361111111110494E-3</v>
      </c>
      <c r="AH156" s="131">
        <v>-1.262</v>
      </c>
      <c r="AI156" s="131">
        <v>7.2285000000000004</v>
      </c>
      <c r="AJ156" s="131">
        <v>8.4882000000000009</v>
      </c>
      <c r="AK156" s="131">
        <v>7.8289999999999997</v>
      </c>
      <c r="AL156" s="131">
        <v>4.8487999999999998</v>
      </c>
      <c r="AM156" s="166"/>
      <c r="AN156" s="166"/>
      <c r="AO156" s="166"/>
      <c r="AP156" s="131">
        <f>((AJ156-AK156)/(AK156-AI156))*100</f>
        <v>109.7751873438804</v>
      </c>
      <c r="AQ156" s="166"/>
      <c r="AR156" s="166"/>
      <c r="AS156" s="131">
        <v>2020</v>
      </c>
      <c r="AT156" s="166"/>
      <c r="AU156" s="51"/>
      <c r="AV156" s="51"/>
      <c r="AW156" s="131">
        <v>0</v>
      </c>
      <c r="AX156" s="51"/>
      <c r="AY156" s="51"/>
      <c r="AZ156" s="51"/>
      <c r="BA156" s="51"/>
      <c r="BB156" s="51"/>
      <c r="BC156" s="51"/>
      <c r="BD156" s="51"/>
      <c r="BE156" s="51"/>
    </row>
    <row r="157" spans="1:57" s="51" customFormat="1" x14ac:dyDescent="0.2">
      <c r="A157" s="131">
        <v>2.4</v>
      </c>
      <c r="B157" s="131">
        <v>2</v>
      </c>
      <c r="C157" s="131" t="s">
        <v>68</v>
      </c>
      <c r="D157" s="131" t="s">
        <v>37</v>
      </c>
      <c r="E157" s="161">
        <v>44128</v>
      </c>
      <c r="F157" s="131" t="s">
        <v>767</v>
      </c>
      <c r="G157" s="131" t="s">
        <v>409</v>
      </c>
      <c r="H157" s="131"/>
      <c r="I157" s="131">
        <v>58</v>
      </c>
      <c r="J157" s="131">
        <v>22</v>
      </c>
      <c r="K157" s="131">
        <v>2.5</v>
      </c>
      <c r="L157" s="163">
        <v>0.84711805555555564</v>
      </c>
      <c r="M157" s="131">
        <v>276.89999999999998</v>
      </c>
      <c r="N157" s="131">
        <v>194.8</v>
      </c>
      <c r="O157" s="163">
        <v>0.84731481481481474</v>
      </c>
      <c r="P157" s="163">
        <v>0.84755787037037045</v>
      </c>
      <c r="Q157" s="164">
        <v>1</v>
      </c>
      <c r="R157" s="164">
        <v>1</v>
      </c>
      <c r="S157" s="131">
        <v>285.10000000000002</v>
      </c>
      <c r="T157" s="131">
        <v>207.9</v>
      </c>
      <c r="U157" s="131" t="s">
        <v>759</v>
      </c>
      <c r="V157" s="163">
        <v>0.84759259259259256</v>
      </c>
      <c r="W157" s="131">
        <v>315.89999999999998</v>
      </c>
      <c r="X157" s="131">
        <v>214.8</v>
      </c>
      <c r="Y157" s="163">
        <v>0.84824074074074074</v>
      </c>
      <c r="Z157" s="163"/>
      <c r="AA157" s="131"/>
      <c r="AB157" s="165">
        <f>O157-L157</f>
        <v>1.9675925925910498E-4</v>
      </c>
      <c r="AC157" s="165">
        <f>P157-O157</f>
        <v>2.4305555555570457E-4</v>
      </c>
      <c r="AD157" s="165">
        <f>P157-L157</f>
        <v>4.3981481481480955E-4</v>
      </c>
      <c r="AE157" s="165">
        <f>V157-P157</f>
        <v>3.4722222222116628E-5</v>
      </c>
      <c r="AF157" s="165">
        <f>Y157-O157</f>
        <v>9.2592592592599665E-4</v>
      </c>
      <c r="AG157" s="165">
        <f>Y157-V157</f>
        <v>6.4814814814817545E-4</v>
      </c>
      <c r="AH157" s="131">
        <v>-4.2240000000000002</v>
      </c>
      <c r="AI157" s="131">
        <v>7.1970999999999998</v>
      </c>
      <c r="AJ157" s="131">
        <v>8.0281000000000002</v>
      </c>
      <c r="AK157" s="131">
        <v>7.6117999999999997</v>
      </c>
      <c r="AL157" s="131">
        <v>0.45810000000000001</v>
      </c>
      <c r="AM157" s="131"/>
      <c r="AN157" s="131"/>
      <c r="AO157" s="131"/>
      <c r="AP157" s="131">
        <f>((AJ157-AK157)/(AK157-AI157))*100</f>
        <v>100.38582107547643</v>
      </c>
      <c r="AQ157" s="131"/>
      <c r="AR157" s="131"/>
      <c r="AS157" s="131">
        <v>2020</v>
      </c>
      <c r="AT157" s="131" t="s">
        <v>1274</v>
      </c>
      <c r="AU157" s="85"/>
      <c r="AV157" s="85"/>
      <c r="AW157" s="131">
        <v>0</v>
      </c>
    </row>
    <row r="158" spans="1:57" s="51" customFormat="1" x14ac:dyDescent="0.2">
      <c r="A158" s="166">
        <v>2.4</v>
      </c>
      <c r="B158" s="166">
        <v>2</v>
      </c>
      <c r="C158" s="131" t="s">
        <v>68</v>
      </c>
      <c r="D158" s="131" t="s">
        <v>36</v>
      </c>
      <c r="E158" s="167">
        <v>44128</v>
      </c>
      <c r="F158" s="166" t="s">
        <v>1326</v>
      </c>
      <c r="G158" s="166" t="s">
        <v>1889</v>
      </c>
      <c r="H158" s="166"/>
      <c r="I158" s="166">
        <v>24</v>
      </c>
      <c r="J158" s="166">
        <v>58</v>
      </c>
      <c r="K158" s="166">
        <v>20</v>
      </c>
      <c r="L158" s="168">
        <v>0.84769675925925936</v>
      </c>
      <c r="M158" s="169">
        <v>219.2</v>
      </c>
      <c r="N158" s="166">
        <v>204.3</v>
      </c>
      <c r="O158" s="168">
        <v>0.84824074074074074</v>
      </c>
      <c r="P158" s="168">
        <v>0.84824074074074074</v>
      </c>
      <c r="Q158" s="170">
        <v>1</v>
      </c>
      <c r="R158" s="170">
        <v>0</v>
      </c>
      <c r="S158" s="171">
        <v>223.1</v>
      </c>
      <c r="T158" s="171">
        <v>197</v>
      </c>
      <c r="U158" s="168">
        <v>0.84851851851851856</v>
      </c>
      <c r="V158" s="168">
        <v>0.84861111111111109</v>
      </c>
      <c r="W158" s="166">
        <v>260.10000000000002</v>
      </c>
      <c r="X158" s="166">
        <v>233.7</v>
      </c>
      <c r="Y158" s="168">
        <v>0.84870370370370374</v>
      </c>
      <c r="Z158" s="168"/>
      <c r="AA158" s="166"/>
      <c r="AB158" s="165">
        <f>O158-L158</f>
        <v>5.4398148148138148E-4</v>
      </c>
      <c r="AC158" s="165">
        <f>P158-O158</f>
        <v>0</v>
      </c>
      <c r="AD158" s="165">
        <f>P158-L158</f>
        <v>5.4398148148138148E-4</v>
      </c>
      <c r="AE158" s="165">
        <f>V158-P158</f>
        <v>3.7037037037035425E-4</v>
      </c>
      <c r="AF158" s="165">
        <f>Y158-O158</f>
        <v>4.6296296296299833E-4</v>
      </c>
      <c r="AG158" s="165">
        <f>Y158-V158</f>
        <v>9.2592592592644074E-5</v>
      </c>
      <c r="AH158" s="131">
        <v>-4.2240000000000002</v>
      </c>
      <c r="AI158" s="131">
        <v>7.1970999999999998</v>
      </c>
      <c r="AJ158" s="131">
        <v>8.0281000000000002</v>
      </c>
      <c r="AK158" s="131">
        <v>7.6117999999999997</v>
      </c>
      <c r="AL158" s="131">
        <v>4.2035</v>
      </c>
      <c r="AM158" s="166"/>
      <c r="AN158" s="166"/>
      <c r="AO158" s="166"/>
      <c r="AP158" s="131">
        <f>((AJ158-AK158)/(AK158-AI158))*100</f>
        <v>100.38582107547643</v>
      </c>
      <c r="AQ158" s="166"/>
      <c r="AR158" s="166"/>
      <c r="AS158" s="131">
        <v>2020</v>
      </c>
      <c r="AT158" s="166"/>
      <c r="AU158" s="30"/>
      <c r="AV158" s="30"/>
      <c r="AW158" s="131">
        <v>0</v>
      </c>
      <c r="AZ158" s="159"/>
      <c r="BA158" s="159"/>
      <c r="BB158" s="159"/>
      <c r="BC158" s="159"/>
      <c r="BD158" s="159"/>
      <c r="BE158" s="159"/>
    </row>
    <row r="159" spans="1:57" s="51" customFormat="1" x14ac:dyDescent="0.2">
      <c r="A159" s="131">
        <v>2.5</v>
      </c>
      <c r="B159" s="131">
        <v>2</v>
      </c>
      <c r="C159" s="131" t="s">
        <v>68</v>
      </c>
      <c r="D159" s="131" t="s">
        <v>37</v>
      </c>
      <c r="E159" s="161">
        <v>44128</v>
      </c>
      <c r="F159" s="131" t="s">
        <v>768</v>
      </c>
      <c r="G159" s="131" t="s">
        <v>410</v>
      </c>
      <c r="H159" s="131"/>
      <c r="I159" s="131">
        <v>58</v>
      </c>
      <c r="J159" s="131">
        <v>22</v>
      </c>
      <c r="K159" s="131">
        <v>0</v>
      </c>
      <c r="L159" s="163">
        <v>0.85380787037037031</v>
      </c>
      <c r="M159" s="131" t="s">
        <v>769</v>
      </c>
      <c r="N159" s="131" t="s">
        <v>770</v>
      </c>
      <c r="O159" s="163">
        <v>0.85395833333333337</v>
      </c>
      <c r="P159" s="131"/>
      <c r="Q159" s="164">
        <v>0</v>
      </c>
      <c r="R159" s="164">
        <v>1</v>
      </c>
      <c r="S159" s="131"/>
      <c r="T159" s="131"/>
      <c r="U159" s="131"/>
      <c r="V159" s="131"/>
      <c r="W159" s="131"/>
      <c r="X159" s="131"/>
      <c r="Y159" s="163">
        <v>0.85533564814814822</v>
      </c>
      <c r="Z159" s="163"/>
      <c r="AA159" s="131" t="s">
        <v>771</v>
      </c>
      <c r="AB159" s="165">
        <f>O159-L159</f>
        <v>1.504629629630605E-4</v>
      </c>
      <c r="AC159" s="165">
        <f>P159-O159</f>
        <v>-0.85395833333333337</v>
      </c>
      <c r="AD159" s="165">
        <f>P159-L159</f>
        <v>-0.85380787037037031</v>
      </c>
      <c r="AE159" s="165">
        <f>V159-P159</f>
        <v>0</v>
      </c>
      <c r="AF159" s="165">
        <f>Y159-O159</f>
        <v>1.3773148148148451E-3</v>
      </c>
      <c r="AG159" s="165">
        <f>Y159-V159</f>
        <v>0.85533564814814822</v>
      </c>
      <c r="AH159" s="131">
        <v>-1.998</v>
      </c>
      <c r="AI159" s="131">
        <v>7.2083000000000004</v>
      </c>
      <c r="AJ159" s="131">
        <v>8.1113</v>
      </c>
      <c r="AK159" s="131">
        <v>7.6605999999999996</v>
      </c>
      <c r="AL159" s="131">
        <v>0.47060000000000002</v>
      </c>
      <c r="AM159" s="131"/>
      <c r="AN159" s="131"/>
      <c r="AO159" s="131"/>
      <c r="AP159" s="131">
        <f>((AJ159-AK159)/(AK159-AI159))*100</f>
        <v>99.646252487287441</v>
      </c>
      <c r="AQ159" s="131"/>
      <c r="AR159" s="131"/>
      <c r="AS159" s="131">
        <v>2020</v>
      </c>
      <c r="AT159" s="131" t="s">
        <v>1274</v>
      </c>
      <c r="AU159" s="175"/>
      <c r="AV159" s="175"/>
      <c r="AW159" s="131">
        <v>0</v>
      </c>
    </row>
    <row r="160" spans="1:57" s="51" customFormat="1" x14ac:dyDescent="0.2">
      <c r="A160" s="166">
        <v>2.5</v>
      </c>
      <c r="B160" s="166">
        <v>2</v>
      </c>
      <c r="C160" s="131" t="s">
        <v>68</v>
      </c>
      <c r="D160" s="131" t="s">
        <v>36</v>
      </c>
      <c r="E160" s="167">
        <v>44128</v>
      </c>
      <c r="F160" s="166" t="s">
        <v>1327</v>
      </c>
      <c r="G160" s="166" t="s">
        <v>1890</v>
      </c>
      <c r="H160" s="166"/>
      <c r="I160" s="166">
        <v>24</v>
      </c>
      <c r="J160" s="166">
        <v>58</v>
      </c>
      <c r="K160" s="166">
        <v>32</v>
      </c>
      <c r="L160" s="168">
        <v>0.85263888888888895</v>
      </c>
      <c r="M160" s="169">
        <v>217.8</v>
      </c>
      <c r="N160" s="166">
        <v>206.4</v>
      </c>
      <c r="O160" s="168">
        <v>0.85331018518518509</v>
      </c>
      <c r="P160" s="168">
        <v>0.85331018518518509</v>
      </c>
      <c r="Q160" s="170">
        <v>1</v>
      </c>
      <c r="R160" s="170">
        <v>0</v>
      </c>
      <c r="S160" s="171">
        <v>218.1</v>
      </c>
      <c r="T160" s="171">
        <v>203.2</v>
      </c>
      <c r="U160" s="168">
        <v>0.85340277777777773</v>
      </c>
      <c r="V160" s="168">
        <v>0.8536921296296297</v>
      </c>
      <c r="W160" s="166">
        <v>232.8</v>
      </c>
      <c r="X160" s="166">
        <v>238</v>
      </c>
      <c r="Y160" s="168">
        <v>0.85651620370370374</v>
      </c>
      <c r="Z160" s="168"/>
      <c r="AA160" s="166"/>
      <c r="AB160" s="165">
        <f>O160-L160</f>
        <v>6.7129629629614218E-4</v>
      </c>
      <c r="AC160" s="165">
        <f>P160-O160</f>
        <v>0</v>
      </c>
      <c r="AD160" s="165">
        <f>P160-L160</f>
        <v>6.7129629629614218E-4</v>
      </c>
      <c r="AE160" s="165">
        <f>V160-P160</f>
        <v>3.8194444444461517E-4</v>
      </c>
      <c r="AF160" s="165">
        <f>Y160-O160</f>
        <v>3.2060185185186496E-3</v>
      </c>
      <c r="AG160" s="165">
        <f>Y160-V160</f>
        <v>2.8240740740740344E-3</v>
      </c>
      <c r="AH160" s="131">
        <v>-1.998</v>
      </c>
      <c r="AI160" s="131">
        <v>7.2083000000000004</v>
      </c>
      <c r="AJ160" s="131">
        <v>8.1113</v>
      </c>
      <c r="AK160" s="131">
        <v>7.6605999999999996</v>
      </c>
      <c r="AL160" s="131">
        <v>4.4435000000000002</v>
      </c>
      <c r="AM160" s="166"/>
      <c r="AN160" s="166"/>
      <c r="AO160" s="166"/>
      <c r="AP160" s="131">
        <f>((AJ160-AK160)/(AK160-AI160))*100</f>
        <v>99.646252487287441</v>
      </c>
      <c r="AQ160" s="166"/>
      <c r="AR160" s="166"/>
      <c r="AS160" s="131">
        <v>2020</v>
      </c>
      <c r="AT160" s="166"/>
      <c r="AU160" s="175"/>
      <c r="AV160" s="175"/>
      <c r="AW160" s="131">
        <v>0</v>
      </c>
    </row>
    <row r="161" spans="1:57" s="51" customFormat="1" x14ac:dyDescent="0.2">
      <c r="A161" s="131">
        <v>1.1000000000000001</v>
      </c>
      <c r="B161" s="131">
        <v>3</v>
      </c>
      <c r="C161" s="131" t="s">
        <v>68</v>
      </c>
      <c r="D161" s="131" t="s">
        <v>37</v>
      </c>
      <c r="E161" s="161">
        <v>44129</v>
      </c>
      <c r="F161" s="131" t="s">
        <v>773</v>
      </c>
      <c r="G161" s="131" t="s">
        <v>1512</v>
      </c>
      <c r="H161" s="131"/>
      <c r="I161" s="131">
        <v>66</v>
      </c>
      <c r="J161" s="131">
        <v>20</v>
      </c>
      <c r="K161" s="162">
        <v>27</v>
      </c>
      <c r="L161" s="163">
        <v>0.38605324074074071</v>
      </c>
      <c r="M161" s="131">
        <v>266.60000000000002</v>
      </c>
      <c r="N161" s="131">
        <v>197.1</v>
      </c>
      <c r="O161" s="163">
        <v>0.38624999999999998</v>
      </c>
      <c r="P161" s="163">
        <v>0.38628472222222227</v>
      </c>
      <c r="Q161" s="164">
        <v>1</v>
      </c>
      <c r="R161" s="164">
        <v>1</v>
      </c>
      <c r="S161" s="131">
        <v>264.2</v>
      </c>
      <c r="T161" s="131">
        <v>194.5</v>
      </c>
      <c r="U161" s="131" t="s">
        <v>759</v>
      </c>
      <c r="V161" s="163">
        <v>0.38633101851851853</v>
      </c>
      <c r="W161" s="131">
        <v>304.10000000000002</v>
      </c>
      <c r="X161" s="131">
        <v>209.5</v>
      </c>
      <c r="Y161" s="163">
        <v>0.38697916666666665</v>
      </c>
      <c r="Z161" s="163"/>
      <c r="AA161" s="131"/>
      <c r="AB161" s="165">
        <f>O161-L161</f>
        <v>1.9675925925927151E-4</v>
      </c>
      <c r="AC161" s="165">
        <f>P161-O161</f>
        <v>3.4722222222283161E-5</v>
      </c>
      <c r="AD161" s="165">
        <f>P161-L161</f>
        <v>2.3148148148155467E-4</v>
      </c>
      <c r="AE161" s="165">
        <f>V161-P161</f>
        <v>4.6296296296266526E-5</v>
      </c>
      <c r="AF161" s="165">
        <f>Y161-O161</f>
        <v>7.2916666666666963E-4</v>
      </c>
      <c r="AG161" s="165">
        <f>Y161-V161</f>
        <v>6.4814814814811994E-4</v>
      </c>
      <c r="AH161" s="131">
        <v>-3.4319999999999999</v>
      </c>
      <c r="AI161" s="131">
        <v>7.2510000000000003</v>
      </c>
      <c r="AJ161" s="131">
        <v>8.0305999999999997</v>
      </c>
      <c r="AK161" s="131">
        <v>7.5838999999999999</v>
      </c>
      <c r="AL161" s="131">
        <v>0.52270000000000005</v>
      </c>
      <c r="AM161" s="131"/>
      <c r="AN161" s="131"/>
      <c r="AO161" s="131"/>
      <c r="AP161" s="131">
        <f>((AJ161-AK161)/(AK161-AI161))*100</f>
        <v>134.18443977170335</v>
      </c>
      <c r="AQ161" s="131"/>
      <c r="AR161" s="131"/>
      <c r="AS161" s="131">
        <v>2020</v>
      </c>
      <c r="AT161" s="131" t="s">
        <v>1274</v>
      </c>
      <c r="AW161" s="131">
        <v>0</v>
      </c>
      <c r="AX161" s="131"/>
      <c r="AY161" s="131"/>
    </row>
    <row r="162" spans="1:57" s="131" customFormat="1" x14ac:dyDescent="0.2">
      <c r="A162" s="166">
        <v>1.1000000000000001</v>
      </c>
      <c r="B162" s="166">
        <v>3</v>
      </c>
      <c r="C162" s="131" t="s">
        <v>68</v>
      </c>
      <c r="D162" s="131" t="s">
        <v>36</v>
      </c>
      <c r="E162" s="167">
        <v>44129</v>
      </c>
      <c r="F162" s="166" t="s">
        <v>1330</v>
      </c>
      <c r="G162" s="131" t="s">
        <v>414</v>
      </c>
      <c r="H162" s="166"/>
      <c r="I162" s="166">
        <v>24</v>
      </c>
      <c r="J162" s="166">
        <v>58</v>
      </c>
      <c r="K162" s="131">
        <v>36</v>
      </c>
      <c r="L162" s="168">
        <v>0.38517361111111109</v>
      </c>
      <c r="M162" s="169">
        <v>155.5</v>
      </c>
      <c r="N162" s="166">
        <v>147.30000000000001</v>
      </c>
      <c r="O162" s="163">
        <v>0.38953703703703701</v>
      </c>
      <c r="P162" s="168">
        <v>0.38953703703703701</v>
      </c>
      <c r="Q162" s="170" t="s">
        <v>69</v>
      </c>
      <c r="R162" s="170">
        <v>0</v>
      </c>
      <c r="S162" s="171">
        <v>179</v>
      </c>
      <c r="T162" s="171">
        <v>153.30000000000001</v>
      </c>
      <c r="U162" s="168">
        <v>0.39376157407407408</v>
      </c>
      <c r="V162" s="168">
        <v>0.38981481481481484</v>
      </c>
      <c r="W162" s="166">
        <v>248.2</v>
      </c>
      <c r="X162" s="166">
        <v>208.5</v>
      </c>
      <c r="Y162" s="168">
        <v>0.3915393518518519</v>
      </c>
      <c r="Z162" s="168"/>
      <c r="AA162" s="166"/>
      <c r="AB162" s="166"/>
      <c r="AC162" s="166"/>
      <c r="AD162" s="166"/>
      <c r="AE162" s="166"/>
      <c r="AF162" s="166"/>
      <c r="AG162" s="166"/>
      <c r="AH162" s="131">
        <v>-3.4319999999999999</v>
      </c>
      <c r="AI162" s="131">
        <v>7.2510000000000003</v>
      </c>
      <c r="AJ162" s="131">
        <v>8.0305999999999997</v>
      </c>
      <c r="AK162" s="131">
        <v>7.5838999999999999</v>
      </c>
      <c r="AL162" s="131">
        <v>4.4451000000000001</v>
      </c>
      <c r="AM162" s="166"/>
      <c r="AN162" s="166"/>
      <c r="AO162" s="166"/>
      <c r="AP162" s="131">
        <f>((AJ162-AK162)/(AK162-AI162))*100</f>
        <v>134.18443977170335</v>
      </c>
      <c r="AQ162" s="166"/>
      <c r="AR162" s="166"/>
      <c r="AS162" s="131">
        <v>2020</v>
      </c>
      <c r="AT162" s="166"/>
      <c r="AW162" s="131">
        <v>0</v>
      </c>
      <c r="AZ162" s="51"/>
      <c r="BA162" s="51"/>
      <c r="BB162" s="51"/>
      <c r="BC162" s="51"/>
      <c r="BD162" s="51"/>
      <c r="BE162" s="51"/>
    </row>
    <row r="163" spans="1:57" s="131" customFormat="1" x14ac:dyDescent="0.2">
      <c r="A163" s="131">
        <v>1.2</v>
      </c>
      <c r="B163" s="131">
        <v>3</v>
      </c>
      <c r="C163" s="131" t="s">
        <v>68</v>
      </c>
      <c r="D163" s="131" t="s">
        <v>37</v>
      </c>
      <c r="E163" s="161">
        <v>44129</v>
      </c>
      <c r="F163" s="131" t="s">
        <v>774</v>
      </c>
      <c r="G163" s="131" t="s">
        <v>1509</v>
      </c>
      <c r="I163" s="131">
        <v>65</v>
      </c>
      <c r="J163" s="131">
        <v>21</v>
      </c>
      <c r="K163" s="162">
        <v>22.5</v>
      </c>
      <c r="L163" s="163">
        <v>0.39187499999999997</v>
      </c>
      <c r="M163" s="131">
        <v>277.7</v>
      </c>
      <c r="N163" s="131">
        <v>191.5</v>
      </c>
      <c r="O163" s="163">
        <v>0.39200231481481485</v>
      </c>
      <c r="P163" s="163">
        <v>0.39212962962962966</v>
      </c>
      <c r="Q163" s="164">
        <v>1</v>
      </c>
      <c r="R163" s="164">
        <v>1</v>
      </c>
      <c r="S163" s="131">
        <v>242.9</v>
      </c>
      <c r="T163" s="131">
        <v>197.1</v>
      </c>
      <c r="U163" s="131" t="s">
        <v>759</v>
      </c>
      <c r="V163" s="163">
        <v>0.39230324074074074</v>
      </c>
      <c r="W163" s="131">
        <v>293.8</v>
      </c>
      <c r="X163" s="131">
        <v>214.7</v>
      </c>
      <c r="Y163" s="163">
        <v>0.39274305555555555</v>
      </c>
      <c r="Z163" s="163"/>
      <c r="AB163" s="165">
        <f>O163-L163</f>
        <v>1.2731481481487172E-4</v>
      </c>
      <c r="AC163" s="165">
        <f>P163-O163</f>
        <v>1.2731481481481621E-4</v>
      </c>
      <c r="AD163" s="165">
        <f>P163-L163</f>
        <v>2.5462962962968794E-4</v>
      </c>
      <c r="AE163" s="165">
        <f>V163-P163</f>
        <v>1.7361111111108274E-4</v>
      </c>
      <c r="AF163" s="165">
        <f>Y163-O163</f>
        <v>7.407407407407085E-4</v>
      </c>
      <c r="AG163" s="165">
        <f>Y163-V163</f>
        <v>4.3981481481480955E-4</v>
      </c>
      <c r="AH163" s="131">
        <v>-3.5379999999999998</v>
      </c>
      <c r="AI163" s="131">
        <v>7.2716000000000003</v>
      </c>
      <c r="AJ163" s="131">
        <v>8.0927000000000007</v>
      </c>
      <c r="AK163" s="131">
        <v>7.5784000000000002</v>
      </c>
      <c r="AL163" s="131">
        <v>0.42359999999999998</v>
      </c>
      <c r="AP163" s="131">
        <f>((AJ163-AK163)/(AK163-AI163))*100</f>
        <v>167.63363754889195</v>
      </c>
      <c r="AS163" s="131">
        <v>2020</v>
      </c>
      <c r="AT163" s="172" t="s">
        <v>1274</v>
      </c>
      <c r="AU163" s="85"/>
      <c r="AV163" s="85"/>
      <c r="AW163" s="131">
        <v>0</v>
      </c>
      <c r="AX163" s="51"/>
      <c r="AY163" s="51"/>
    </row>
    <row r="164" spans="1:57" s="51" customFormat="1" x14ac:dyDescent="0.2">
      <c r="A164" s="131">
        <v>1.3</v>
      </c>
      <c r="B164" s="131">
        <v>3</v>
      </c>
      <c r="C164" s="131" t="s">
        <v>68</v>
      </c>
      <c r="D164" s="131" t="s">
        <v>37</v>
      </c>
      <c r="E164" s="161">
        <v>44129</v>
      </c>
      <c r="F164" s="131" t="s">
        <v>775</v>
      </c>
      <c r="G164" s="131" t="s">
        <v>1869</v>
      </c>
      <c r="H164" s="131"/>
      <c r="I164" s="131">
        <v>65</v>
      </c>
      <c r="J164" s="131">
        <v>20</v>
      </c>
      <c r="K164" s="162">
        <v>0</v>
      </c>
      <c r="L164" s="163">
        <v>0.44979166666666665</v>
      </c>
      <c r="M164" s="131">
        <v>268.7</v>
      </c>
      <c r="N164" s="131">
        <v>190.3</v>
      </c>
      <c r="O164" s="163">
        <v>0.44990740740740742</v>
      </c>
      <c r="P164" s="131"/>
      <c r="Q164" s="164">
        <v>0</v>
      </c>
      <c r="R164" s="164">
        <v>1</v>
      </c>
      <c r="S164" s="131"/>
      <c r="T164" s="131"/>
      <c r="U164" s="131"/>
      <c r="V164" s="131"/>
      <c r="W164" s="131"/>
      <c r="X164" s="131"/>
      <c r="Y164" s="163">
        <v>0.4508449074074074</v>
      </c>
      <c r="Z164" s="163"/>
      <c r="AA164" s="131"/>
      <c r="AB164" s="165">
        <f>O164-L164</f>
        <v>1.1574074074077734E-4</v>
      </c>
      <c r="AC164" s="165">
        <f>P164-O164</f>
        <v>-0.44990740740740742</v>
      </c>
      <c r="AD164" s="165">
        <f>P164-L164</f>
        <v>-0.44979166666666665</v>
      </c>
      <c r="AE164" s="165">
        <f>V164-P164</f>
        <v>0</v>
      </c>
      <c r="AF164" s="165">
        <f>Y164-O164</f>
        <v>9.3749999999998002E-4</v>
      </c>
      <c r="AG164" s="165">
        <f>Y164-V164</f>
        <v>0.4508449074074074</v>
      </c>
      <c r="AH164" s="131">
        <v>-4.1440000000000001</v>
      </c>
      <c r="AI164" s="131">
        <v>12.113799999999999</v>
      </c>
      <c r="AJ164" s="131">
        <v>12.650399999999999</v>
      </c>
      <c r="AK164" s="131">
        <v>12.395</v>
      </c>
      <c r="AL164" s="131">
        <v>0.55230000000000001</v>
      </c>
      <c r="AM164" s="131"/>
      <c r="AN164" s="131"/>
      <c r="AO164" s="131"/>
      <c r="AP164" s="131">
        <f>((AJ164-AK164)/(AK164-AI164))*100</f>
        <v>90.82503556187757</v>
      </c>
      <c r="AQ164" s="131"/>
      <c r="AR164" s="131"/>
      <c r="AS164" s="131">
        <v>2020</v>
      </c>
      <c r="AT164" s="131" t="s">
        <v>1274</v>
      </c>
      <c r="AU164" s="185"/>
      <c r="AV164" s="185"/>
      <c r="AW164" s="131">
        <v>0</v>
      </c>
    </row>
    <row r="165" spans="1:57" s="51" customFormat="1" x14ac:dyDescent="0.2">
      <c r="A165" s="166">
        <v>1.3</v>
      </c>
      <c r="B165" s="166">
        <v>3</v>
      </c>
      <c r="C165" s="131" t="s">
        <v>68</v>
      </c>
      <c r="D165" s="131" t="s">
        <v>36</v>
      </c>
      <c r="E165" s="167">
        <v>44129</v>
      </c>
      <c r="F165" s="166" t="s">
        <v>1331</v>
      </c>
      <c r="G165" s="131" t="s">
        <v>415</v>
      </c>
      <c r="H165" s="166"/>
      <c r="I165" s="166">
        <v>24</v>
      </c>
      <c r="J165" s="166">
        <v>58</v>
      </c>
      <c r="K165" s="131">
        <v>0</v>
      </c>
      <c r="L165" s="168">
        <v>0.45296296296296296</v>
      </c>
      <c r="M165" s="169">
        <v>214.3</v>
      </c>
      <c r="N165" s="166">
        <v>188.2</v>
      </c>
      <c r="O165" s="168">
        <v>0.45532407407407405</v>
      </c>
      <c r="P165" s="166"/>
      <c r="Q165" s="170">
        <v>0</v>
      </c>
      <c r="R165" s="170">
        <v>1</v>
      </c>
      <c r="S165" s="171"/>
      <c r="T165" s="171"/>
      <c r="U165" s="166"/>
      <c r="V165" s="166"/>
      <c r="W165" s="166"/>
      <c r="X165" s="166"/>
      <c r="Y165" s="168">
        <v>0.45777777777777778</v>
      </c>
      <c r="Z165" s="168"/>
      <c r="AA165" s="166" t="s">
        <v>58</v>
      </c>
      <c r="AB165" s="165">
        <f>O165-L165</f>
        <v>2.3611111111110916E-3</v>
      </c>
      <c r="AC165" s="165">
        <f>P165-O165</f>
        <v>-0.45532407407407405</v>
      </c>
      <c r="AD165" s="165">
        <f>P165-L165</f>
        <v>-0.45296296296296296</v>
      </c>
      <c r="AE165" s="165">
        <f>V165-P165</f>
        <v>0</v>
      </c>
      <c r="AF165" s="165">
        <f>Y165-O165</f>
        <v>2.4537037037037357E-3</v>
      </c>
      <c r="AG165" s="165">
        <f>Y165-V165</f>
        <v>0.45777777777777778</v>
      </c>
      <c r="AH165" s="131">
        <v>-4.1440000000000001</v>
      </c>
      <c r="AI165" s="131">
        <v>12.113799999999999</v>
      </c>
      <c r="AJ165" s="131">
        <v>12.650399999999999</v>
      </c>
      <c r="AK165" s="131">
        <v>12.395</v>
      </c>
      <c r="AL165" s="131">
        <v>3.5489000000000002</v>
      </c>
      <c r="AM165" s="166"/>
      <c r="AN165" s="166"/>
      <c r="AO165" s="166"/>
      <c r="AP165" s="131">
        <f>((AJ165-AK165)/(AK165-AI165))*100</f>
        <v>90.82503556187757</v>
      </c>
      <c r="AQ165" s="166"/>
      <c r="AR165" s="166"/>
      <c r="AS165" s="131">
        <v>2020</v>
      </c>
      <c r="AT165" s="166"/>
      <c r="AW165" s="131">
        <v>0</v>
      </c>
    </row>
    <row r="166" spans="1:57" s="51" customFormat="1" x14ac:dyDescent="0.2">
      <c r="A166" s="131">
        <v>1.4</v>
      </c>
      <c r="B166" s="131">
        <v>3</v>
      </c>
      <c r="C166" s="131" t="s">
        <v>68</v>
      </c>
      <c r="D166" s="131" t="s">
        <v>37</v>
      </c>
      <c r="E166" s="161">
        <v>44129</v>
      </c>
      <c r="F166" s="131" t="s">
        <v>776</v>
      </c>
      <c r="G166" s="131" t="s">
        <v>1867</v>
      </c>
      <c r="H166" s="131"/>
      <c r="I166" s="131">
        <v>64</v>
      </c>
      <c r="J166" s="131">
        <v>21</v>
      </c>
      <c r="K166" s="162">
        <v>10</v>
      </c>
      <c r="L166" s="163">
        <v>0.45369212962962963</v>
      </c>
      <c r="M166" s="131">
        <v>268.5</v>
      </c>
      <c r="N166" s="131">
        <v>190.1</v>
      </c>
      <c r="O166" s="163">
        <v>0.45380787037037035</v>
      </c>
      <c r="P166" s="163">
        <v>0.45420138888888889</v>
      </c>
      <c r="Q166" s="164">
        <v>1</v>
      </c>
      <c r="R166" s="164">
        <v>1</v>
      </c>
      <c r="S166" s="131">
        <v>276.8</v>
      </c>
      <c r="T166" s="131">
        <v>199.9</v>
      </c>
      <c r="U166" s="131" t="s">
        <v>759</v>
      </c>
      <c r="V166" s="163">
        <v>0.45422453703703702</v>
      </c>
      <c r="W166" s="131">
        <v>286.10000000000002</v>
      </c>
      <c r="X166" s="131">
        <v>206.3</v>
      </c>
      <c r="Y166" s="163">
        <v>0.4548611111111111</v>
      </c>
      <c r="Z166" s="163"/>
      <c r="AA166" s="131"/>
      <c r="AB166" s="165">
        <f>O166-L166</f>
        <v>1.1574074074072183E-4</v>
      </c>
      <c r="AC166" s="165">
        <f>P166-O166</f>
        <v>3.9351851851854303E-4</v>
      </c>
      <c r="AD166" s="165">
        <f>P166-L166</f>
        <v>5.0925925925926485E-4</v>
      </c>
      <c r="AE166" s="165">
        <f>V166-P166</f>
        <v>2.3148148148133263E-5</v>
      </c>
      <c r="AF166" s="165">
        <f>Y166-O166</f>
        <v>1.0532407407407574E-3</v>
      </c>
      <c r="AG166" s="165">
        <f>Y166-V166</f>
        <v>6.3657407407408106E-4</v>
      </c>
      <c r="AH166" s="131">
        <v>-3.3769999999999998</v>
      </c>
      <c r="AI166" s="131">
        <v>7.1845999999999997</v>
      </c>
      <c r="AJ166" s="131">
        <v>7.6928000000000001</v>
      </c>
      <c r="AK166" s="131">
        <v>7.5362999999999998</v>
      </c>
      <c r="AL166" s="131">
        <v>0.55859999999999999</v>
      </c>
      <c r="AM166" s="131"/>
      <c r="AN166" s="131"/>
      <c r="AO166" s="131"/>
      <c r="AP166" s="131">
        <f>((AJ166-AK166)/(AK166-AI166))*100</f>
        <v>44.498151833949464</v>
      </c>
      <c r="AQ166" s="131"/>
      <c r="AR166" s="131"/>
      <c r="AS166" s="131">
        <v>2020</v>
      </c>
      <c r="AT166" s="131" t="s">
        <v>1274</v>
      </c>
      <c r="AW166" s="131">
        <v>0</v>
      </c>
    </row>
    <row r="167" spans="1:57" s="51" customFormat="1" x14ac:dyDescent="0.2">
      <c r="A167" s="166">
        <v>1.4</v>
      </c>
      <c r="B167" s="166">
        <v>3</v>
      </c>
      <c r="C167" s="131" t="s">
        <v>68</v>
      </c>
      <c r="D167" s="131" t="s">
        <v>36</v>
      </c>
      <c r="E167" s="167">
        <v>44129</v>
      </c>
      <c r="F167" s="166" t="s">
        <v>1332</v>
      </c>
      <c r="G167" s="131" t="s">
        <v>416</v>
      </c>
      <c r="H167" s="166"/>
      <c r="I167" s="166">
        <v>24</v>
      </c>
      <c r="J167" s="166">
        <v>58</v>
      </c>
      <c r="K167" s="166">
        <v>29</v>
      </c>
      <c r="L167" s="168">
        <v>0.45807870370370374</v>
      </c>
      <c r="M167" s="169">
        <v>235.6</v>
      </c>
      <c r="N167" s="166">
        <v>197.1</v>
      </c>
      <c r="O167" s="168">
        <v>0.45844907407407409</v>
      </c>
      <c r="P167" s="168">
        <v>0.45844907407407409</v>
      </c>
      <c r="Q167" s="170">
        <v>1</v>
      </c>
      <c r="R167" s="170">
        <v>0</v>
      </c>
      <c r="S167" s="171">
        <v>238.5</v>
      </c>
      <c r="T167" s="171">
        <v>191.6</v>
      </c>
      <c r="U167" s="168">
        <v>0.45849537037037041</v>
      </c>
      <c r="V167" s="168">
        <v>0.45868055555555554</v>
      </c>
      <c r="W167" s="166">
        <v>263.60000000000002</v>
      </c>
      <c r="X167" s="166">
        <v>219.9</v>
      </c>
      <c r="Y167" s="168">
        <v>0.4599421296296296</v>
      </c>
      <c r="Z167" s="168"/>
      <c r="AA167" s="166"/>
      <c r="AB167" s="165">
        <f>O167-L167</f>
        <v>3.7037037037035425E-4</v>
      </c>
      <c r="AC167" s="165">
        <f>P167-O167</f>
        <v>0</v>
      </c>
      <c r="AD167" s="165">
        <f>P167-L167</f>
        <v>3.7037037037035425E-4</v>
      </c>
      <c r="AE167" s="165">
        <f>V167-P167</f>
        <v>2.3148148148144365E-4</v>
      </c>
      <c r="AF167" s="165">
        <f>Y167-O167</f>
        <v>1.4930555555555114E-3</v>
      </c>
      <c r="AG167" s="165">
        <f>Y167-V167</f>
        <v>1.2615740740740677E-3</v>
      </c>
      <c r="AH167" s="131">
        <v>-3.3769999999999998</v>
      </c>
      <c r="AI167" s="131">
        <v>7.1845999999999997</v>
      </c>
      <c r="AJ167" s="131">
        <v>7.6928000000000001</v>
      </c>
      <c r="AK167" s="131">
        <v>7.5362999999999998</v>
      </c>
      <c r="AL167" s="131">
        <v>2.8178999999999998</v>
      </c>
      <c r="AM167" s="166"/>
      <c r="AN167" s="166"/>
      <c r="AO167" s="166"/>
      <c r="AP167" s="131">
        <f>((AJ167-AK167)/(AK167-AI167))*100</f>
        <v>44.498151833949464</v>
      </c>
      <c r="AQ167" s="166"/>
      <c r="AR167" s="166"/>
      <c r="AS167" s="131">
        <v>2020</v>
      </c>
      <c r="AT167" s="166"/>
      <c r="AW167" s="131">
        <v>0</v>
      </c>
    </row>
    <row r="168" spans="1:57" s="51" customFormat="1" x14ac:dyDescent="0.2">
      <c r="A168" s="166">
        <v>1.4</v>
      </c>
      <c r="B168" s="166">
        <v>3</v>
      </c>
      <c r="C168" s="131" t="s">
        <v>68</v>
      </c>
      <c r="D168" s="131" t="s">
        <v>36</v>
      </c>
      <c r="E168" s="167">
        <v>44129</v>
      </c>
      <c r="F168" s="166" t="s">
        <v>1388</v>
      </c>
      <c r="G168" s="131" t="s">
        <v>416</v>
      </c>
      <c r="H168" s="166"/>
      <c r="I168" s="166"/>
      <c r="J168" s="166"/>
      <c r="K168" s="131">
        <v>26</v>
      </c>
      <c r="L168" s="168">
        <v>0.52023148148148146</v>
      </c>
      <c r="M168" s="169">
        <v>254.1</v>
      </c>
      <c r="N168" s="166">
        <v>215</v>
      </c>
      <c r="O168" s="168">
        <v>0.52069444444444446</v>
      </c>
      <c r="P168" s="168">
        <v>0.52069444444444446</v>
      </c>
      <c r="Q168" s="170">
        <v>1</v>
      </c>
      <c r="R168" s="170">
        <v>0</v>
      </c>
      <c r="S168" s="171">
        <v>249.4</v>
      </c>
      <c r="T168" s="171">
        <v>209.6</v>
      </c>
      <c r="U168" s="168">
        <v>0.51446759259259256</v>
      </c>
      <c r="V168" s="168">
        <v>0.52083333333333337</v>
      </c>
      <c r="W168" s="166">
        <v>253.3</v>
      </c>
      <c r="X168" s="166">
        <v>218.7</v>
      </c>
      <c r="Y168" s="168">
        <v>0.52121527777777776</v>
      </c>
      <c r="Z168" s="168"/>
      <c r="AA168" s="166"/>
      <c r="AB168" s="165">
        <f>O168-L168</f>
        <v>4.6296296296299833E-4</v>
      </c>
      <c r="AC168" s="165">
        <f>P168-O168</f>
        <v>0</v>
      </c>
      <c r="AD168" s="165">
        <f>P168-L168</f>
        <v>4.6296296296299833E-4</v>
      </c>
      <c r="AE168" s="165">
        <f>V168-P168</f>
        <v>1.388888888889106E-4</v>
      </c>
      <c r="AF168" s="165">
        <f>Y168-O168</f>
        <v>5.2083333333330373E-4</v>
      </c>
      <c r="AG168" s="165">
        <f>Y168-V168</f>
        <v>3.8194444444439313E-4</v>
      </c>
      <c r="AH168" s="131">
        <v>-3.3769999999999998</v>
      </c>
      <c r="AI168" s="131">
        <v>7.1845999999999997</v>
      </c>
      <c r="AJ168" s="131">
        <v>7.6928000000000001</v>
      </c>
      <c r="AK168" s="131">
        <v>7.5362999999999998</v>
      </c>
      <c r="AL168" s="131">
        <v>2.8178999999999998</v>
      </c>
      <c r="AM168" s="166"/>
      <c r="AN168" s="166"/>
      <c r="AO168" s="166"/>
      <c r="AP168" s="131">
        <f>((AJ168-AK168)/(AK168-AI168))*100</f>
        <v>44.498151833949464</v>
      </c>
      <c r="AQ168" s="166"/>
      <c r="AR168" s="166"/>
      <c r="AS168" s="131">
        <v>2020</v>
      </c>
      <c r="AT168" s="166"/>
      <c r="AW168" s="131">
        <v>0</v>
      </c>
      <c r="AX168" s="159"/>
      <c r="AY168" s="159"/>
    </row>
    <row r="169" spans="1:57" s="159" customFormat="1" x14ac:dyDescent="0.2">
      <c r="A169" s="131">
        <v>1.5</v>
      </c>
      <c r="B169" s="131">
        <v>3</v>
      </c>
      <c r="C169" s="131" t="s">
        <v>68</v>
      </c>
      <c r="D169" s="131" t="s">
        <v>37</v>
      </c>
      <c r="E169" s="161">
        <v>44129</v>
      </c>
      <c r="F169" s="131" t="s">
        <v>777</v>
      </c>
      <c r="G169" s="131" t="s">
        <v>38</v>
      </c>
      <c r="H169" s="131"/>
      <c r="I169" s="131">
        <v>63</v>
      </c>
      <c r="J169" s="131">
        <v>21</v>
      </c>
      <c r="K169" s="131">
        <v>13</v>
      </c>
      <c r="L169" s="163">
        <v>0.4572222222222222</v>
      </c>
      <c r="M169" s="131">
        <v>274.2</v>
      </c>
      <c r="N169" s="131">
        <v>193.6</v>
      </c>
      <c r="O169" s="163">
        <v>0.45741898148148147</v>
      </c>
      <c r="P169" s="163">
        <v>0.45754629629629634</v>
      </c>
      <c r="Q169" s="164">
        <v>1</v>
      </c>
      <c r="R169" s="164">
        <v>1</v>
      </c>
      <c r="S169" s="131">
        <v>268.3</v>
      </c>
      <c r="T169" s="131">
        <v>199</v>
      </c>
      <c r="U169" s="131" t="s">
        <v>759</v>
      </c>
      <c r="V169" s="163">
        <v>0.45765046296296297</v>
      </c>
      <c r="W169" s="131">
        <v>337.2</v>
      </c>
      <c r="X169" s="131">
        <v>222.2</v>
      </c>
      <c r="Y169" s="163">
        <v>0.45821759259259259</v>
      </c>
      <c r="Z169" s="163"/>
      <c r="AA169" s="131"/>
      <c r="AB169" s="165">
        <f>O169-L169</f>
        <v>1.9675925925927151E-4</v>
      </c>
      <c r="AC169" s="165">
        <f>P169-O169</f>
        <v>1.2731481481487172E-4</v>
      </c>
      <c r="AD169" s="165">
        <f>P169-L169</f>
        <v>3.2407407407414324E-4</v>
      </c>
      <c r="AE169" s="165">
        <f>V169-P169</f>
        <v>1.0416666666662744E-4</v>
      </c>
      <c r="AF169" s="165">
        <f>Y169-O169</f>
        <v>7.9861111111112493E-4</v>
      </c>
      <c r="AG169" s="165">
        <f>Y169-V169</f>
        <v>5.6712962962962576E-4</v>
      </c>
      <c r="AH169" s="131">
        <v>-3.1280000000000001</v>
      </c>
      <c r="AI169" s="131">
        <v>7.2572000000000001</v>
      </c>
      <c r="AJ169" s="131">
        <v>7.9789000000000003</v>
      </c>
      <c r="AK169" s="131">
        <v>7.6144999999999996</v>
      </c>
      <c r="AL169" s="131">
        <v>0.48870000000000002</v>
      </c>
      <c r="AM169" s="131"/>
      <c r="AN169" s="131"/>
      <c r="AO169" s="131"/>
      <c r="AP169" s="131">
        <f>((AJ169-AK169)/(AK169-AI169))*100</f>
        <v>101.98712566470786</v>
      </c>
      <c r="AQ169" s="131"/>
      <c r="AR169" s="131"/>
      <c r="AS169" s="131">
        <v>2020</v>
      </c>
      <c r="AT169" s="131" t="s">
        <v>1274</v>
      </c>
      <c r="AU169" s="51"/>
      <c r="AV169" s="51"/>
      <c r="AW169" s="131">
        <v>0</v>
      </c>
      <c r="AX169" s="51"/>
      <c r="AY169" s="51"/>
      <c r="AZ169" s="51"/>
      <c r="BA169" s="51"/>
      <c r="BB169" s="51"/>
      <c r="BC169" s="51"/>
      <c r="BD169" s="51"/>
      <c r="BE169" s="51"/>
    </row>
    <row r="170" spans="1:57" s="51" customFormat="1" x14ac:dyDescent="0.2">
      <c r="A170" s="86">
        <v>1.5</v>
      </c>
      <c r="B170" s="86">
        <v>3</v>
      </c>
      <c r="C170" s="131" t="s">
        <v>68</v>
      </c>
      <c r="D170" s="131" t="s">
        <v>36</v>
      </c>
      <c r="E170" s="206">
        <v>44129</v>
      </c>
      <c r="F170" s="86" t="s">
        <v>1333</v>
      </c>
      <c r="G170" s="85" t="s">
        <v>417</v>
      </c>
      <c r="H170" s="85" t="s">
        <v>2093</v>
      </c>
      <c r="I170" s="86"/>
      <c r="J170" s="86"/>
      <c r="K170" s="85">
        <v>40</v>
      </c>
      <c r="L170" s="86"/>
      <c r="M170" s="102"/>
      <c r="N170" s="86"/>
      <c r="O170" s="105">
        <v>0.46158564814814818</v>
      </c>
      <c r="P170" s="105">
        <v>0.46158564814814818</v>
      </c>
      <c r="Q170" s="103">
        <v>1</v>
      </c>
      <c r="R170" s="103">
        <v>0</v>
      </c>
      <c r="S170" s="104">
        <v>262.7</v>
      </c>
      <c r="T170" s="104">
        <v>197.7</v>
      </c>
      <c r="U170" s="105">
        <v>0.46170138888888884</v>
      </c>
      <c r="V170" s="105">
        <v>0.46181712962962962</v>
      </c>
      <c r="W170" s="86">
        <v>280.60000000000002</v>
      </c>
      <c r="X170" s="86">
        <v>213.6</v>
      </c>
      <c r="Y170" s="105">
        <v>0.46384259259259258</v>
      </c>
      <c r="Z170" s="105"/>
      <c r="AA170" s="86" t="s">
        <v>2041</v>
      </c>
      <c r="AB170" s="88">
        <f>O170-L170</f>
        <v>0.46158564814814818</v>
      </c>
      <c r="AC170" s="88">
        <f>P170-O170</f>
        <v>0</v>
      </c>
      <c r="AD170" s="88">
        <f>P170-L170</f>
        <v>0.46158564814814818</v>
      </c>
      <c r="AE170" s="88">
        <f>V170-P170</f>
        <v>2.3148148148144365E-4</v>
      </c>
      <c r="AF170" s="88">
        <f>Y170-O170</f>
        <v>2.2569444444444087E-3</v>
      </c>
      <c r="AG170" s="88">
        <f>Y170-V170</f>
        <v>2.025462962962965E-3</v>
      </c>
      <c r="AH170" s="85">
        <v>-3.1280000000000001</v>
      </c>
      <c r="AI170" s="85">
        <v>7.2572000000000001</v>
      </c>
      <c r="AJ170" s="85">
        <v>7.9789000000000003</v>
      </c>
      <c r="AK170" s="85">
        <v>7.6144999999999996</v>
      </c>
      <c r="AL170" s="85">
        <v>4.2343000000000002</v>
      </c>
      <c r="AM170" s="86"/>
      <c r="AN170" s="86"/>
      <c r="AO170" s="86"/>
      <c r="AP170" s="85">
        <f>((AJ170-AK170)/(AK170-AI170))*100</f>
        <v>101.98712566470786</v>
      </c>
      <c r="AQ170" s="86"/>
      <c r="AR170" s="86"/>
      <c r="AS170" s="205">
        <v>2020</v>
      </c>
      <c r="AT170" s="86"/>
      <c r="AU170" s="131"/>
      <c r="AV170" s="131"/>
      <c r="AW170" s="131">
        <v>0</v>
      </c>
    </row>
    <row r="171" spans="1:57" s="51" customFormat="1" x14ac:dyDescent="0.2">
      <c r="A171" s="131">
        <v>1.6</v>
      </c>
      <c r="B171" s="131">
        <v>3</v>
      </c>
      <c r="C171" s="131" t="s">
        <v>68</v>
      </c>
      <c r="D171" s="131" t="s">
        <v>37</v>
      </c>
      <c r="E171" s="161">
        <v>44129</v>
      </c>
      <c r="F171" s="131" t="s">
        <v>785</v>
      </c>
      <c r="G171" s="131" t="s">
        <v>48</v>
      </c>
      <c r="H171" s="131"/>
      <c r="I171" s="131">
        <v>61</v>
      </c>
      <c r="J171" s="131">
        <v>21</v>
      </c>
      <c r="K171" s="131">
        <v>0</v>
      </c>
      <c r="L171" s="163">
        <v>0.48072916666666665</v>
      </c>
      <c r="M171" s="131">
        <v>270</v>
      </c>
      <c r="N171" s="131">
        <v>190.4</v>
      </c>
      <c r="O171" s="163">
        <v>0.48090277777777773</v>
      </c>
      <c r="P171" s="131"/>
      <c r="Q171" s="164">
        <v>0</v>
      </c>
      <c r="R171" s="164">
        <v>1</v>
      </c>
      <c r="S171" s="131"/>
      <c r="T171" s="131"/>
      <c r="U171" s="131"/>
      <c r="V171" s="131"/>
      <c r="W171" s="131"/>
      <c r="X171" s="131"/>
      <c r="Y171" s="163">
        <v>0.4816319444444444</v>
      </c>
      <c r="Z171" s="163"/>
      <c r="AA171" s="131"/>
      <c r="AB171" s="165">
        <f>O171-L171</f>
        <v>1.7361111111108274E-4</v>
      </c>
      <c r="AC171" s="165">
        <f>P171-O171</f>
        <v>-0.48090277777777773</v>
      </c>
      <c r="AD171" s="165">
        <f>P171-L171</f>
        <v>-0.48072916666666665</v>
      </c>
      <c r="AE171" s="165">
        <f>V171-P171</f>
        <v>0</v>
      </c>
      <c r="AF171" s="165">
        <f>Y171-O171</f>
        <v>7.2916666666666963E-4</v>
      </c>
      <c r="AG171" s="165">
        <f>Y171-V171</f>
        <v>0.4816319444444444</v>
      </c>
      <c r="AH171" s="131">
        <v>-1.542</v>
      </c>
      <c r="AI171" s="131">
        <v>7.2502000000000004</v>
      </c>
      <c r="AJ171" s="131">
        <v>7.7404999999999999</v>
      </c>
      <c r="AK171" s="131">
        <v>7.4866000000000001</v>
      </c>
      <c r="AL171" s="131">
        <v>0.56010000000000004</v>
      </c>
      <c r="AM171" s="131"/>
      <c r="AN171" s="131"/>
      <c r="AO171" s="131"/>
      <c r="AP171" s="131">
        <f>((AJ171-AK171)/(AK171-AI171))*100</f>
        <v>107.40270727580376</v>
      </c>
      <c r="AQ171" s="131"/>
      <c r="AR171" s="131"/>
      <c r="AS171" s="172">
        <v>2020</v>
      </c>
      <c r="AT171" s="131" t="s">
        <v>1274</v>
      </c>
      <c r="AW171" s="131">
        <v>0</v>
      </c>
    </row>
    <row r="172" spans="1:57" s="51" customFormat="1" x14ac:dyDescent="0.2">
      <c r="A172" s="166">
        <v>1.6</v>
      </c>
      <c r="B172" s="166">
        <v>3</v>
      </c>
      <c r="C172" s="131" t="s">
        <v>68</v>
      </c>
      <c r="D172" s="131" t="s">
        <v>36</v>
      </c>
      <c r="E172" s="167">
        <v>44129</v>
      </c>
      <c r="F172" s="166" t="s">
        <v>1378</v>
      </c>
      <c r="G172" s="131" t="s">
        <v>422</v>
      </c>
      <c r="H172" s="166"/>
      <c r="I172" s="166"/>
      <c r="J172" s="166"/>
      <c r="K172" s="131">
        <v>32</v>
      </c>
      <c r="L172" s="168">
        <v>0.48120370370370374</v>
      </c>
      <c r="M172" s="169">
        <v>281.3</v>
      </c>
      <c r="N172" s="166">
        <v>227.3</v>
      </c>
      <c r="O172" s="168">
        <v>0.48196759259259259</v>
      </c>
      <c r="P172" s="168">
        <v>0.48196759259259259</v>
      </c>
      <c r="Q172" s="170">
        <v>1</v>
      </c>
      <c r="R172" s="170">
        <v>0</v>
      </c>
      <c r="S172" s="171">
        <v>285.3</v>
      </c>
      <c r="T172" s="171">
        <v>226.1</v>
      </c>
      <c r="U172" s="168">
        <v>0.48201388888888891</v>
      </c>
      <c r="V172" s="168">
        <v>0.48208333333333336</v>
      </c>
      <c r="W172" s="166">
        <v>310.8</v>
      </c>
      <c r="X172" s="166">
        <v>251.6</v>
      </c>
      <c r="Y172" s="168">
        <v>0.48454861111111108</v>
      </c>
      <c r="Z172" s="168"/>
      <c r="AA172" s="166" t="s">
        <v>58</v>
      </c>
      <c r="AB172" s="165">
        <f>O172-L172</f>
        <v>7.6388888888884177E-4</v>
      </c>
      <c r="AC172" s="165">
        <f>P172-O172</f>
        <v>0</v>
      </c>
      <c r="AD172" s="165">
        <f>P172-L172</f>
        <v>7.6388888888884177E-4</v>
      </c>
      <c r="AE172" s="165">
        <f>V172-P172</f>
        <v>1.1574074074077734E-4</v>
      </c>
      <c r="AF172" s="165">
        <f>Y172-O172</f>
        <v>2.5810185185184964E-3</v>
      </c>
      <c r="AG172" s="165">
        <f>Y172-V172</f>
        <v>2.4652777777777191E-3</v>
      </c>
      <c r="AH172" s="131">
        <v>-1.542</v>
      </c>
      <c r="AI172" s="131">
        <v>7.2502000000000004</v>
      </c>
      <c r="AJ172" s="131">
        <v>7.7404999999999999</v>
      </c>
      <c r="AK172" s="131">
        <v>7.4866000000000001</v>
      </c>
      <c r="AL172" s="131">
        <v>2.7888000000000002</v>
      </c>
      <c r="AM172" s="166"/>
      <c r="AN172" s="166"/>
      <c r="AO172" s="166"/>
      <c r="AP172" s="131">
        <f>((AJ172-AK172)/(AK172-AI172))*100</f>
        <v>107.40270727580376</v>
      </c>
      <c r="AQ172" s="166"/>
      <c r="AR172" s="166"/>
      <c r="AS172" s="131">
        <v>2020</v>
      </c>
      <c r="AT172" s="166"/>
      <c r="AW172" s="131">
        <v>0</v>
      </c>
    </row>
    <row r="173" spans="1:57" s="51" customFormat="1" x14ac:dyDescent="0.2">
      <c r="A173" s="131">
        <v>2.1</v>
      </c>
      <c r="B173" s="131">
        <v>3</v>
      </c>
      <c r="C173" s="131" t="s">
        <v>68</v>
      </c>
      <c r="D173" s="131" t="s">
        <v>37</v>
      </c>
      <c r="E173" s="161">
        <v>44129</v>
      </c>
      <c r="F173" s="131" t="s">
        <v>779</v>
      </c>
      <c r="G173" s="131" t="s">
        <v>44</v>
      </c>
      <c r="H173" s="131"/>
      <c r="I173" s="131">
        <v>61</v>
      </c>
      <c r="J173" s="131">
        <v>21</v>
      </c>
      <c r="K173" s="131">
        <v>10</v>
      </c>
      <c r="L173" s="163">
        <v>0.46622685185185181</v>
      </c>
      <c r="M173" s="131">
        <v>273.8</v>
      </c>
      <c r="N173" s="131">
        <v>187.6</v>
      </c>
      <c r="O173" s="163">
        <v>0.46635416666666668</v>
      </c>
      <c r="P173" s="163">
        <v>0.46653935185185186</v>
      </c>
      <c r="Q173" s="164">
        <v>1</v>
      </c>
      <c r="R173" s="164">
        <v>1</v>
      </c>
      <c r="S173" s="131">
        <v>258.5</v>
      </c>
      <c r="T173" s="131">
        <v>192.9</v>
      </c>
      <c r="U173" s="131" t="s">
        <v>759</v>
      </c>
      <c r="V173" s="163">
        <v>0.46657407407407409</v>
      </c>
      <c r="W173" s="131">
        <v>307.3</v>
      </c>
      <c r="X173" s="131">
        <v>203.7</v>
      </c>
      <c r="Y173" s="163">
        <v>0.4672337962962963</v>
      </c>
      <c r="Z173" s="163"/>
      <c r="AA173" s="131"/>
      <c r="AB173" s="165">
        <f>O173-L173</f>
        <v>1.2731481481487172E-4</v>
      </c>
      <c r="AC173" s="165">
        <f>P173-O173</f>
        <v>1.8518518518517713E-4</v>
      </c>
      <c r="AD173" s="165">
        <f>P173-L173</f>
        <v>3.1250000000004885E-4</v>
      </c>
      <c r="AE173" s="165">
        <f>V173-P173</f>
        <v>3.472222222222765E-5</v>
      </c>
      <c r="AF173" s="165">
        <f>Y173-O173</f>
        <v>8.796296296296191E-4</v>
      </c>
      <c r="AG173" s="165">
        <f>Y173-V173</f>
        <v>6.5972222222221433E-4</v>
      </c>
      <c r="AH173" s="131">
        <v>-5.9480000000000004</v>
      </c>
      <c r="AI173" s="131">
        <v>7.1784999999999997</v>
      </c>
      <c r="AJ173" s="131">
        <v>7.9877000000000002</v>
      </c>
      <c r="AK173" s="131">
        <v>7.6265999999999998</v>
      </c>
      <c r="AL173" s="131">
        <v>0.47799999999999998</v>
      </c>
      <c r="AM173" s="131"/>
      <c r="AN173" s="131"/>
      <c r="AO173" s="131"/>
      <c r="AP173" s="131">
        <f>((AJ173-AK173)/(AK173-AI173))*100</f>
        <v>80.584690917206046</v>
      </c>
      <c r="AQ173" s="131"/>
      <c r="AR173" s="131"/>
      <c r="AS173" s="131">
        <v>2020</v>
      </c>
      <c r="AT173" s="131" t="s">
        <v>1274</v>
      </c>
      <c r="AW173" s="131">
        <v>0</v>
      </c>
      <c r="AX173" s="131"/>
      <c r="AY173" s="131"/>
      <c r="AZ173" s="131"/>
      <c r="BA173" s="131"/>
      <c r="BB173" s="131"/>
      <c r="BC173" s="131"/>
      <c r="BD173" s="131"/>
      <c r="BE173" s="131"/>
    </row>
    <row r="174" spans="1:57" s="131" customFormat="1" x14ac:dyDescent="0.2">
      <c r="A174" s="166">
        <v>2.1</v>
      </c>
      <c r="B174" s="166">
        <v>3</v>
      </c>
      <c r="C174" s="131" t="s">
        <v>68</v>
      </c>
      <c r="D174" s="131" t="s">
        <v>36</v>
      </c>
      <c r="E174" s="167">
        <v>44129</v>
      </c>
      <c r="F174" s="166" t="s">
        <v>1335</v>
      </c>
      <c r="G174" s="131" t="s">
        <v>419</v>
      </c>
      <c r="H174" s="166"/>
      <c r="I174" s="166"/>
      <c r="J174" s="166"/>
      <c r="K174" s="131">
        <v>16</v>
      </c>
      <c r="L174" s="168">
        <v>0.46899305555555554</v>
      </c>
      <c r="M174" s="169">
        <v>261.7</v>
      </c>
      <c r="N174" s="166">
        <v>214.9</v>
      </c>
      <c r="O174" s="168">
        <v>0.46935185185185185</v>
      </c>
      <c r="P174" s="168">
        <v>0.46935185185185185</v>
      </c>
      <c r="Q174" s="170">
        <v>1</v>
      </c>
      <c r="R174" s="170">
        <v>0</v>
      </c>
      <c r="S174" s="171">
        <v>261.60000000000002</v>
      </c>
      <c r="T174" s="171">
        <v>209.1</v>
      </c>
      <c r="U174" s="168">
        <v>0.46954861111111112</v>
      </c>
      <c r="V174" s="168">
        <v>0.46968750000000004</v>
      </c>
      <c r="W174" s="166">
        <v>284.39999999999998</v>
      </c>
      <c r="X174" s="166">
        <v>230.2</v>
      </c>
      <c r="Y174" s="168">
        <v>0.4710185185185185</v>
      </c>
      <c r="Z174" s="168"/>
      <c r="AA174" s="166"/>
      <c r="AB174" s="165">
        <f>O174-L174</f>
        <v>3.5879629629631538E-4</v>
      </c>
      <c r="AC174" s="165">
        <f>P174-O174</f>
        <v>0</v>
      </c>
      <c r="AD174" s="165">
        <f>P174-L174</f>
        <v>3.5879629629631538E-4</v>
      </c>
      <c r="AE174" s="165">
        <f>V174-P174</f>
        <v>3.3564814814818211E-4</v>
      </c>
      <c r="AF174" s="165">
        <f>Y174-O174</f>
        <v>1.6666666666666496E-3</v>
      </c>
      <c r="AG174" s="165">
        <f>Y174-V174</f>
        <v>1.3310185185184675E-3</v>
      </c>
      <c r="AH174" s="131">
        <v>-5.9480000000000004</v>
      </c>
      <c r="AI174" s="131">
        <v>7.1784999999999997</v>
      </c>
      <c r="AJ174" s="131">
        <v>7.9877000000000002</v>
      </c>
      <c r="AK174" s="131">
        <v>7.6265999999999998</v>
      </c>
      <c r="AL174" s="131">
        <v>3.7073999999999998</v>
      </c>
      <c r="AM174" s="166"/>
      <c r="AN174" s="166"/>
      <c r="AO174" s="166"/>
      <c r="AP174" s="131">
        <f>((AJ174-AK174)/(AK174-AI174))*100</f>
        <v>80.584690917206046</v>
      </c>
      <c r="AQ174" s="166"/>
      <c r="AR174" s="166"/>
      <c r="AS174" s="131">
        <v>2020</v>
      </c>
      <c r="AT174" s="166"/>
      <c r="AU174" s="51"/>
      <c r="AV174" s="51"/>
      <c r="AW174" s="131">
        <v>0</v>
      </c>
      <c r="AX174" s="51"/>
      <c r="AY174" s="51"/>
      <c r="AZ174" s="85"/>
      <c r="BA174" s="85"/>
      <c r="BB174" s="85"/>
      <c r="BC174" s="85"/>
      <c r="BD174" s="85"/>
      <c r="BE174" s="85"/>
    </row>
    <row r="175" spans="1:57" s="51" customFormat="1" x14ac:dyDescent="0.2">
      <c r="A175" s="131">
        <v>2.2000000000000002</v>
      </c>
      <c r="B175" s="131">
        <v>3</v>
      </c>
      <c r="C175" s="131" t="s">
        <v>68</v>
      </c>
      <c r="D175" s="131" t="s">
        <v>37</v>
      </c>
      <c r="E175" s="161">
        <v>44129</v>
      </c>
      <c r="F175" s="131" t="s">
        <v>780</v>
      </c>
      <c r="G175" s="131" t="s">
        <v>45</v>
      </c>
      <c r="H175" s="131"/>
      <c r="I175" s="131">
        <v>61</v>
      </c>
      <c r="J175" s="131">
        <v>21</v>
      </c>
      <c r="K175" s="131">
        <v>0</v>
      </c>
      <c r="L175" s="163">
        <v>0.46850694444444446</v>
      </c>
      <c r="M175" s="131">
        <v>272.89999999999998</v>
      </c>
      <c r="N175" s="131">
        <v>190.7</v>
      </c>
      <c r="O175" s="163">
        <v>0.46868055555555554</v>
      </c>
      <c r="P175" s="131"/>
      <c r="Q175" s="164">
        <v>0</v>
      </c>
      <c r="R175" s="164">
        <v>1</v>
      </c>
      <c r="S175" s="131"/>
      <c r="T175" s="131"/>
      <c r="U175" s="131"/>
      <c r="V175" s="131"/>
      <c r="W175" s="131"/>
      <c r="X175" s="163"/>
      <c r="Y175" s="163">
        <v>0.46953703703703703</v>
      </c>
      <c r="Z175" s="163"/>
      <c r="AA175" s="131"/>
      <c r="AB175" s="165">
        <f>O175-L175</f>
        <v>1.7361111111108274E-4</v>
      </c>
      <c r="AC175" s="165">
        <f>P175-O175</f>
        <v>-0.46868055555555554</v>
      </c>
      <c r="AD175" s="165">
        <f>P175-L175</f>
        <v>-0.46850694444444446</v>
      </c>
      <c r="AE175" s="165">
        <f>V175-P175</f>
        <v>0</v>
      </c>
      <c r="AF175" s="165">
        <f>Y175-O175</f>
        <v>8.5648148148148584E-4</v>
      </c>
      <c r="AG175" s="165">
        <f>Y175-V175</f>
        <v>0.46953703703703703</v>
      </c>
      <c r="AH175" s="131">
        <v>-3.298</v>
      </c>
      <c r="AI175" s="131">
        <v>7.1406000000000001</v>
      </c>
      <c r="AJ175" s="131">
        <v>8.2421000000000006</v>
      </c>
      <c r="AK175" s="131">
        <v>7.6376999999999997</v>
      </c>
      <c r="AL175" s="131">
        <v>0.58609999999999995</v>
      </c>
      <c r="AM175" s="131"/>
      <c r="AN175" s="131"/>
      <c r="AO175" s="131"/>
      <c r="AP175" s="131">
        <f>((AJ175-AK175)/(AK175-AI175))*100</f>
        <v>121.58519412593067</v>
      </c>
      <c r="AQ175" s="131"/>
      <c r="AR175" s="131"/>
      <c r="AS175" s="131">
        <v>2020</v>
      </c>
      <c r="AT175" s="172" t="s">
        <v>1274</v>
      </c>
      <c r="AU175" s="159"/>
      <c r="AV175" s="159"/>
      <c r="AW175" s="131">
        <v>0</v>
      </c>
      <c r="AZ175" s="85"/>
      <c r="BA175" s="85"/>
      <c r="BB175" s="85"/>
      <c r="BC175" s="85"/>
      <c r="BD175" s="85"/>
      <c r="BE175" s="85"/>
    </row>
    <row r="176" spans="1:57" s="51" customFormat="1" x14ac:dyDescent="0.2">
      <c r="A176" s="131">
        <v>2.2999999999999998</v>
      </c>
      <c r="B176" s="131">
        <v>3</v>
      </c>
      <c r="C176" s="131" t="s">
        <v>68</v>
      </c>
      <c r="D176" s="131" t="s">
        <v>37</v>
      </c>
      <c r="E176" s="161">
        <v>44129</v>
      </c>
      <c r="F176" s="131" t="s">
        <v>781</v>
      </c>
      <c r="G176" s="131" t="s">
        <v>46</v>
      </c>
      <c r="H176" s="131"/>
      <c r="I176" s="131">
        <v>61</v>
      </c>
      <c r="J176" s="131">
        <v>21</v>
      </c>
      <c r="K176" s="131">
        <v>0</v>
      </c>
      <c r="L176" s="163">
        <v>0.47297453703703707</v>
      </c>
      <c r="M176" s="131">
        <v>272.60000000000002</v>
      </c>
      <c r="N176" s="131">
        <v>189.9</v>
      </c>
      <c r="O176" s="163">
        <v>0.47313657407407406</v>
      </c>
      <c r="P176" s="131"/>
      <c r="Q176" s="164">
        <v>0</v>
      </c>
      <c r="R176" s="164">
        <v>1</v>
      </c>
      <c r="S176" s="131"/>
      <c r="T176" s="131"/>
      <c r="U176" s="131"/>
      <c r="V176" s="131"/>
      <c r="W176" s="131"/>
      <c r="X176" s="131"/>
      <c r="Y176" s="163">
        <v>0.47424768518518517</v>
      </c>
      <c r="Z176" s="163"/>
      <c r="AA176" s="131" t="s">
        <v>783</v>
      </c>
      <c r="AB176" s="165">
        <f>O176-L176</f>
        <v>1.6203703703698835E-4</v>
      </c>
      <c r="AC176" s="165">
        <f>P176-O176</f>
        <v>-0.47313657407407406</v>
      </c>
      <c r="AD176" s="165">
        <f>P176-L176</f>
        <v>-0.47297453703703707</v>
      </c>
      <c r="AE176" s="165">
        <f>V176-P176</f>
        <v>0</v>
      </c>
      <c r="AF176" s="165">
        <f>Y176-O176</f>
        <v>1.1111111111111183E-3</v>
      </c>
      <c r="AG176" s="165">
        <f>Y176-V176</f>
        <v>0.47424768518518517</v>
      </c>
      <c r="AH176" s="131">
        <v>-3.964</v>
      </c>
      <c r="AI176" s="131">
        <v>7.2195999999999998</v>
      </c>
      <c r="AJ176" s="131">
        <v>8.5503999999999998</v>
      </c>
      <c r="AK176" s="131">
        <v>7.9386000000000001</v>
      </c>
      <c r="AL176" s="131">
        <v>0.49430000000000002</v>
      </c>
      <c r="AM176" s="131"/>
      <c r="AN176" s="131"/>
      <c r="AO176" s="131"/>
      <c r="AP176" s="131">
        <f>((AJ176-AK176)/(AK176-AI176))*100</f>
        <v>85.09040333796932</v>
      </c>
      <c r="AQ176" s="131"/>
      <c r="AR176" s="131"/>
      <c r="AS176" s="131">
        <v>2020</v>
      </c>
      <c r="AT176" s="172" t="s">
        <v>1274</v>
      </c>
      <c r="AW176" s="131">
        <v>0</v>
      </c>
      <c r="AZ176" s="131"/>
      <c r="BA176" s="131"/>
      <c r="BB176" s="131"/>
      <c r="BC176" s="131"/>
      <c r="BD176" s="131"/>
      <c r="BE176" s="131"/>
    </row>
    <row r="177" spans="1:57" s="51" customFormat="1" x14ac:dyDescent="0.2">
      <c r="A177" s="166">
        <v>2.2999999999999998</v>
      </c>
      <c r="B177" s="166">
        <v>3</v>
      </c>
      <c r="C177" s="131" t="s">
        <v>68</v>
      </c>
      <c r="D177" s="131" t="s">
        <v>36</v>
      </c>
      <c r="E177" s="167">
        <v>44129</v>
      </c>
      <c r="F177" s="166" t="s">
        <v>1336</v>
      </c>
      <c r="G177" s="131" t="s">
        <v>420</v>
      </c>
      <c r="H177" s="166"/>
      <c r="I177" s="166"/>
      <c r="J177" s="166"/>
      <c r="K177" s="131">
        <v>0</v>
      </c>
      <c r="L177" s="168">
        <v>0.47159722222222222</v>
      </c>
      <c r="M177" s="169">
        <v>241.9</v>
      </c>
      <c r="N177" s="166">
        <v>207.3</v>
      </c>
      <c r="O177" s="168">
        <v>0.4727777777777778</v>
      </c>
      <c r="P177" s="166"/>
      <c r="Q177" s="170">
        <v>0</v>
      </c>
      <c r="R177" s="170">
        <v>1</v>
      </c>
      <c r="S177" s="171"/>
      <c r="T177" s="171"/>
      <c r="U177" s="166"/>
      <c r="V177" s="166"/>
      <c r="W177" s="166"/>
      <c r="X177" s="166"/>
      <c r="Y177" s="168">
        <v>0.47685185185185186</v>
      </c>
      <c r="Z177" s="168"/>
      <c r="AA177" s="166"/>
      <c r="AB177" s="165">
        <f>O177-L177</f>
        <v>1.1805555555555736E-3</v>
      </c>
      <c r="AC177" s="165">
        <f>P177-O177</f>
        <v>-0.4727777777777778</v>
      </c>
      <c r="AD177" s="165">
        <f>P177-L177</f>
        <v>-0.47159722222222222</v>
      </c>
      <c r="AE177" s="165">
        <f>V177-P177</f>
        <v>0</v>
      </c>
      <c r="AF177" s="165">
        <f>Y177-O177</f>
        <v>4.0740740740740633E-3</v>
      </c>
      <c r="AG177" s="165">
        <f>Y177-V177</f>
        <v>0.47685185185185186</v>
      </c>
      <c r="AH177" s="131">
        <v>-3.964</v>
      </c>
      <c r="AI177" s="131">
        <v>7.2195999999999998</v>
      </c>
      <c r="AJ177" s="131">
        <v>8.5503999999999998</v>
      </c>
      <c r="AK177" s="131">
        <v>7.9386000000000001</v>
      </c>
      <c r="AL177" s="131">
        <v>3.3264</v>
      </c>
      <c r="AM177" s="166"/>
      <c r="AN177" s="166"/>
      <c r="AO177" s="166"/>
      <c r="AP177" s="131">
        <f>((AJ177-AK177)/(AK177-AI177))*100</f>
        <v>85.09040333796932</v>
      </c>
      <c r="AQ177" s="166"/>
      <c r="AR177" s="166"/>
      <c r="AS177" s="131">
        <v>2020</v>
      </c>
      <c r="AT177" s="166"/>
      <c r="AW177" s="131">
        <v>0</v>
      </c>
    </row>
    <row r="178" spans="1:57" s="51" customFormat="1" x14ac:dyDescent="0.2">
      <c r="A178" s="131">
        <v>2.4</v>
      </c>
      <c r="B178" s="131">
        <v>3</v>
      </c>
      <c r="C178" s="131" t="s">
        <v>68</v>
      </c>
      <c r="D178" s="131" t="s">
        <v>37</v>
      </c>
      <c r="E178" s="161">
        <v>44129</v>
      </c>
      <c r="F178" s="131" t="s">
        <v>784</v>
      </c>
      <c r="G178" s="131" t="s">
        <v>47</v>
      </c>
      <c r="H178" s="131"/>
      <c r="I178" s="131">
        <v>61</v>
      </c>
      <c r="J178" s="131">
        <v>21</v>
      </c>
      <c r="K178" s="131">
        <v>0</v>
      </c>
      <c r="L178" s="163">
        <v>0.47712962962962963</v>
      </c>
      <c r="M178" s="131">
        <v>276.7</v>
      </c>
      <c r="N178" s="131">
        <v>192.8</v>
      </c>
      <c r="O178" s="163">
        <v>0.47736111111111112</v>
      </c>
      <c r="P178" s="131"/>
      <c r="Q178" s="164">
        <v>0</v>
      </c>
      <c r="R178" s="164">
        <v>1</v>
      </c>
      <c r="S178" s="131"/>
      <c r="T178" s="131"/>
      <c r="U178" s="131"/>
      <c r="V178" s="131"/>
      <c r="W178" s="131"/>
      <c r="X178" s="131"/>
      <c r="Y178" s="163">
        <v>0.47839120370370369</v>
      </c>
      <c r="Z178" s="163"/>
      <c r="AA178" s="131"/>
      <c r="AB178" s="165">
        <f>O178-L178</f>
        <v>2.3148148148149916E-4</v>
      </c>
      <c r="AC178" s="165">
        <f>P178-O178</f>
        <v>-0.47736111111111112</v>
      </c>
      <c r="AD178" s="165">
        <f>P178-L178</f>
        <v>-0.47712962962962963</v>
      </c>
      <c r="AE178" s="165">
        <f>V178-P178</f>
        <v>0</v>
      </c>
      <c r="AF178" s="165">
        <f>Y178-O178</f>
        <v>1.0300925925925686E-3</v>
      </c>
      <c r="AG178" s="165">
        <f>Y178-V178</f>
        <v>0.47839120370370369</v>
      </c>
      <c r="AH178" s="131">
        <v>-1.218</v>
      </c>
      <c r="AI178" s="131">
        <v>7.2135999999999996</v>
      </c>
      <c r="AJ178" s="131">
        <v>8.1149000000000004</v>
      </c>
      <c r="AK178" s="131">
        <v>7.6699000000000002</v>
      </c>
      <c r="AL178" s="131">
        <v>0.59460000000000002</v>
      </c>
      <c r="AM178" s="131"/>
      <c r="AN178" s="131"/>
      <c r="AO178" s="131"/>
      <c r="AP178" s="131">
        <f>((AJ178-AK178)/(AK178-AI178))*100</f>
        <v>97.523559062020539</v>
      </c>
      <c r="AQ178" s="131"/>
      <c r="AR178" s="131"/>
      <c r="AS178" s="131">
        <v>2020</v>
      </c>
      <c r="AT178" s="131" t="s">
        <v>1274</v>
      </c>
      <c r="AU178" s="118"/>
      <c r="AV178" s="118"/>
      <c r="AW178" s="131">
        <v>0</v>
      </c>
    </row>
    <row r="179" spans="1:57" s="51" customFormat="1" x14ac:dyDescent="0.2">
      <c r="A179" s="166">
        <v>2.4</v>
      </c>
      <c r="B179" s="166">
        <v>3</v>
      </c>
      <c r="C179" s="131" t="s">
        <v>68</v>
      </c>
      <c r="D179" s="131" t="s">
        <v>36</v>
      </c>
      <c r="E179" s="167">
        <v>44129</v>
      </c>
      <c r="F179" s="166" t="s">
        <v>1337</v>
      </c>
      <c r="G179" s="131" t="s">
        <v>421</v>
      </c>
      <c r="H179" s="166" t="s">
        <v>1377</v>
      </c>
      <c r="I179" s="166"/>
      <c r="J179" s="166"/>
      <c r="K179" s="131">
        <v>31</v>
      </c>
      <c r="L179" s="168">
        <v>0.47743055555555558</v>
      </c>
      <c r="M179" s="169">
        <v>295.39999999999998</v>
      </c>
      <c r="N179" s="166">
        <v>241.7</v>
      </c>
      <c r="O179" s="168">
        <v>0.47799768518518521</v>
      </c>
      <c r="P179" s="168">
        <v>0.47799768518518521</v>
      </c>
      <c r="Q179" s="170">
        <v>1</v>
      </c>
      <c r="R179" s="170">
        <v>0</v>
      </c>
      <c r="S179" s="171">
        <v>292.3</v>
      </c>
      <c r="T179" s="171">
        <v>232.1</v>
      </c>
      <c r="U179" s="168">
        <v>0.47804398148148147</v>
      </c>
      <c r="V179" s="168">
        <v>0.47834490740740737</v>
      </c>
      <c r="W179" s="166">
        <v>423</v>
      </c>
      <c r="X179" s="166">
        <v>294.2</v>
      </c>
      <c r="Y179" s="168">
        <v>0.48090277777777773</v>
      </c>
      <c r="Z179" s="168"/>
      <c r="AA179" s="166"/>
      <c r="AB179" s="165">
        <f>O179-L179</f>
        <v>5.6712962962962576E-4</v>
      </c>
      <c r="AC179" s="165">
        <f>P179-O179</f>
        <v>0</v>
      </c>
      <c r="AD179" s="165">
        <f>P179-L179</f>
        <v>5.6712962962962576E-4</v>
      </c>
      <c r="AE179" s="165">
        <f>V179-P179</f>
        <v>3.4722222222216548E-4</v>
      </c>
      <c r="AF179" s="165">
        <f>Y179-O179</f>
        <v>2.9050925925925286E-3</v>
      </c>
      <c r="AG179" s="165">
        <f>Y179-V179</f>
        <v>2.5578703703703631E-3</v>
      </c>
      <c r="AH179" s="131">
        <v>-1.218</v>
      </c>
      <c r="AI179" s="131">
        <v>7.2135999999999996</v>
      </c>
      <c r="AJ179" s="131">
        <v>8.1149000000000004</v>
      </c>
      <c r="AK179" s="131">
        <v>7.6699000000000002</v>
      </c>
      <c r="AL179" s="131">
        <v>4.5095999999999998</v>
      </c>
      <c r="AM179" s="166"/>
      <c r="AN179" s="166"/>
      <c r="AO179" s="166"/>
      <c r="AP179" s="131">
        <f>((AJ179-AK179)/(AK179-AI179))*100</f>
        <v>97.523559062020539</v>
      </c>
      <c r="AQ179" s="166"/>
      <c r="AR179" s="166"/>
      <c r="AS179" s="131">
        <v>2020</v>
      </c>
      <c r="AT179" s="166"/>
      <c r="AU179" s="30"/>
      <c r="AV179" s="30"/>
      <c r="AW179" s="131">
        <v>0</v>
      </c>
    </row>
    <row r="180" spans="1:57" s="51" customFormat="1" x14ac:dyDescent="0.2">
      <c r="A180" s="131">
        <v>2.5</v>
      </c>
      <c r="B180" s="131">
        <v>3</v>
      </c>
      <c r="C180" s="131" t="s">
        <v>68</v>
      </c>
      <c r="D180" s="131" t="s">
        <v>37</v>
      </c>
      <c r="E180" s="161">
        <v>44129</v>
      </c>
      <c r="F180" s="131" t="s">
        <v>792</v>
      </c>
      <c r="G180" s="131" t="s">
        <v>428</v>
      </c>
      <c r="H180" s="131"/>
      <c r="I180" s="131">
        <v>58</v>
      </c>
      <c r="J180" s="131">
        <v>22</v>
      </c>
      <c r="K180" s="131">
        <v>0</v>
      </c>
      <c r="L180" s="163">
        <v>0.50951388888888893</v>
      </c>
      <c r="M180" s="131">
        <v>288</v>
      </c>
      <c r="N180" s="131">
        <v>203.3</v>
      </c>
      <c r="O180" s="163">
        <v>0.50967592592592592</v>
      </c>
      <c r="P180" s="131"/>
      <c r="Q180" s="164">
        <v>0</v>
      </c>
      <c r="R180" s="164">
        <v>1</v>
      </c>
      <c r="S180" s="131"/>
      <c r="T180" s="131"/>
      <c r="U180" s="131"/>
      <c r="V180" s="131"/>
      <c r="W180" s="131"/>
      <c r="X180" s="131"/>
      <c r="Y180" s="163">
        <v>0.51070601851851849</v>
      </c>
      <c r="Z180" s="163"/>
      <c r="AA180" s="131"/>
      <c r="AB180" s="165">
        <f>O180-L180</f>
        <v>1.6203703703698835E-4</v>
      </c>
      <c r="AC180" s="165">
        <f>P180-O180</f>
        <v>-0.50967592592592592</v>
      </c>
      <c r="AD180" s="165">
        <f>P180-L180</f>
        <v>-0.50951388888888893</v>
      </c>
      <c r="AE180" s="165">
        <f>V180-P180</f>
        <v>0</v>
      </c>
      <c r="AF180" s="165">
        <f>Y180-O180</f>
        <v>1.0300925925925686E-3</v>
      </c>
      <c r="AG180" s="165">
        <f>Y180-V180</f>
        <v>0.51070601851851849</v>
      </c>
      <c r="AH180" s="131">
        <v>-2.1640000000000001</v>
      </c>
      <c r="AI180" s="131">
        <v>7.2060000000000004</v>
      </c>
      <c r="AJ180" s="131">
        <v>8.0946999999999996</v>
      </c>
      <c r="AK180" s="131">
        <v>7.6276999999999999</v>
      </c>
      <c r="AL180" s="131">
        <v>0.44</v>
      </c>
      <c r="AM180" s="131"/>
      <c r="AN180" s="131"/>
      <c r="AO180" s="131"/>
      <c r="AP180" s="131">
        <f>((AJ180-AK180)/(AK180-AI180))*100</f>
        <v>110.7422338155087</v>
      </c>
      <c r="AQ180" s="131"/>
      <c r="AR180" s="131"/>
      <c r="AS180" s="131">
        <v>2020</v>
      </c>
      <c r="AT180" s="131" t="s">
        <v>1274</v>
      </c>
      <c r="AU180" s="175"/>
      <c r="AV180" s="175"/>
      <c r="AW180" s="131">
        <v>0</v>
      </c>
    </row>
    <row r="181" spans="1:57" s="51" customFormat="1" x14ac:dyDescent="0.2">
      <c r="A181" s="166">
        <v>2.5</v>
      </c>
      <c r="B181" s="166">
        <v>3</v>
      </c>
      <c r="C181" s="131" t="s">
        <v>68</v>
      </c>
      <c r="D181" s="131" t="s">
        <v>36</v>
      </c>
      <c r="E181" s="167">
        <v>44129</v>
      </c>
      <c r="F181" s="166" t="s">
        <v>1384</v>
      </c>
      <c r="G181" s="131" t="s">
        <v>57</v>
      </c>
      <c r="H181" s="166"/>
      <c r="I181" s="166"/>
      <c r="J181" s="166"/>
      <c r="K181" s="131">
        <v>34</v>
      </c>
      <c r="L181" s="168">
        <v>0.50870370370370377</v>
      </c>
      <c r="M181" s="169">
        <v>241.1</v>
      </c>
      <c r="N181" s="166">
        <v>203.2</v>
      </c>
      <c r="O181" s="168">
        <v>0.5093981481481481</v>
      </c>
      <c r="P181" s="168">
        <v>0.5093981481481481</v>
      </c>
      <c r="Q181" s="170">
        <v>1</v>
      </c>
      <c r="R181" s="170">
        <v>0</v>
      </c>
      <c r="S181" s="171">
        <v>262.7</v>
      </c>
      <c r="T181" s="171">
        <v>207.8</v>
      </c>
      <c r="U181" s="168">
        <v>0.50944444444444448</v>
      </c>
      <c r="V181" s="168">
        <v>0.50959490740740743</v>
      </c>
      <c r="W181" s="166">
        <v>320.10000000000002</v>
      </c>
      <c r="X181" s="166">
        <v>243.4</v>
      </c>
      <c r="Y181" s="168">
        <v>0.51039351851851855</v>
      </c>
      <c r="Z181" s="168"/>
      <c r="AA181" s="166"/>
      <c r="AB181" s="165">
        <f>O181-L181</f>
        <v>6.9444444444433095E-4</v>
      </c>
      <c r="AC181" s="165">
        <f>P181-O181</f>
        <v>0</v>
      </c>
      <c r="AD181" s="165">
        <f>P181-L181</f>
        <v>6.9444444444433095E-4</v>
      </c>
      <c r="AE181" s="165">
        <f>V181-P181</f>
        <v>1.9675925925932702E-4</v>
      </c>
      <c r="AF181" s="165">
        <f>Y181-O181</f>
        <v>9.9537037037045195E-4</v>
      </c>
      <c r="AG181" s="165">
        <f>Y181-V181</f>
        <v>7.9861111111112493E-4</v>
      </c>
      <c r="AH181" s="131">
        <v>-2.1640000000000001</v>
      </c>
      <c r="AI181" s="131">
        <v>7.2060000000000004</v>
      </c>
      <c r="AJ181" s="131">
        <v>8.0946999999999996</v>
      </c>
      <c r="AK181" s="131">
        <v>7.6276999999999999</v>
      </c>
      <c r="AL181" s="131">
        <v>2.3603000000000001</v>
      </c>
      <c r="AM181" s="166"/>
      <c r="AN181" s="166"/>
      <c r="AO181" s="166"/>
      <c r="AP181" s="131">
        <f>((AJ181-AK181)/(AK181-AI181))*100</f>
        <v>110.7422338155087</v>
      </c>
      <c r="AQ181" s="166"/>
      <c r="AR181" s="166"/>
      <c r="AS181" s="131">
        <v>2020</v>
      </c>
      <c r="AT181" s="166"/>
      <c r="AU181" s="175"/>
      <c r="AV181" s="175"/>
      <c r="AW181" s="131">
        <v>0</v>
      </c>
    </row>
    <row r="182" spans="1:57" s="51" customFormat="1" x14ac:dyDescent="0.2">
      <c r="A182" s="131">
        <v>1.1000000000000001</v>
      </c>
      <c r="B182" s="131">
        <v>4</v>
      </c>
      <c r="C182" s="131" t="s">
        <v>68</v>
      </c>
      <c r="D182" s="131" t="s">
        <v>37</v>
      </c>
      <c r="E182" s="161">
        <v>44129</v>
      </c>
      <c r="F182" s="131" t="s">
        <v>786</v>
      </c>
      <c r="G182" s="131" t="s">
        <v>49</v>
      </c>
      <c r="H182" s="131"/>
      <c r="I182" s="131">
        <v>60</v>
      </c>
      <c r="J182" s="131">
        <v>22</v>
      </c>
      <c r="K182" s="131">
        <v>0</v>
      </c>
      <c r="L182" s="163">
        <v>0.48636574074074074</v>
      </c>
      <c r="M182" s="131">
        <v>291.5</v>
      </c>
      <c r="N182" s="131">
        <v>203.8</v>
      </c>
      <c r="O182" s="163">
        <v>0.48655092592592591</v>
      </c>
      <c r="P182" s="131"/>
      <c r="Q182" s="164">
        <v>0</v>
      </c>
      <c r="R182" s="164">
        <v>1</v>
      </c>
      <c r="S182" s="131"/>
      <c r="T182" s="131"/>
      <c r="U182" s="131"/>
      <c r="V182" s="131"/>
      <c r="W182" s="131"/>
      <c r="X182" s="131"/>
      <c r="Y182" s="163">
        <v>0.48743055555555559</v>
      </c>
      <c r="Z182" s="163"/>
      <c r="AA182" s="131" t="s">
        <v>787</v>
      </c>
      <c r="AB182" s="165">
        <f>O182-L182</f>
        <v>1.8518518518517713E-4</v>
      </c>
      <c r="AC182" s="165">
        <f>P182-O182</f>
        <v>-0.48655092592592591</v>
      </c>
      <c r="AD182" s="165">
        <f>P182-L182</f>
        <v>-0.48636574074074074</v>
      </c>
      <c r="AE182" s="165">
        <f>V182-P182</f>
        <v>0</v>
      </c>
      <c r="AF182" s="165">
        <f>Y182-O182</f>
        <v>8.7962962962967461E-4</v>
      </c>
      <c r="AG182" s="165">
        <f>Y182-V182</f>
        <v>0.48743055555555559</v>
      </c>
      <c r="AH182" s="131">
        <v>-3.0249999999999999</v>
      </c>
      <c r="AI182" s="131">
        <v>7.3876999999999997</v>
      </c>
      <c r="AJ182" s="131">
        <v>8.1134000000000004</v>
      </c>
      <c r="AK182" s="131">
        <v>7.758</v>
      </c>
      <c r="AL182" s="131">
        <v>0.43359999999999999</v>
      </c>
      <c r="AM182" s="131"/>
      <c r="AN182" s="131"/>
      <c r="AO182" s="131"/>
      <c r="AP182" s="131">
        <f>((AJ182-AK182)/(AK182-AI182))*100</f>
        <v>95.976235484742119</v>
      </c>
      <c r="AQ182" s="131"/>
      <c r="AR182" s="131"/>
      <c r="AS182" s="172">
        <v>2020</v>
      </c>
      <c r="AT182" s="131" t="s">
        <v>1274</v>
      </c>
      <c r="AW182" s="131">
        <v>0</v>
      </c>
      <c r="AZ182" s="85"/>
      <c r="BA182" s="85"/>
      <c r="BB182" s="85"/>
      <c r="BC182" s="85"/>
      <c r="BD182" s="85"/>
      <c r="BE182" s="85"/>
    </row>
    <row r="183" spans="1:57" s="51" customFormat="1" x14ac:dyDescent="0.2">
      <c r="A183" s="166">
        <v>1.1000000000000001</v>
      </c>
      <c r="B183" s="166">
        <v>4</v>
      </c>
      <c r="C183" s="131" t="s">
        <v>68</v>
      </c>
      <c r="D183" s="131" t="s">
        <v>36</v>
      </c>
      <c r="E183" s="167">
        <v>44129</v>
      </c>
      <c r="F183" s="166" t="s">
        <v>1379</v>
      </c>
      <c r="G183" s="131" t="s">
        <v>423</v>
      </c>
      <c r="H183" s="166"/>
      <c r="I183" s="166"/>
      <c r="J183" s="166"/>
      <c r="K183" s="131">
        <v>33</v>
      </c>
      <c r="L183" s="168">
        <v>0.48476851851851849</v>
      </c>
      <c r="M183" s="169">
        <v>267.7</v>
      </c>
      <c r="N183" s="166">
        <v>219.8</v>
      </c>
      <c r="O183" s="168">
        <v>0.48576388888888888</v>
      </c>
      <c r="P183" s="168">
        <v>0.4858912037037037</v>
      </c>
      <c r="Q183" s="170">
        <v>1</v>
      </c>
      <c r="R183" s="170">
        <v>1</v>
      </c>
      <c r="S183" s="171">
        <v>296.7</v>
      </c>
      <c r="T183" s="171">
        <v>226.2</v>
      </c>
      <c r="U183" s="168">
        <v>0.48591435185185183</v>
      </c>
      <c r="V183" s="168">
        <v>0.48600694444444442</v>
      </c>
      <c r="W183" s="166">
        <v>308.60000000000002</v>
      </c>
      <c r="X183" s="166">
        <v>231.7</v>
      </c>
      <c r="Y183" s="168">
        <v>0.4879398148148148</v>
      </c>
      <c r="Z183" s="168"/>
      <c r="AA183" s="166"/>
      <c r="AB183" s="165">
        <f>O183-L183</f>
        <v>9.9537037037039644E-4</v>
      </c>
      <c r="AC183" s="165">
        <f>P183-O183</f>
        <v>1.2731481481481621E-4</v>
      </c>
      <c r="AD183" s="165">
        <f>P183-L183</f>
        <v>1.1226851851852127E-3</v>
      </c>
      <c r="AE183" s="165">
        <f>V183-P183</f>
        <v>1.1574074074072183E-4</v>
      </c>
      <c r="AF183" s="165">
        <f>Y183-O183</f>
        <v>2.1759259259259145E-3</v>
      </c>
      <c r="AG183" s="165">
        <f>Y183-V183</f>
        <v>1.9328703703703765E-3</v>
      </c>
      <c r="AH183" s="131">
        <v>-3.0249999999999999</v>
      </c>
      <c r="AI183" s="131">
        <v>7.3876999999999997</v>
      </c>
      <c r="AJ183" s="131">
        <v>8.1134000000000004</v>
      </c>
      <c r="AK183" s="131">
        <v>7.758</v>
      </c>
      <c r="AL183" s="131">
        <v>2.7458999999999998</v>
      </c>
      <c r="AM183" s="166"/>
      <c r="AN183" s="166"/>
      <c r="AO183" s="166"/>
      <c r="AP183" s="131">
        <f>((AJ183-AK183)/(AK183-AI183))*100</f>
        <v>95.976235484742119</v>
      </c>
      <c r="AQ183" s="166"/>
      <c r="AR183" s="166"/>
      <c r="AS183" s="172">
        <v>2020</v>
      </c>
      <c r="AT183" s="166"/>
      <c r="AW183" s="131">
        <v>0</v>
      </c>
      <c r="AX183" s="131"/>
      <c r="AY183" s="131"/>
    </row>
    <row r="184" spans="1:57" s="131" customFormat="1" x14ac:dyDescent="0.2">
      <c r="A184" s="131">
        <v>1.2</v>
      </c>
      <c r="B184" s="131">
        <v>4</v>
      </c>
      <c r="C184" s="131" t="s">
        <v>68</v>
      </c>
      <c r="D184" s="131" t="s">
        <v>37</v>
      </c>
      <c r="E184" s="161">
        <v>44129</v>
      </c>
      <c r="F184" s="131" t="s">
        <v>788</v>
      </c>
      <c r="G184" s="131" t="s">
        <v>51</v>
      </c>
      <c r="I184" s="131">
        <v>59</v>
      </c>
      <c r="J184" s="131">
        <v>22</v>
      </c>
      <c r="K184" s="131">
        <v>0</v>
      </c>
      <c r="L184" s="163">
        <v>0.48986111111111108</v>
      </c>
      <c r="M184" s="131">
        <v>271.10000000000002</v>
      </c>
      <c r="N184" s="131">
        <v>186.7</v>
      </c>
      <c r="O184" s="163">
        <v>0.49005787037037035</v>
      </c>
      <c r="Q184" s="164">
        <v>0</v>
      </c>
      <c r="R184" s="164">
        <v>1</v>
      </c>
      <c r="Y184" s="163">
        <v>0.49105324074074069</v>
      </c>
      <c r="Z184" s="163"/>
      <c r="AB184" s="165">
        <f>O184-L184</f>
        <v>1.9675925925927151E-4</v>
      </c>
      <c r="AC184" s="165">
        <f>P184-O184</f>
        <v>-0.49005787037037035</v>
      </c>
      <c r="AD184" s="165">
        <f>P184-L184</f>
        <v>-0.48986111111111108</v>
      </c>
      <c r="AE184" s="165">
        <f>V184-P184</f>
        <v>0</v>
      </c>
      <c r="AF184" s="165">
        <f>Y184-O184</f>
        <v>9.9537037037034093E-4</v>
      </c>
      <c r="AG184" s="165">
        <f>Y184-V184</f>
        <v>0.49105324074074069</v>
      </c>
      <c r="AH184" s="131">
        <v>-2.0059999999999998</v>
      </c>
      <c r="AI184" s="131">
        <v>7.2354000000000003</v>
      </c>
      <c r="AJ184" s="131">
        <v>8.2287999999999997</v>
      </c>
      <c r="AK184" s="131">
        <v>7.6406000000000001</v>
      </c>
      <c r="AL184" s="131">
        <v>0.43090000000000001</v>
      </c>
      <c r="AP184" s="131">
        <f>((AJ184-AK184)/(AK184-AI184))*100</f>
        <v>145.16288252714708</v>
      </c>
      <c r="AS184" s="131">
        <v>2020</v>
      </c>
      <c r="AT184" s="131" t="s">
        <v>1274</v>
      </c>
      <c r="AU184" s="51"/>
      <c r="AV184" s="51"/>
      <c r="AW184" s="131">
        <v>0</v>
      </c>
      <c r="AX184" s="85"/>
      <c r="AY184" s="85"/>
      <c r="AZ184" s="51"/>
      <c r="BA184" s="51"/>
      <c r="BB184" s="51"/>
      <c r="BC184" s="51"/>
      <c r="BD184" s="51"/>
      <c r="BE184" s="51"/>
    </row>
    <row r="185" spans="1:57" s="85" customFormat="1" x14ac:dyDescent="0.2">
      <c r="A185" s="166">
        <v>1.2</v>
      </c>
      <c r="B185" s="166">
        <v>4</v>
      </c>
      <c r="C185" s="131" t="s">
        <v>68</v>
      </c>
      <c r="D185" s="131" t="s">
        <v>36</v>
      </c>
      <c r="E185" s="167">
        <v>44129</v>
      </c>
      <c r="F185" s="166" t="s">
        <v>1380</v>
      </c>
      <c r="G185" s="131" t="s">
        <v>424</v>
      </c>
      <c r="H185" s="166"/>
      <c r="I185" s="166"/>
      <c r="J185" s="166"/>
      <c r="K185" s="131">
        <v>28</v>
      </c>
      <c r="L185" s="168">
        <v>0.48875000000000002</v>
      </c>
      <c r="M185" s="169">
        <v>271.7</v>
      </c>
      <c r="N185" s="166">
        <v>217.9</v>
      </c>
      <c r="O185" s="168">
        <v>0.48921296296296296</v>
      </c>
      <c r="P185" s="168">
        <v>0.48921296296296296</v>
      </c>
      <c r="Q185" s="170">
        <v>1</v>
      </c>
      <c r="R185" s="170">
        <v>0</v>
      </c>
      <c r="S185" s="171">
        <v>266.60000000000002</v>
      </c>
      <c r="T185" s="171">
        <v>210.4</v>
      </c>
      <c r="U185" s="168">
        <v>0.4893865740740741</v>
      </c>
      <c r="V185" s="168">
        <v>0.48951388888888886</v>
      </c>
      <c r="W185" s="166">
        <v>283.60000000000002</v>
      </c>
      <c r="X185" s="166">
        <v>239.4</v>
      </c>
      <c r="Y185" s="168">
        <v>0.49123842592592593</v>
      </c>
      <c r="Z185" s="168"/>
      <c r="AA185" s="166"/>
      <c r="AB185" s="165">
        <f>O185-L185</f>
        <v>4.6296296296294281E-4</v>
      </c>
      <c r="AC185" s="165">
        <f>P185-O185</f>
        <v>0</v>
      </c>
      <c r="AD185" s="165">
        <f>P185-L185</f>
        <v>4.6296296296294281E-4</v>
      </c>
      <c r="AE185" s="165">
        <f>V185-P185</f>
        <v>3.0092592592589895E-4</v>
      </c>
      <c r="AF185" s="165">
        <f>Y185-O185</f>
        <v>2.025462962962965E-3</v>
      </c>
      <c r="AG185" s="165">
        <f>Y185-V185</f>
        <v>1.7245370370370661E-3</v>
      </c>
      <c r="AH185" s="131">
        <v>-2.0059999999999998</v>
      </c>
      <c r="AI185" s="131">
        <v>7.2354000000000003</v>
      </c>
      <c r="AJ185" s="131">
        <v>8.2287999999999997</v>
      </c>
      <c r="AK185" s="131">
        <v>7.6406000000000001</v>
      </c>
      <c r="AL185" s="131">
        <v>3.2441</v>
      </c>
      <c r="AM185" s="166"/>
      <c r="AN185" s="166"/>
      <c r="AO185" s="166"/>
      <c r="AP185" s="131">
        <f>((AJ185-AK185)/(AK185-AI185))*100</f>
        <v>145.16288252714708</v>
      </c>
      <c r="AQ185" s="166"/>
      <c r="AR185" s="166"/>
      <c r="AS185" s="131">
        <v>2020</v>
      </c>
      <c r="AT185" s="166"/>
      <c r="AU185" s="51"/>
      <c r="AV185" s="51"/>
      <c r="AW185" s="131">
        <v>0</v>
      </c>
      <c r="AZ185" s="51"/>
      <c r="BA185" s="51"/>
      <c r="BB185" s="51"/>
      <c r="BC185" s="51"/>
      <c r="BD185" s="51"/>
      <c r="BE185" s="51"/>
    </row>
    <row r="186" spans="1:57" s="85" customFormat="1" x14ac:dyDescent="0.2">
      <c r="A186" s="131">
        <v>1.3</v>
      </c>
      <c r="B186" s="131">
        <v>4</v>
      </c>
      <c r="C186" s="131" t="s">
        <v>68</v>
      </c>
      <c r="D186" s="131" t="s">
        <v>37</v>
      </c>
      <c r="E186" s="161">
        <v>44129</v>
      </c>
      <c r="F186" s="131" t="s">
        <v>796</v>
      </c>
      <c r="G186" s="131" t="s">
        <v>431</v>
      </c>
      <c r="H186" s="131"/>
      <c r="I186" s="131">
        <v>57</v>
      </c>
      <c r="J186" s="131">
        <v>22</v>
      </c>
      <c r="K186" s="131">
        <v>0</v>
      </c>
      <c r="L186" s="163">
        <v>0.52113425925925927</v>
      </c>
      <c r="M186" s="131">
        <v>279.39999999999998</v>
      </c>
      <c r="N186" s="131">
        <v>193.3</v>
      </c>
      <c r="O186" s="163">
        <v>0.52131944444444445</v>
      </c>
      <c r="P186" s="131"/>
      <c r="Q186" s="164">
        <v>0</v>
      </c>
      <c r="R186" s="164">
        <v>1</v>
      </c>
      <c r="S186" s="131"/>
      <c r="T186" s="131"/>
      <c r="U186" s="131"/>
      <c r="V186" s="131"/>
      <c r="W186" s="131"/>
      <c r="X186" s="131"/>
      <c r="Y186" s="163">
        <v>0.52243055555555562</v>
      </c>
      <c r="Z186" s="131"/>
      <c r="AA186" s="131" t="s">
        <v>920</v>
      </c>
      <c r="AB186" s="165">
        <f>O186-L186</f>
        <v>1.8518518518517713E-4</v>
      </c>
      <c r="AC186" s="165">
        <f>P186-O186</f>
        <v>-0.52131944444444445</v>
      </c>
      <c r="AD186" s="165">
        <f>P186-L186</f>
        <v>-0.52113425925925927</v>
      </c>
      <c r="AE186" s="165">
        <f>V186-P186</f>
        <v>0</v>
      </c>
      <c r="AF186" s="165">
        <f>Y186-O186</f>
        <v>1.1111111111111738E-3</v>
      </c>
      <c r="AG186" s="165">
        <f>Y186-V186</f>
        <v>0.52243055555555562</v>
      </c>
      <c r="AH186" s="131">
        <v>-3.7490000000000001</v>
      </c>
      <c r="AI186" s="131">
        <v>7.2001999999999997</v>
      </c>
      <c r="AJ186" s="131">
        <v>7.6852999999999998</v>
      </c>
      <c r="AK186" s="131">
        <v>7.4485000000000001</v>
      </c>
      <c r="AL186" s="131">
        <v>0.41649999999999998</v>
      </c>
      <c r="AM186" s="131"/>
      <c r="AN186" s="131"/>
      <c r="AO186" s="131"/>
      <c r="AP186" s="131">
        <f>((AJ186-AK186)/(AK186-AI186))*100</f>
        <v>95.368505839709741</v>
      </c>
      <c r="AQ186" s="131"/>
      <c r="AR186" s="131"/>
      <c r="AS186" s="131">
        <v>2020</v>
      </c>
      <c r="AT186" s="131" t="s">
        <v>1274</v>
      </c>
      <c r="AU186" s="51"/>
      <c r="AV186" s="51"/>
      <c r="AW186" s="131">
        <v>0</v>
      </c>
      <c r="AX186" s="131"/>
      <c r="AY186" s="131"/>
      <c r="AZ186" s="51"/>
      <c r="BA186" s="51"/>
      <c r="BB186" s="51"/>
      <c r="BC186" s="51"/>
      <c r="BD186" s="51"/>
      <c r="BE186" s="51"/>
    </row>
    <row r="187" spans="1:57" s="131" customFormat="1" x14ac:dyDescent="0.2">
      <c r="A187" s="183">
        <v>1.3</v>
      </c>
      <c r="B187" s="183">
        <v>4</v>
      </c>
      <c r="C187" s="131" t="s">
        <v>68</v>
      </c>
      <c r="D187" s="131" t="s">
        <v>36</v>
      </c>
      <c r="E187" s="161">
        <v>44129</v>
      </c>
      <c r="G187" s="131" t="s">
        <v>61</v>
      </c>
      <c r="I187" s="131">
        <v>25</v>
      </c>
      <c r="J187" s="131">
        <v>57</v>
      </c>
      <c r="K187" s="131">
        <v>35</v>
      </c>
      <c r="L187" s="163">
        <v>0.52023148148148146</v>
      </c>
      <c r="M187" s="131">
        <v>254.1</v>
      </c>
      <c r="N187" s="131">
        <v>215</v>
      </c>
      <c r="O187" s="163">
        <v>0.52069444444444446</v>
      </c>
      <c r="P187" s="163">
        <v>0.52069444444444446</v>
      </c>
      <c r="Q187" s="164">
        <v>1</v>
      </c>
      <c r="R187" s="164">
        <v>0</v>
      </c>
      <c r="S187" s="183">
        <v>249.4</v>
      </c>
      <c r="T187" s="183">
        <v>209.6</v>
      </c>
      <c r="U187" s="183"/>
      <c r="V187" s="163">
        <v>0.5212268518518518</v>
      </c>
      <c r="W187" s="183">
        <v>266.7</v>
      </c>
      <c r="X187" s="183">
        <v>225.9</v>
      </c>
      <c r="Y187" s="163">
        <v>0.52643518518518517</v>
      </c>
      <c r="Z187" s="163"/>
      <c r="AB187" s="165">
        <f>O187-L187</f>
        <v>4.6296296296299833E-4</v>
      </c>
      <c r="AC187" s="165">
        <f>P187-O187</f>
        <v>0</v>
      </c>
      <c r="AD187" s="165">
        <f>P187-L187</f>
        <v>4.6296296296299833E-4</v>
      </c>
      <c r="AE187" s="165">
        <f>V187-P187</f>
        <v>5.324074074073426E-4</v>
      </c>
      <c r="AF187" s="165">
        <f>Y187-O187</f>
        <v>5.7407407407407129E-3</v>
      </c>
      <c r="AG187" s="165">
        <f>Y187-V187</f>
        <v>5.2083333333333703E-3</v>
      </c>
      <c r="AH187" s="131">
        <v>-3.7490000000000001</v>
      </c>
      <c r="AI187" s="131">
        <v>7.2001999999999997</v>
      </c>
      <c r="AJ187" s="131">
        <v>7.6852999999999998</v>
      </c>
      <c r="AK187" s="131">
        <v>7.4485000000000001</v>
      </c>
      <c r="AL187" s="131">
        <v>3.0409000000000002</v>
      </c>
      <c r="AP187" s="131">
        <f>((AJ187-AK187)/(AK187-AI187))*100</f>
        <v>95.368505839709741</v>
      </c>
      <c r="AS187" s="131">
        <v>2020</v>
      </c>
      <c r="AT187" s="172" t="s">
        <v>1274</v>
      </c>
      <c r="AU187" s="51"/>
      <c r="AV187" s="51"/>
      <c r="AW187" s="131">
        <v>0</v>
      </c>
      <c r="AX187" s="51"/>
      <c r="AY187" s="51"/>
      <c r="AZ187" s="51"/>
      <c r="BA187" s="51"/>
      <c r="BB187" s="51"/>
      <c r="BC187" s="51"/>
      <c r="BD187" s="51"/>
      <c r="BE187" s="51"/>
    </row>
    <row r="188" spans="1:57" s="51" customFormat="1" x14ac:dyDescent="0.2">
      <c r="A188" s="131">
        <v>1.4</v>
      </c>
      <c r="B188" s="131">
        <v>4</v>
      </c>
      <c r="C188" s="131" t="s">
        <v>68</v>
      </c>
      <c r="D188" s="131" t="s">
        <v>37</v>
      </c>
      <c r="E188" s="161">
        <v>44129</v>
      </c>
      <c r="F188" s="131" t="s">
        <v>789</v>
      </c>
      <c r="G188" s="131" t="s">
        <v>52</v>
      </c>
      <c r="H188" s="131"/>
      <c r="I188" s="131">
        <v>59</v>
      </c>
      <c r="J188" s="131">
        <v>22</v>
      </c>
      <c r="K188" s="131">
        <v>0</v>
      </c>
      <c r="L188" s="163">
        <v>0.49420138888888893</v>
      </c>
      <c r="M188" s="131">
        <v>276.39999999999998</v>
      </c>
      <c r="N188" s="131">
        <v>192</v>
      </c>
      <c r="O188" s="163">
        <v>0.49443287037037037</v>
      </c>
      <c r="P188" s="131"/>
      <c r="Q188" s="164">
        <v>0</v>
      </c>
      <c r="R188" s="164">
        <v>1</v>
      </c>
      <c r="S188" s="131"/>
      <c r="T188" s="131"/>
      <c r="U188" s="131"/>
      <c r="V188" s="131"/>
      <c r="W188" s="131"/>
      <c r="X188" s="131"/>
      <c r="Y188" s="163">
        <v>0.49556712962962962</v>
      </c>
      <c r="Z188" s="163"/>
      <c r="AA188" s="131"/>
      <c r="AB188" s="165">
        <f>O188-L188</f>
        <v>2.3148148148144365E-4</v>
      </c>
      <c r="AC188" s="165">
        <f>P188-O188</f>
        <v>-0.49443287037037037</v>
      </c>
      <c r="AD188" s="165">
        <f>P188-L188</f>
        <v>-0.49420138888888893</v>
      </c>
      <c r="AE188" s="165">
        <f>V188-P188</f>
        <v>0</v>
      </c>
      <c r="AF188" s="165">
        <f>Y188-O188</f>
        <v>1.1342592592592515E-3</v>
      </c>
      <c r="AG188" s="165">
        <f>Y188-V188</f>
        <v>0.49556712962962962</v>
      </c>
      <c r="AH188" s="131">
        <v>-0.74299999999999999</v>
      </c>
      <c r="AI188" s="131">
        <v>7.2428999999999997</v>
      </c>
      <c r="AJ188" s="131">
        <v>7.9389000000000003</v>
      </c>
      <c r="AK188" s="131">
        <v>7.5529000000000002</v>
      </c>
      <c r="AL188" s="131">
        <v>0.56679999999999997</v>
      </c>
      <c r="AM188" s="131"/>
      <c r="AN188" s="131"/>
      <c r="AO188" s="131"/>
      <c r="AP188" s="131">
        <f>((AJ188-AK188)/(AK188-AI188))*100</f>
        <v>124.51612903225791</v>
      </c>
      <c r="AQ188" s="131"/>
      <c r="AR188" s="131"/>
      <c r="AS188" s="131">
        <v>2020</v>
      </c>
      <c r="AT188" s="172" t="s">
        <v>1274</v>
      </c>
      <c r="AU188" s="159"/>
      <c r="AV188" s="159"/>
      <c r="AW188" s="131">
        <v>0</v>
      </c>
    </row>
    <row r="189" spans="1:57" s="51" customFormat="1" x14ac:dyDescent="0.2">
      <c r="A189" s="131">
        <v>1.4</v>
      </c>
      <c r="B189" s="131">
        <v>4</v>
      </c>
      <c r="C189" s="131" t="s">
        <v>68</v>
      </c>
      <c r="D189" s="131" t="s">
        <v>36</v>
      </c>
      <c r="E189" s="161">
        <v>44129</v>
      </c>
      <c r="F189" s="131"/>
      <c r="G189" s="131" t="s">
        <v>425</v>
      </c>
      <c r="H189" s="131"/>
      <c r="I189" s="131"/>
      <c r="J189" s="131"/>
      <c r="K189" s="131">
        <v>31</v>
      </c>
      <c r="L189" s="163">
        <v>0.49305555555555558</v>
      </c>
      <c r="M189" s="131">
        <v>256.3</v>
      </c>
      <c r="N189" s="131">
        <v>220.1</v>
      </c>
      <c r="O189" s="163">
        <v>0.49353009259259256</v>
      </c>
      <c r="P189" s="163">
        <v>0.49353009259259256</v>
      </c>
      <c r="Q189" s="164">
        <v>1</v>
      </c>
      <c r="R189" s="164">
        <v>0</v>
      </c>
      <c r="S189" s="131">
        <v>278.8</v>
      </c>
      <c r="T189" s="131">
        <v>210.7</v>
      </c>
      <c r="U189" s="163">
        <v>0.49357638888888888</v>
      </c>
      <c r="V189" s="163">
        <v>0.49406250000000002</v>
      </c>
      <c r="W189" s="131">
        <v>332.3</v>
      </c>
      <c r="X189" s="131">
        <v>258.7</v>
      </c>
      <c r="Y189" s="163">
        <v>0.49509259259259258</v>
      </c>
      <c r="Z189" s="163"/>
      <c r="AA189" s="131"/>
      <c r="AB189" s="165">
        <f>O189-L189</f>
        <v>4.7453703703698169E-4</v>
      </c>
      <c r="AC189" s="165">
        <f>P189-O189</f>
        <v>0</v>
      </c>
      <c r="AD189" s="165">
        <f>P189-L189</f>
        <v>4.7453703703698169E-4</v>
      </c>
      <c r="AE189" s="165">
        <f>V189-P189</f>
        <v>5.3240740740745363E-4</v>
      </c>
      <c r="AF189" s="165">
        <f>Y189-O189</f>
        <v>1.5625000000000222E-3</v>
      </c>
      <c r="AG189" s="165">
        <f>Y189-V189</f>
        <v>1.0300925925925686E-3</v>
      </c>
      <c r="AH189" s="131">
        <v>-0.74299999999999999</v>
      </c>
      <c r="AI189" s="131">
        <v>7.2428999999999997</v>
      </c>
      <c r="AJ189" s="131">
        <v>7.9389000000000003</v>
      </c>
      <c r="AK189" s="131">
        <v>7.5529000000000002</v>
      </c>
      <c r="AL189" s="131">
        <v>4.9927000000000001</v>
      </c>
      <c r="AM189" s="131"/>
      <c r="AN189" s="131"/>
      <c r="AO189" s="131"/>
      <c r="AP189" s="131">
        <f>((AJ189-AK189)/(AK189-AI189))*100</f>
        <v>124.51612903225791</v>
      </c>
      <c r="AQ189" s="131"/>
      <c r="AR189" s="131"/>
      <c r="AS189" s="131">
        <v>2020</v>
      </c>
      <c r="AT189" s="131" t="s">
        <v>1274</v>
      </c>
      <c r="AW189" s="131">
        <v>0</v>
      </c>
      <c r="AZ189" s="131"/>
      <c r="BA189" s="131"/>
      <c r="BB189" s="131"/>
      <c r="BC189" s="131"/>
      <c r="BD189" s="131"/>
      <c r="BE189" s="131"/>
    </row>
    <row r="190" spans="1:57" s="51" customFormat="1" x14ac:dyDescent="0.2">
      <c r="A190" s="131">
        <v>1.5</v>
      </c>
      <c r="B190" s="131">
        <v>4</v>
      </c>
      <c r="C190" s="131" t="s">
        <v>68</v>
      </c>
      <c r="D190" s="131" t="s">
        <v>37</v>
      </c>
      <c r="E190" s="161">
        <v>44129</v>
      </c>
      <c r="F190" s="131" t="s">
        <v>778</v>
      </c>
      <c r="G190" s="131" t="s">
        <v>41</v>
      </c>
      <c r="H190" s="131"/>
      <c r="I190" s="131">
        <v>62</v>
      </c>
      <c r="J190" s="131">
        <v>21</v>
      </c>
      <c r="K190" s="131">
        <v>7</v>
      </c>
      <c r="L190" s="163">
        <v>0.4600231481481481</v>
      </c>
      <c r="M190" s="131">
        <v>280.2</v>
      </c>
      <c r="N190" s="131">
        <v>194.6</v>
      </c>
      <c r="O190" s="163">
        <v>0.46019675925925929</v>
      </c>
      <c r="P190" s="163">
        <v>0.46046296296296302</v>
      </c>
      <c r="Q190" s="164">
        <v>1</v>
      </c>
      <c r="R190" s="164">
        <v>1</v>
      </c>
      <c r="S190" s="131">
        <v>278.5</v>
      </c>
      <c r="T190" s="131">
        <v>201.5</v>
      </c>
      <c r="U190" s="131" t="s">
        <v>759</v>
      </c>
      <c r="V190" s="163">
        <v>0.46056712962962965</v>
      </c>
      <c r="W190" s="131">
        <v>342.3</v>
      </c>
      <c r="X190" s="131">
        <v>212.5</v>
      </c>
      <c r="Y190" s="163">
        <v>0.46109953703703704</v>
      </c>
      <c r="Z190" s="163"/>
      <c r="AA190" s="131"/>
      <c r="AB190" s="165">
        <f>O190-L190</f>
        <v>1.7361111111119376E-4</v>
      </c>
      <c r="AC190" s="165">
        <f>P190-O190</f>
        <v>2.6620370370372681E-4</v>
      </c>
      <c r="AD190" s="165">
        <f>P190-L190</f>
        <v>4.3981481481492057E-4</v>
      </c>
      <c r="AE190" s="165">
        <f>V190-P190</f>
        <v>1.0416666666662744E-4</v>
      </c>
      <c r="AF190" s="165">
        <f>Y190-O190</f>
        <v>9.0277777777775237E-4</v>
      </c>
      <c r="AG190" s="165">
        <f>Y190-V190</f>
        <v>5.3240740740739811E-4</v>
      </c>
      <c r="AH190" s="131">
        <v>-1.3819999999999999</v>
      </c>
      <c r="AI190" s="131">
        <v>7.1985999999999999</v>
      </c>
      <c r="AJ190" s="131">
        <v>8.1631</v>
      </c>
      <c r="AK190" s="131">
        <v>7.5941999999999998</v>
      </c>
      <c r="AL190" s="131">
        <v>0.62649999999999995</v>
      </c>
      <c r="AM190" s="131"/>
      <c r="AN190" s="131"/>
      <c r="AO190" s="131"/>
      <c r="AP190" s="131">
        <f>((AJ190-AK190)/(AK190-AI190))*100</f>
        <v>143.80687563195153</v>
      </c>
      <c r="AQ190" s="131"/>
      <c r="AR190" s="131"/>
      <c r="AS190" s="131">
        <v>2020</v>
      </c>
      <c r="AT190" s="131" t="s">
        <v>1274</v>
      </c>
      <c r="AU190" s="85"/>
      <c r="AV190" s="85"/>
      <c r="AW190" s="131">
        <v>0</v>
      </c>
      <c r="AZ190" s="131"/>
      <c r="BA190" s="131"/>
      <c r="BB190" s="131"/>
      <c r="BC190" s="131"/>
      <c r="BD190" s="131"/>
      <c r="BE190" s="131"/>
    </row>
    <row r="191" spans="1:57" s="51" customFormat="1" x14ac:dyDescent="0.2">
      <c r="A191" s="166">
        <v>1.5</v>
      </c>
      <c r="B191" s="166">
        <v>4</v>
      </c>
      <c r="C191" s="131" t="s">
        <v>68</v>
      </c>
      <c r="D191" s="131" t="s">
        <v>36</v>
      </c>
      <c r="E191" s="167">
        <v>44129</v>
      </c>
      <c r="F191" s="166" t="s">
        <v>1334</v>
      </c>
      <c r="G191" s="131" t="s">
        <v>418</v>
      </c>
      <c r="H191" s="166"/>
      <c r="I191" s="166"/>
      <c r="J191" s="166"/>
      <c r="K191" s="131">
        <v>21</v>
      </c>
      <c r="L191" s="168">
        <v>0.46467592592592594</v>
      </c>
      <c r="M191" s="169">
        <v>239.1</v>
      </c>
      <c r="N191" s="166">
        <v>198.5</v>
      </c>
      <c r="O191" s="168">
        <v>0.4652662037037037</v>
      </c>
      <c r="P191" s="168">
        <v>0.4652662037037037</v>
      </c>
      <c r="Q191" s="170">
        <v>1</v>
      </c>
      <c r="R191" s="170">
        <v>0</v>
      </c>
      <c r="S191" s="171">
        <v>246.6</v>
      </c>
      <c r="T191" s="171">
        <v>198.6</v>
      </c>
      <c r="U191" s="168">
        <v>0.46552083333333333</v>
      </c>
      <c r="V191" s="168">
        <v>0.46609953703703705</v>
      </c>
      <c r="W191" s="166">
        <v>270.2</v>
      </c>
      <c r="X191" s="166">
        <v>218.7</v>
      </c>
      <c r="Y191" s="168">
        <v>0.4679166666666667</v>
      </c>
      <c r="Z191" s="168"/>
      <c r="AA191" s="166"/>
      <c r="AB191" s="165">
        <f>O191-L191</f>
        <v>5.9027777777775903E-4</v>
      </c>
      <c r="AC191" s="165">
        <f>P191-O191</f>
        <v>0</v>
      </c>
      <c r="AD191" s="165">
        <f>P191-L191</f>
        <v>5.9027777777775903E-4</v>
      </c>
      <c r="AE191" s="165">
        <f>V191-P191</f>
        <v>8.3333333333335258E-4</v>
      </c>
      <c r="AF191" s="165">
        <f>Y191-O191</f>
        <v>2.6504629629630072E-3</v>
      </c>
      <c r="AG191" s="165">
        <f>Y191-V191</f>
        <v>1.8171296296296546E-3</v>
      </c>
      <c r="AH191" s="131">
        <v>-1.3819999999999999</v>
      </c>
      <c r="AI191" s="131">
        <v>7.1985999999999999</v>
      </c>
      <c r="AJ191" s="131">
        <v>8.1631</v>
      </c>
      <c r="AK191" s="131">
        <v>7.5941999999999998</v>
      </c>
      <c r="AL191" s="131">
        <v>3.4051999999999998</v>
      </c>
      <c r="AM191" s="166"/>
      <c r="AN191" s="166"/>
      <c r="AO191" s="166"/>
      <c r="AP191" s="131">
        <f>((AJ191-AK191)/(AK191-AI191))*100</f>
        <v>143.80687563195153</v>
      </c>
      <c r="AQ191" s="166"/>
      <c r="AR191" s="166"/>
      <c r="AS191" s="131">
        <v>2020</v>
      </c>
      <c r="AT191" s="166"/>
      <c r="AU191" s="85"/>
      <c r="AV191" s="85"/>
      <c r="AW191" s="131">
        <v>0</v>
      </c>
      <c r="AZ191" s="131"/>
      <c r="BA191" s="131"/>
      <c r="BB191" s="131"/>
      <c r="BC191" s="131"/>
      <c r="BD191" s="131"/>
      <c r="BE191" s="131"/>
    </row>
    <row r="192" spans="1:57" s="51" customFormat="1" x14ac:dyDescent="0.2">
      <c r="A192" s="131">
        <v>1.6</v>
      </c>
      <c r="B192" s="131">
        <v>4</v>
      </c>
      <c r="C192" s="131" t="s">
        <v>68</v>
      </c>
      <c r="D192" s="131" t="s">
        <v>37</v>
      </c>
      <c r="E192" s="161">
        <v>44129</v>
      </c>
      <c r="F192" s="131" t="s">
        <v>798</v>
      </c>
      <c r="G192" s="131" t="s">
        <v>432</v>
      </c>
      <c r="H192" s="131"/>
      <c r="I192" s="131">
        <v>57</v>
      </c>
      <c r="J192" s="131">
        <v>22</v>
      </c>
      <c r="K192" s="131">
        <v>0</v>
      </c>
      <c r="L192" s="163">
        <v>0.52456018518518521</v>
      </c>
      <c r="M192" s="131">
        <v>273.8</v>
      </c>
      <c r="N192" s="131">
        <v>189</v>
      </c>
      <c r="O192" s="163">
        <v>0.52465277777777775</v>
      </c>
      <c r="P192" s="131"/>
      <c r="Q192" s="164">
        <v>0</v>
      </c>
      <c r="R192" s="164">
        <v>1</v>
      </c>
      <c r="S192" s="131"/>
      <c r="T192" s="131"/>
      <c r="U192" s="131"/>
      <c r="V192" s="131"/>
      <c r="W192" s="131"/>
      <c r="X192" s="131"/>
      <c r="Y192" s="163">
        <v>0.52543981481481483</v>
      </c>
      <c r="Z192" s="163"/>
      <c r="AA192" s="131"/>
      <c r="AB192" s="165">
        <f>O192-L192</f>
        <v>9.2592592592533052E-5</v>
      </c>
      <c r="AC192" s="165">
        <f>P192-O192</f>
        <v>-0.52465277777777775</v>
      </c>
      <c r="AD192" s="165">
        <f>P192-L192</f>
        <v>-0.52456018518518521</v>
      </c>
      <c r="AE192" s="165">
        <f>V192-P192</f>
        <v>0</v>
      </c>
      <c r="AF192" s="165">
        <f>Y192-O192</f>
        <v>7.8703703703708605E-4</v>
      </c>
      <c r="AG192" s="165">
        <f>Y192-V192</f>
        <v>0.52543981481481483</v>
      </c>
      <c r="AH192" s="131">
        <v>-3.484</v>
      </c>
      <c r="AI192" s="131">
        <v>7.1334</v>
      </c>
      <c r="AJ192" s="131">
        <v>7.8479999999999999</v>
      </c>
      <c r="AK192" s="131">
        <v>7.4999000000000002</v>
      </c>
      <c r="AL192" s="131">
        <v>0.4667</v>
      </c>
      <c r="AM192" s="131"/>
      <c r="AN192" s="131"/>
      <c r="AO192" s="131"/>
      <c r="AP192" s="131">
        <f>((AJ192-AK192)/(AK192-AI192))*100</f>
        <v>94.979536152796555</v>
      </c>
      <c r="AQ192" s="131"/>
      <c r="AR192" s="131"/>
      <c r="AS192" s="131">
        <v>2020</v>
      </c>
      <c r="AT192" s="131" t="s">
        <v>1274</v>
      </c>
      <c r="AW192" s="131">
        <v>0</v>
      </c>
      <c r="AX192" s="85"/>
      <c r="AY192" s="85"/>
    </row>
    <row r="193" spans="1:57" s="85" customFormat="1" x14ac:dyDescent="0.2">
      <c r="A193" s="166">
        <v>1.6</v>
      </c>
      <c r="B193" s="166">
        <v>4</v>
      </c>
      <c r="C193" s="131" t="s">
        <v>68</v>
      </c>
      <c r="D193" s="131" t="s">
        <v>36</v>
      </c>
      <c r="E193" s="167">
        <v>44129</v>
      </c>
      <c r="F193" s="166" t="s">
        <v>1389</v>
      </c>
      <c r="G193" s="131" t="s">
        <v>62</v>
      </c>
      <c r="H193" s="166"/>
      <c r="I193" s="131">
        <v>25</v>
      </c>
      <c r="J193" s="131">
        <v>57</v>
      </c>
      <c r="K193" s="131">
        <v>40</v>
      </c>
      <c r="L193" s="168">
        <v>0.52093749999999994</v>
      </c>
      <c r="M193" s="169">
        <v>254.4</v>
      </c>
      <c r="N193" s="166">
        <v>220</v>
      </c>
      <c r="O193" s="168">
        <v>0.52422453703703698</v>
      </c>
      <c r="P193" s="168">
        <v>0.52422453703703698</v>
      </c>
      <c r="Q193" s="170">
        <v>1</v>
      </c>
      <c r="R193" s="170">
        <v>0</v>
      </c>
      <c r="S193" s="171">
        <v>243.9</v>
      </c>
      <c r="T193" s="171">
        <v>212.7</v>
      </c>
      <c r="U193" s="168">
        <v>0.52425925925925931</v>
      </c>
      <c r="V193" s="168">
        <v>0.52435185185185185</v>
      </c>
      <c r="W193" s="166">
        <v>377</v>
      </c>
      <c r="X193" s="166">
        <v>250.3</v>
      </c>
      <c r="Y193" s="163">
        <v>0.5264699074074074</v>
      </c>
      <c r="Z193" s="163"/>
      <c r="AA193" s="166"/>
      <c r="AB193" s="165">
        <f>O193-L193</f>
        <v>3.2870370370370328E-3</v>
      </c>
      <c r="AC193" s="165">
        <f>P193-O193</f>
        <v>0</v>
      </c>
      <c r="AD193" s="165">
        <f>P193-L193</f>
        <v>3.2870370370370328E-3</v>
      </c>
      <c r="AE193" s="165">
        <f>V193-P193</f>
        <v>1.2731481481487172E-4</v>
      </c>
      <c r="AF193" s="165">
        <f>Y193-O193</f>
        <v>2.2453703703704253E-3</v>
      </c>
      <c r="AG193" s="165">
        <f>Y193-V193</f>
        <v>2.1180555555555536E-3</v>
      </c>
      <c r="AH193" s="131">
        <v>-3.484</v>
      </c>
      <c r="AI193" s="131">
        <v>7.1334</v>
      </c>
      <c r="AJ193" s="131">
        <v>7.8479999999999999</v>
      </c>
      <c r="AK193" s="131">
        <v>7.4999000000000002</v>
      </c>
      <c r="AL193" s="131">
        <v>2.4975000000000001</v>
      </c>
      <c r="AM193" s="166"/>
      <c r="AN193" s="166"/>
      <c r="AO193" s="166"/>
      <c r="AP193" s="131">
        <f>((AJ193-AK193)/(AK193-AI193))*100</f>
        <v>94.979536152796555</v>
      </c>
      <c r="AQ193" s="166"/>
      <c r="AR193" s="166"/>
      <c r="AS193" s="131">
        <v>2020</v>
      </c>
      <c r="AT193" s="166"/>
      <c r="AU193" s="51"/>
      <c r="AV193" s="51"/>
      <c r="AW193" s="131">
        <v>0</v>
      </c>
      <c r="AX193" s="51"/>
      <c r="AY193" s="51"/>
      <c r="AZ193" s="159"/>
      <c r="BA193" s="159"/>
      <c r="BB193" s="159"/>
      <c r="BC193" s="159"/>
      <c r="BD193" s="159"/>
      <c r="BE193" s="159"/>
    </row>
    <row r="194" spans="1:57" s="51" customFormat="1" x14ac:dyDescent="0.2">
      <c r="A194" s="131">
        <v>2.1</v>
      </c>
      <c r="B194" s="131">
        <v>4</v>
      </c>
      <c r="C194" s="131" t="s">
        <v>68</v>
      </c>
      <c r="D194" s="131" t="s">
        <v>37</v>
      </c>
      <c r="E194" s="161">
        <v>44129</v>
      </c>
      <c r="F194" s="131" t="s">
        <v>795</v>
      </c>
      <c r="G194" s="131" t="s">
        <v>430</v>
      </c>
      <c r="H194" s="131"/>
      <c r="I194" s="131">
        <v>58</v>
      </c>
      <c r="J194" s="131">
        <v>22</v>
      </c>
      <c r="K194" s="131">
        <v>4</v>
      </c>
      <c r="L194" s="163">
        <v>0.51591435185185186</v>
      </c>
      <c r="M194" s="131">
        <v>267.89999999999998</v>
      </c>
      <c r="N194" s="131">
        <v>186</v>
      </c>
      <c r="O194" s="163">
        <v>0.51615740740740745</v>
      </c>
      <c r="P194" s="163">
        <v>0.51641203703703698</v>
      </c>
      <c r="Q194" s="164">
        <v>1</v>
      </c>
      <c r="R194" s="164">
        <v>1</v>
      </c>
      <c r="S194" s="131">
        <v>276.8</v>
      </c>
      <c r="T194" s="131">
        <v>202.5</v>
      </c>
      <c r="U194" s="131" t="s">
        <v>759</v>
      </c>
      <c r="V194" s="163">
        <v>0.51643518518518516</v>
      </c>
      <c r="W194" s="131">
        <v>287.2</v>
      </c>
      <c r="X194" s="131">
        <v>210</v>
      </c>
      <c r="Y194" s="163">
        <v>0.51704861111111111</v>
      </c>
      <c r="Z194" s="163"/>
      <c r="AA194" s="131"/>
      <c r="AB194" s="165">
        <f>O194-L194</f>
        <v>2.4305555555559355E-4</v>
      </c>
      <c r="AC194" s="165">
        <f>P194-O194</f>
        <v>2.546296296295214E-4</v>
      </c>
      <c r="AD194" s="165">
        <f>P194-L194</f>
        <v>4.9768518518511495E-4</v>
      </c>
      <c r="AE194" s="165">
        <f>V194-P194</f>
        <v>2.3148148148188774E-5</v>
      </c>
      <c r="AF194" s="165">
        <f>Y194-O194</f>
        <v>8.9120370370365798E-4</v>
      </c>
      <c r="AG194" s="165">
        <f>Y194-V194</f>
        <v>6.134259259259478E-4</v>
      </c>
      <c r="AH194" s="131">
        <v>-1.038</v>
      </c>
      <c r="AI194" s="131">
        <v>7.1863000000000001</v>
      </c>
      <c r="AJ194" s="131">
        <v>8.0808</v>
      </c>
      <c r="AK194" s="131">
        <v>7.6699000000000002</v>
      </c>
      <c r="AL194" s="131">
        <v>0.4884</v>
      </c>
      <c r="AM194" s="131"/>
      <c r="AN194" s="131"/>
      <c r="AO194" s="131"/>
      <c r="AP194" s="131">
        <f>((AJ194-AK194)/(AK194-AI194))*100</f>
        <v>84.966914805624441</v>
      </c>
      <c r="AQ194" s="166" t="s">
        <v>2071</v>
      </c>
      <c r="AR194" s="131"/>
      <c r="AS194" s="172">
        <v>2020</v>
      </c>
      <c r="AT194" s="131" t="s">
        <v>1274</v>
      </c>
      <c r="AW194" s="131">
        <v>0</v>
      </c>
    </row>
    <row r="195" spans="1:57" s="51" customFormat="1" x14ac:dyDescent="0.2">
      <c r="A195" s="166">
        <v>2.1</v>
      </c>
      <c r="B195" s="166">
        <v>4</v>
      </c>
      <c r="C195" s="131" t="s">
        <v>68</v>
      </c>
      <c r="D195" s="131" t="s">
        <v>36</v>
      </c>
      <c r="E195" s="167">
        <v>44129</v>
      </c>
      <c r="F195" s="166" t="s">
        <v>1387</v>
      </c>
      <c r="G195" s="131" t="s">
        <v>60</v>
      </c>
      <c r="H195" s="166"/>
      <c r="I195" s="166"/>
      <c r="J195" s="166"/>
      <c r="K195" s="131">
        <v>26</v>
      </c>
      <c r="L195" s="168">
        <v>0.51484953703703706</v>
      </c>
      <c r="M195" s="169">
        <v>264.3</v>
      </c>
      <c r="N195" s="166">
        <v>221.8</v>
      </c>
      <c r="O195" s="168">
        <v>0.51531249999999995</v>
      </c>
      <c r="P195" s="168">
        <v>0.51531249999999995</v>
      </c>
      <c r="Q195" s="170">
        <v>1</v>
      </c>
      <c r="R195" s="170">
        <v>0</v>
      </c>
      <c r="S195" s="171">
        <v>268.8</v>
      </c>
      <c r="T195" s="171">
        <v>214</v>
      </c>
      <c r="U195" s="168">
        <v>0.51545138888888886</v>
      </c>
      <c r="V195" s="168">
        <v>0.51561342592592596</v>
      </c>
      <c r="W195" s="166">
        <v>329</v>
      </c>
      <c r="X195" s="166">
        <v>241.9</v>
      </c>
      <c r="Y195" s="168">
        <v>0.51684027777777775</v>
      </c>
      <c r="Z195" s="168"/>
      <c r="AA195" s="166"/>
      <c r="AB195" s="165">
        <f>O195-L195</f>
        <v>4.629629629628873E-4</v>
      </c>
      <c r="AC195" s="165">
        <f>P195-O195</f>
        <v>0</v>
      </c>
      <c r="AD195" s="165">
        <f>P195-L195</f>
        <v>4.629629629628873E-4</v>
      </c>
      <c r="AE195" s="165">
        <f>V195-P195</f>
        <v>3.0092592592600997E-4</v>
      </c>
      <c r="AF195" s="165">
        <f>Y195-O195</f>
        <v>1.5277777777777946E-3</v>
      </c>
      <c r="AG195" s="165">
        <f>Y195-V195</f>
        <v>1.2268518518517846E-3</v>
      </c>
      <c r="AH195" s="131">
        <v>-1.038</v>
      </c>
      <c r="AI195" s="131">
        <v>7.1863000000000001</v>
      </c>
      <c r="AJ195" s="131">
        <v>8.0808</v>
      </c>
      <c r="AK195" s="131">
        <v>7.6699000000000002</v>
      </c>
      <c r="AL195" s="131">
        <v>4.3009000000000004</v>
      </c>
      <c r="AM195" s="166"/>
      <c r="AN195" s="166"/>
      <c r="AO195" s="166"/>
      <c r="AP195" s="131">
        <f>((AJ195-AK195)/(AK195-AI195))*100</f>
        <v>84.966914805624441</v>
      </c>
      <c r="AQ195" s="166" t="s">
        <v>2071</v>
      </c>
      <c r="AR195" s="166"/>
      <c r="AS195" s="172">
        <v>2020</v>
      </c>
      <c r="AT195" s="166"/>
      <c r="AW195" s="131">
        <v>0</v>
      </c>
      <c r="AZ195" s="85"/>
      <c r="BA195" s="85"/>
      <c r="BB195" s="85"/>
      <c r="BC195" s="85"/>
      <c r="BD195" s="85"/>
      <c r="BE195" s="85"/>
    </row>
    <row r="196" spans="1:57" s="51" customFormat="1" x14ac:dyDescent="0.2">
      <c r="A196" s="131">
        <v>2.2000000000000002</v>
      </c>
      <c r="B196" s="131">
        <v>4</v>
      </c>
      <c r="C196" s="131" t="s">
        <v>68</v>
      </c>
      <c r="D196" s="131" t="s">
        <v>37</v>
      </c>
      <c r="E196" s="161">
        <v>44129</v>
      </c>
      <c r="F196" s="131" t="s">
        <v>800</v>
      </c>
      <c r="G196" s="131" t="s">
        <v>443</v>
      </c>
      <c r="H196" s="131"/>
      <c r="I196" s="131">
        <v>60</v>
      </c>
      <c r="J196" s="131">
        <v>21</v>
      </c>
      <c r="K196" s="131">
        <v>0</v>
      </c>
      <c r="L196" s="163">
        <v>0.67587962962962955</v>
      </c>
      <c r="M196" s="131">
        <v>277.89999999999998</v>
      </c>
      <c r="N196" s="131">
        <v>186.6</v>
      </c>
      <c r="O196" s="163">
        <v>0.67606481481481484</v>
      </c>
      <c r="P196" s="131"/>
      <c r="Q196" s="164">
        <v>0</v>
      </c>
      <c r="R196" s="164">
        <v>1</v>
      </c>
      <c r="S196" s="131"/>
      <c r="T196" s="131"/>
      <c r="U196" s="131"/>
      <c r="V196" s="131"/>
      <c r="W196" s="131"/>
      <c r="X196" s="131"/>
      <c r="Y196" s="163">
        <v>0.6775578703703703</v>
      </c>
      <c r="Z196" s="163"/>
      <c r="AA196" s="131"/>
      <c r="AB196" s="165">
        <f>O196-L196</f>
        <v>1.8518518518528815E-4</v>
      </c>
      <c r="AC196" s="165">
        <f>P196-O196</f>
        <v>-0.67606481481481484</v>
      </c>
      <c r="AD196" s="165">
        <f>P196-L196</f>
        <v>-0.67587962962962955</v>
      </c>
      <c r="AE196" s="165">
        <f>V196-P196</f>
        <v>0</v>
      </c>
      <c r="AF196" s="165">
        <f>Y196-O196</f>
        <v>1.4930555555554559E-3</v>
      </c>
      <c r="AG196" s="165">
        <f>Y196-V196</f>
        <v>0.6775578703703703</v>
      </c>
      <c r="AH196" s="131">
        <v>-2.2080000000000002</v>
      </c>
      <c r="AI196" s="131">
        <v>7.1764000000000001</v>
      </c>
      <c r="AJ196" s="131">
        <v>8.0044000000000004</v>
      </c>
      <c r="AK196" s="131">
        <v>7.6210000000000004</v>
      </c>
      <c r="AL196" s="131">
        <v>0.5232</v>
      </c>
      <c r="AM196" s="131"/>
      <c r="AN196" s="131"/>
      <c r="AO196" s="131"/>
      <c r="AP196" s="131">
        <f>((AJ196-AK196)/(AK196-AI196))*100</f>
        <v>86.234817813765105</v>
      </c>
      <c r="AQ196" s="131"/>
      <c r="AR196" s="131"/>
      <c r="AS196" s="131">
        <v>2020</v>
      </c>
      <c r="AT196" s="131" t="s">
        <v>1274</v>
      </c>
      <c r="AU196" s="85"/>
      <c r="AV196" s="85"/>
      <c r="AW196" s="131">
        <v>0</v>
      </c>
    </row>
    <row r="197" spans="1:57" s="51" customFormat="1" x14ac:dyDescent="0.2">
      <c r="A197" s="183">
        <v>2.2000000000000002</v>
      </c>
      <c r="B197" s="183">
        <v>4</v>
      </c>
      <c r="C197" s="131" t="s">
        <v>68</v>
      </c>
      <c r="D197" s="131" t="s">
        <v>36</v>
      </c>
      <c r="E197" s="161">
        <v>44129</v>
      </c>
      <c r="F197" s="131"/>
      <c r="G197" s="131" t="s">
        <v>73</v>
      </c>
      <c r="H197" s="131"/>
      <c r="I197" s="131">
        <v>23</v>
      </c>
      <c r="J197" s="131">
        <v>61</v>
      </c>
      <c r="K197" s="131">
        <v>38</v>
      </c>
      <c r="L197" s="163">
        <v>0.67457175925925927</v>
      </c>
      <c r="M197" s="131">
        <v>188.7</v>
      </c>
      <c r="N197" s="131">
        <v>154.30000000000001</v>
      </c>
      <c r="O197" s="163">
        <v>0.68026620370370372</v>
      </c>
      <c r="P197" s="163">
        <v>0.68026620370370372</v>
      </c>
      <c r="Q197" s="164" t="s">
        <v>69</v>
      </c>
      <c r="R197" s="164">
        <v>0</v>
      </c>
      <c r="S197" s="183">
        <v>204.8</v>
      </c>
      <c r="T197" s="183">
        <v>165.8</v>
      </c>
      <c r="U197" s="183"/>
      <c r="V197" s="163">
        <v>0.68042824074074071</v>
      </c>
      <c r="W197" s="183">
        <v>207.8</v>
      </c>
      <c r="X197" s="183">
        <v>173.8</v>
      </c>
      <c r="Y197" s="163">
        <v>0.68196759259259254</v>
      </c>
      <c r="Z197" s="163"/>
      <c r="AA197" s="131"/>
      <c r="AB197" s="165">
        <f>O197-L197</f>
        <v>5.6944444444444464E-3</v>
      </c>
      <c r="AC197" s="165">
        <f>P197-O197</f>
        <v>0</v>
      </c>
      <c r="AD197" s="165">
        <f>P197-L197</f>
        <v>5.6944444444444464E-3</v>
      </c>
      <c r="AE197" s="165">
        <f>V197-P197</f>
        <v>1.6203703703698835E-4</v>
      </c>
      <c r="AF197" s="165">
        <f>Y197-O197</f>
        <v>1.7013888888888218E-3</v>
      </c>
      <c r="AG197" s="165">
        <f>Y197-V197</f>
        <v>1.5393518518518334E-3</v>
      </c>
      <c r="AH197" s="131">
        <v>-2.2080000000000002</v>
      </c>
      <c r="AI197" s="131">
        <v>7.1764000000000001</v>
      </c>
      <c r="AJ197" s="131">
        <v>8.0044000000000004</v>
      </c>
      <c r="AK197" s="131">
        <v>7.6210000000000004</v>
      </c>
      <c r="AL197" s="131">
        <v>3.819</v>
      </c>
      <c r="AM197" s="131"/>
      <c r="AN197" s="131"/>
      <c r="AO197" s="131"/>
      <c r="AP197" s="131">
        <f>((AJ197-AK197)/(AK197-AI197))*100</f>
        <v>86.234817813765105</v>
      </c>
      <c r="AQ197" s="131"/>
      <c r="AR197" s="131"/>
      <c r="AS197" s="131">
        <v>2020</v>
      </c>
      <c r="AT197" s="131" t="s">
        <v>1274</v>
      </c>
      <c r="AW197" s="131">
        <v>0</v>
      </c>
      <c r="AZ197" s="131"/>
      <c r="BA197" s="131"/>
      <c r="BB197" s="131"/>
      <c r="BC197" s="131"/>
      <c r="BD197" s="131"/>
      <c r="BE197" s="131"/>
    </row>
    <row r="198" spans="1:57" s="51" customFormat="1" x14ac:dyDescent="0.2">
      <c r="A198" s="131">
        <v>2.2999999999999998</v>
      </c>
      <c r="B198" s="131">
        <v>4</v>
      </c>
      <c r="C198" s="131" t="s">
        <v>68</v>
      </c>
      <c r="D198" s="131" t="s">
        <v>37</v>
      </c>
      <c r="E198" s="161">
        <v>44129</v>
      </c>
      <c r="F198" s="131" t="s">
        <v>790</v>
      </c>
      <c r="G198" s="131" t="s">
        <v>426</v>
      </c>
      <c r="H198" s="131"/>
      <c r="I198" s="131">
        <v>58</v>
      </c>
      <c r="J198" s="131">
        <v>22</v>
      </c>
      <c r="K198" s="131">
        <v>0</v>
      </c>
      <c r="L198" s="163">
        <v>0.5003819444444445</v>
      </c>
      <c r="M198" s="131">
        <v>282.60000000000002</v>
      </c>
      <c r="N198" s="131">
        <v>198.2</v>
      </c>
      <c r="O198" s="163">
        <v>0.50054398148148149</v>
      </c>
      <c r="P198" s="131"/>
      <c r="Q198" s="164">
        <v>0</v>
      </c>
      <c r="R198" s="164">
        <v>1</v>
      </c>
      <c r="S198" s="131"/>
      <c r="T198" s="131"/>
      <c r="U198" s="131"/>
      <c r="V198" s="131"/>
      <c r="W198" s="131"/>
      <c r="X198" s="131"/>
      <c r="Y198" s="163">
        <v>0.5013657407407407</v>
      </c>
      <c r="Z198" s="163"/>
      <c r="AA198" s="131"/>
      <c r="AB198" s="165">
        <f>O198-L198</f>
        <v>1.6203703703698835E-4</v>
      </c>
      <c r="AC198" s="165">
        <f>P198-O198</f>
        <v>-0.50054398148148149</v>
      </c>
      <c r="AD198" s="165">
        <f>P198-L198</f>
        <v>-0.5003819444444445</v>
      </c>
      <c r="AE198" s="165">
        <f>V198-P198</f>
        <v>0</v>
      </c>
      <c r="AF198" s="165">
        <f>Y198-O198</f>
        <v>8.2175925925920268E-4</v>
      </c>
      <c r="AG198" s="165">
        <f>Y198-V198</f>
        <v>0.5013657407407407</v>
      </c>
      <c r="AH198" s="131">
        <v>-0.89500000000000002</v>
      </c>
      <c r="AI198" s="131">
        <v>7.1734</v>
      </c>
      <c r="AJ198" s="131">
        <v>8.2285000000000004</v>
      </c>
      <c r="AK198" s="131">
        <v>7.6448</v>
      </c>
      <c r="AL198" s="131">
        <v>0.57169999999999999</v>
      </c>
      <c r="AM198" s="131"/>
      <c r="AN198" s="131"/>
      <c r="AO198" s="131"/>
      <c r="AP198" s="131">
        <f>((AJ198-AK198)/(AK198-AI198))*100</f>
        <v>123.82265591854058</v>
      </c>
      <c r="AQ198" s="131"/>
      <c r="AR198" s="131"/>
      <c r="AS198" s="131">
        <v>2020</v>
      </c>
      <c r="AT198" s="131" t="s">
        <v>1274</v>
      </c>
      <c r="AU198" s="118"/>
      <c r="AV198" s="118"/>
      <c r="AW198" s="131">
        <v>0</v>
      </c>
    </row>
    <row r="199" spans="1:57" s="51" customFormat="1" x14ac:dyDescent="0.2">
      <c r="A199" s="166">
        <v>2.2999999999999998</v>
      </c>
      <c r="B199" s="166">
        <v>4</v>
      </c>
      <c r="C199" s="131" t="s">
        <v>68</v>
      </c>
      <c r="D199" s="131" t="s">
        <v>36</v>
      </c>
      <c r="E199" s="167">
        <v>44129</v>
      </c>
      <c r="F199" s="166" t="s">
        <v>1382</v>
      </c>
      <c r="G199" s="131" t="s">
        <v>54</v>
      </c>
      <c r="H199" s="166"/>
      <c r="I199" s="166"/>
      <c r="J199" s="166"/>
      <c r="K199" s="131">
        <v>27</v>
      </c>
      <c r="L199" s="168">
        <v>0.49915509259259255</v>
      </c>
      <c r="M199" s="169">
        <v>260.2</v>
      </c>
      <c r="N199" s="166">
        <v>212.5</v>
      </c>
      <c r="O199" s="168">
        <v>0.49975694444444446</v>
      </c>
      <c r="P199" s="168">
        <v>0.49975694444444446</v>
      </c>
      <c r="Q199" s="170">
        <v>1</v>
      </c>
      <c r="R199" s="170">
        <v>0</v>
      </c>
      <c r="S199" s="171">
        <v>258.5</v>
      </c>
      <c r="T199" s="171">
        <v>205.7</v>
      </c>
      <c r="U199" s="168">
        <v>0.49993055555555554</v>
      </c>
      <c r="V199" s="168">
        <v>0.5</v>
      </c>
      <c r="W199" s="166">
        <v>360.1</v>
      </c>
      <c r="X199" s="166">
        <v>239.8</v>
      </c>
      <c r="Y199" s="168">
        <v>0.50259259259259259</v>
      </c>
      <c r="Z199" s="168"/>
      <c r="AA199" s="166"/>
      <c r="AB199" s="165">
        <f>O199-L199</f>
        <v>6.0185185185190893E-4</v>
      </c>
      <c r="AC199" s="165">
        <f>P199-O199</f>
        <v>0</v>
      </c>
      <c r="AD199" s="165">
        <f>P199-L199</f>
        <v>6.0185185185190893E-4</v>
      </c>
      <c r="AE199" s="165">
        <f>V199-P199</f>
        <v>2.4305555555553804E-4</v>
      </c>
      <c r="AF199" s="165">
        <f>Y199-O199</f>
        <v>2.8356481481481288E-3</v>
      </c>
      <c r="AG199" s="165">
        <f>Y199-V199</f>
        <v>2.5925925925925908E-3</v>
      </c>
      <c r="AH199" s="131">
        <v>-0.89500000000000002</v>
      </c>
      <c r="AI199" s="131">
        <v>7.1734</v>
      </c>
      <c r="AJ199" s="131">
        <v>8.2285000000000004</v>
      </c>
      <c r="AK199" s="131">
        <v>7.6448</v>
      </c>
      <c r="AL199" s="131">
        <v>5.2914000000000003</v>
      </c>
      <c r="AM199" s="166"/>
      <c r="AN199" s="166"/>
      <c r="AO199" s="166"/>
      <c r="AP199" s="131">
        <f>((AJ199-AK199)/(AK199-AI199))*100</f>
        <v>123.82265591854058</v>
      </c>
      <c r="AQ199" s="166"/>
      <c r="AR199" s="166"/>
      <c r="AS199" s="131">
        <v>2020</v>
      </c>
      <c r="AT199" s="166"/>
      <c r="AW199" s="131">
        <v>0</v>
      </c>
      <c r="AX199" s="131"/>
      <c r="AY199" s="131"/>
    </row>
    <row r="200" spans="1:57" s="131" customFormat="1" x14ac:dyDescent="0.2">
      <c r="A200" s="131">
        <v>2.4</v>
      </c>
      <c r="B200" s="131">
        <v>4</v>
      </c>
      <c r="C200" s="131" t="s">
        <v>68</v>
      </c>
      <c r="D200" s="131" t="s">
        <v>37</v>
      </c>
      <c r="E200" s="161">
        <v>44129</v>
      </c>
      <c r="F200" s="131" t="s">
        <v>791</v>
      </c>
      <c r="G200" s="131" t="s">
        <v>427</v>
      </c>
      <c r="I200" s="131">
        <v>59</v>
      </c>
      <c r="J200" s="131">
        <v>22</v>
      </c>
      <c r="K200" s="131">
        <v>3.75</v>
      </c>
      <c r="L200" s="163">
        <v>0.50598379629629631</v>
      </c>
      <c r="M200" s="131">
        <v>269.10000000000002</v>
      </c>
      <c r="N200" s="131">
        <v>188.6</v>
      </c>
      <c r="O200" s="163">
        <v>0.50615740740740744</v>
      </c>
      <c r="P200" s="163">
        <v>0.50642361111111112</v>
      </c>
      <c r="Q200" s="164">
        <v>1</v>
      </c>
      <c r="R200" s="164">
        <v>1</v>
      </c>
      <c r="S200" s="131">
        <v>284.5</v>
      </c>
      <c r="T200" s="131">
        <v>206.1</v>
      </c>
      <c r="U200" s="131" t="s">
        <v>759</v>
      </c>
      <c r="V200" s="163">
        <v>0.5064467592592593</v>
      </c>
      <c r="W200" s="131">
        <v>297.10000000000002</v>
      </c>
      <c r="X200" s="131">
        <v>215</v>
      </c>
      <c r="Y200" s="163">
        <v>0.50711805555555556</v>
      </c>
      <c r="Z200" s="163"/>
      <c r="AB200" s="165">
        <f>O200-L200</f>
        <v>1.7361111111113825E-4</v>
      </c>
      <c r="AC200" s="165">
        <f>P200-O200</f>
        <v>2.662037037036713E-4</v>
      </c>
      <c r="AD200" s="165">
        <f>P200-L200</f>
        <v>4.3981481481480955E-4</v>
      </c>
      <c r="AE200" s="165">
        <f>V200-P200</f>
        <v>2.3148148148188774E-5</v>
      </c>
      <c r="AF200" s="165">
        <f>Y200-O200</f>
        <v>9.6064814814811328E-4</v>
      </c>
      <c r="AG200" s="165">
        <f>Y200-V200</f>
        <v>6.712962962962532E-4</v>
      </c>
      <c r="AH200" s="131">
        <v>-2.6709999999999998</v>
      </c>
      <c r="AI200" s="131">
        <v>7.2220000000000004</v>
      </c>
      <c r="AJ200" s="131">
        <v>8.2378</v>
      </c>
      <c r="AK200" s="131">
        <v>7.7544000000000004</v>
      </c>
      <c r="AL200" s="131">
        <v>0.50990000000000002</v>
      </c>
      <c r="AP200" s="131">
        <f>((AJ200-AK200)/(AK200-AI200))*100</f>
        <v>90.796393688955604</v>
      </c>
      <c r="AS200" s="131">
        <v>2020</v>
      </c>
      <c r="AT200" s="172" t="s">
        <v>1274</v>
      </c>
      <c r="AU200" s="30"/>
      <c r="AV200" s="30"/>
      <c r="AW200" s="131">
        <v>0</v>
      </c>
      <c r="AZ200" s="51"/>
      <c r="BA200" s="51"/>
      <c r="BB200" s="51"/>
      <c r="BC200" s="51"/>
      <c r="BD200" s="51"/>
      <c r="BE200" s="51"/>
    </row>
    <row r="201" spans="1:57" s="131" customFormat="1" x14ac:dyDescent="0.2">
      <c r="A201" s="166">
        <v>2.4</v>
      </c>
      <c r="B201" s="166">
        <v>4</v>
      </c>
      <c r="C201" s="131" t="s">
        <v>68</v>
      </c>
      <c r="D201" s="131" t="s">
        <v>36</v>
      </c>
      <c r="E201" s="167">
        <v>44129</v>
      </c>
      <c r="F201" s="166" t="s">
        <v>1383</v>
      </c>
      <c r="G201" s="131" t="s">
        <v>56</v>
      </c>
      <c r="H201" s="166"/>
      <c r="I201" s="131">
        <v>25</v>
      </c>
      <c r="J201" s="131">
        <v>59</v>
      </c>
      <c r="K201" s="131">
        <v>36</v>
      </c>
      <c r="L201" s="168">
        <v>0.50521990740740741</v>
      </c>
      <c r="M201" s="169">
        <v>259.7</v>
      </c>
      <c r="N201" s="166">
        <v>214.6</v>
      </c>
      <c r="O201" s="163">
        <v>0.50579861111111113</v>
      </c>
      <c r="P201" s="168">
        <v>0.50579861111111113</v>
      </c>
      <c r="Q201" s="170">
        <v>1</v>
      </c>
      <c r="R201" s="170">
        <v>1</v>
      </c>
      <c r="S201" s="171">
        <v>246</v>
      </c>
      <c r="T201" s="171">
        <v>204.2</v>
      </c>
      <c r="U201" s="168">
        <v>0.50589120370370366</v>
      </c>
      <c r="V201" s="168">
        <v>0.50605324074074076</v>
      </c>
      <c r="W201" s="166">
        <v>312.7</v>
      </c>
      <c r="X201" s="166">
        <v>248.4</v>
      </c>
      <c r="Y201" s="163">
        <v>0.50802083333333337</v>
      </c>
      <c r="Z201" s="163"/>
      <c r="AA201" s="166"/>
      <c r="AB201" s="165">
        <f>O201-L201</f>
        <v>5.7870370370372015E-4</v>
      </c>
      <c r="AC201" s="165">
        <f>P201-O201</f>
        <v>0</v>
      </c>
      <c r="AD201" s="165">
        <f>P201-L201</f>
        <v>5.7870370370372015E-4</v>
      </c>
      <c r="AE201" s="165">
        <f>V201-P201</f>
        <v>2.5462962962963243E-4</v>
      </c>
      <c r="AF201" s="165">
        <f>Y201-O201</f>
        <v>2.2222222222222365E-3</v>
      </c>
      <c r="AG201" s="165">
        <f>Y201-V201</f>
        <v>1.9675925925926041E-3</v>
      </c>
      <c r="AH201" s="131">
        <v>-2.6709999999999998</v>
      </c>
      <c r="AI201" s="131">
        <v>7.2220000000000004</v>
      </c>
      <c r="AJ201" s="131">
        <v>8.2378</v>
      </c>
      <c r="AK201" s="131">
        <v>7.7544000000000004</v>
      </c>
      <c r="AL201" s="131">
        <v>6.1002999999999998</v>
      </c>
      <c r="AM201" s="166"/>
      <c r="AN201" s="166"/>
      <c r="AO201" s="166"/>
      <c r="AP201" s="131">
        <f>((AJ201-AK201)/(AK201-AI201))*100</f>
        <v>90.796393688955604</v>
      </c>
      <c r="AQ201" s="166"/>
      <c r="AR201" s="166"/>
      <c r="AS201" s="131">
        <v>2020</v>
      </c>
      <c r="AT201" s="166"/>
      <c r="AU201" s="30"/>
      <c r="AV201" s="30"/>
      <c r="AW201" s="131">
        <v>0</v>
      </c>
      <c r="AZ201" s="51"/>
      <c r="BA201" s="51"/>
      <c r="BB201" s="51"/>
      <c r="BC201" s="51"/>
      <c r="BD201" s="51"/>
      <c r="BE201" s="51"/>
    </row>
    <row r="202" spans="1:57" s="131" customFormat="1" x14ac:dyDescent="0.2">
      <c r="A202" s="131">
        <v>2.5</v>
      </c>
      <c r="B202" s="131">
        <v>4</v>
      </c>
      <c r="C202" s="131" t="s">
        <v>68</v>
      </c>
      <c r="D202" s="131" t="s">
        <v>37</v>
      </c>
      <c r="E202" s="161">
        <v>44129</v>
      </c>
      <c r="F202" s="131" t="s">
        <v>793</v>
      </c>
      <c r="G202" s="131" t="s">
        <v>429</v>
      </c>
      <c r="I202" s="131">
        <v>58</v>
      </c>
      <c r="J202" s="131">
        <v>22</v>
      </c>
      <c r="K202" s="131">
        <v>11</v>
      </c>
      <c r="L202" s="163">
        <v>0.51244212962962965</v>
      </c>
      <c r="M202" s="131">
        <v>266.10000000000002</v>
      </c>
      <c r="N202" s="131">
        <v>183.1</v>
      </c>
      <c r="O202" s="163">
        <v>0.51270833333333332</v>
      </c>
      <c r="P202" s="163">
        <v>0.51293981481481488</v>
      </c>
      <c r="Q202" s="164">
        <v>1</v>
      </c>
      <c r="R202" s="164">
        <v>1</v>
      </c>
      <c r="S202" s="131">
        <v>278.60000000000002</v>
      </c>
      <c r="T202" s="131">
        <v>202.1</v>
      </c>
      <c r="U202" s="131" t="s">
        <v>759</v>
      </c>
      <c r="V202" s="163">
        <v>0.51298611111111114</v>
      </c>
      <c r="W202" s="131">
        <v>321.8</v>
      </c>
      <c r="X202" s="131">
        <v>232.4</v>
      </c>
      <c r="Y202" s="163">
        <v>0.5140393518518519</v>
      </c>
      <c r="Z202" s="163"/>
      <c r="AA202" s="131" t="s">
        <v>794</v>
      </c>
      <c r="AB202" s="165">
        <f>O202-L202</f>
        <v>2.662037037036713E-4</v>
      </c>
      <c r="AC202" s="165">
        <f>P202-O202</f>
        <v>2.3148148148155467E-4</v>
      </c>
      <c r="AD202" s="165">
        <f>P202-L202</f>
        <v>4.9768518518522598E-4</v>
      </c>
      <c r="AE202" s="165">
        <f>V202-P202</f>
        <v>4.6296296296266526E-5</v>
      </c>
      <c r="AF202" s="165">
        <f>Y202-O202</f>
        <v>1.3310185185185786E-3</v>
      </c>
      <c r="AG202" s="165">
        <f>Y202-V202</f>
        <v>1.0532407407407574E-3</v>
      </c>
      <c r="AH202" s="131">
        <v>-3.5640000000000001</v>
      </c>
      <c r="AI202" s="131">
        <v>7.2359</v>
      </c>
      <c r="AJ202" s="131">
        <v>7.8712999999999997</v>
      </c>
      <c r="AK202" s="131">
        <v>7.5616000000000003</v>
      </c>
      <c r="AL202" s="131">
        <v>0.48120000000000002</v>
      </c>
      <c r="AP202" s="131">
        <f>((AJ202-AK202)/(AK202-AI202))*100</f>
        <v>95.087503837887354</v>
      </c>
      <c r="AS202" s="131">
        <v>2020</v>
      </c>
      <c r="AT202" s="131" t="s">
        <v>1274</v>
      </c>
      <c r="AU202" s="175"/>
      <c r="AV202" s="175"/>
      <c r="AW202" s="131">
        <v>0</v>
      </c>
      <c r="AX202" s="51"/>
      <c r="AY202" s="51"/>
      <c r="AZ202" s="51"/>
      <c r="BA202" s="51"/>
      <c r="BB202" s="51"/>
      <c r="BC202" s="51"/>
      <c r="BD202" s="51"/>
      <c r="BE202" s="51"/>
    </row>
    <row r="203" spans="1:57" s="51" customFormat="1" x14ac:dyDescent="0.2">
      <c r="A203" s="166">
        <v>2.5</v>
      </c>
      <c r="B203" s="166">
        <v>4</v>
      </c>
      <c r="C203" s="131" t="s">
        <v>68</v>
      </c>
      <c r="D203" s="131" t="s">
        <v>36</v>
      </c>
      <c r="E203" s="167">
        <v>44129</v>
      </c>
      <c r="F203" s="166" t="s">
        <v>1386</v>
      </c>
      <c r="G203" s="131" t="s">
        <v>59</v>
      </c>
      <c r="H203" s="166"/>
      <c r="I203" s="131">
        <v>25</v>
      </c>
      <c r="J203" s="131">
        <v>58</v>
      </c>
      <c r="K203" s="131">
        <v>31</v>
      </c>
      <c r="L203" s="168">
        <v>0.51164351851851853</v>
      </c>
      <c r="M203" s="169">
        <v>246.1</v>
      </c>
      <c r="N203" s="166">
        <v>213.5</v>
      </c>
      <c r="O203" s="168">
        <v>0.51225694444444447</v>
      </c>
      <c r="P203" s="168">
        <v>0.51225694444444447</v>
      </c>
      <c r="Q203" s="170">
        <v>1</v>
      </c>
      <c r="R203" s="170">
        <v>0</v>
      </c>
      <c r="S203" s="171">
        <v>245.8</v>
      </c>
      <c r="T203" s="171">
        <v>213.4</v>
      </c>
      <c r="U203" s="168">
        <v>0.5122916666666667</v>
      </c>
      <c r="V203" s="168">
        <v>0.51252314814814814</v>
      </c>
      <c r="W203" s="166">
        <v>274.5</v>
      </c>
      <c r="X203" s="166">
        <v>231</v>
      </c>
      <c r="Y203" s="168">
        <v>0.51454861111111116</v>
      </c>
      <c r="Z203" s="168"/>
      <c r="AA203" s="166"/>
      <c r="AB203" s="165">
        <f>O203-L203</f>
        <v>6.134259259259478E-4</v>
      </c>
      <c r="AC203" s="165">
        <f>P203-O203</f>
        <v>0</v>
      </c>
      <c r="AD203" s="165">
        <f>P203-L203</f>
        <v>6.134259259259478E-4</v>
      </c>
      <c r="AE203" s="165">
        <f>V203-P203</f>
        <v>2.662037037036713E-4</v>
      </c>
      <c r="AF203" s="165">
        <f>Y203-O203</f>
        <v>2.2916666666666918E-3</v>
      </c>
      <c r="AG203" s="165">
        <f>Y203-V203</f>
        <v>2.0254629629630205E-3</v>
      </c>
      <c r="AH203" s="131">
        <v>-3.5640000000000001</v>
      </c>
      <c r="AI203" s="131">
        <v>7.2359</v>
      </c>
      <c r="AJ203" s="131">
        <v>7.8712999999999997</v>
      </c>
      <c r="AK203" s="131">
        <v>7.5616000000000003</v>
      </c>
      <c r="AL203" s="131">
        <v>2.5001000000000002</v>
      </c>
      <c r="AM203" s="166"/>
      <c r="AN203" s="166"/>
      <c r="AO203" s="166"/>
      <c r="AP203" s="131">
        <f>((AJ203-AK203)/(AK203-AI203))*100</f>
        <v>95.087503837887354</v>
      </c>
      <c r="AQ203" s="166"/>
      <c r="AR203" s="166"/>
      <c r="AS203" s="131">
        <v>2020</v>
      </c>
      <c r="AT203" s="166"/>
      <c r="AU203" s="175"/>
      <c r="AV203" s="175"/>
      <c r="AW203" s="131">
        <v>0</v>
      </c>
      <c r="AX203" s="159"/>
      <c r="AY203" s="159"/>
    </row>
    <row r="204" spans="1:57" s="159" customFormat="1" x14ac:dyDescent="0.2">
      <c r="A204" s="131">
        <v>1.1000000000000001</v>
      </c>
      <c r="B204" s="131">
        <v>5</v>
      </c>
      <c r="C204" s="131" t="s">
        <v>68</v>
      </c>
      <c r="D204" s="131" t="s">
        <v>37</v>
      </c>
      <c r="E204" s="161">
        <v>44129</v>
      </c>
      <c r="F204" s="131" t="s">
        <v>799</v>
      </c>
      <c r="G204" s="131" t="s">
        <v>442</v>
      </c>
      <c r="H204" s="131"/>
      <c r="I204" s="131">
        <v>60</v>
      </c>
      <c r="J204" s="131">
        <v>21</v>
      </c>
      <c r="K204" s="131">
        <v>0</v>
      </c>
      <c r="L204" s="163">
        <v>0.66768518518518516</v>
      </c>
      <c r="M204" s="131">
        <v>275.3</v>
      </c>
      <c r="N204" s="131">
        <v>192.6</v>
      </c>
      <c r="O204" s="163">
        <v>0.66782407407407407</v>
      </c>
      <c r="P204" s="131"/>
      <c r="Q204" s="164">
        <v>0</v>
      </c>
      <c r="R204" s="164">
        <v>1</v>
      </c>
      <c r="S204" s="131"/>
      <c r="T204" s="131"/>
      <c r="U204" s="131"/>
      <c r="V204" s="131"/>
      <c r="W204" s="131"/>
      <c r="X204" s="131"/>
      <c r="Y204" s="163">
        <v>0.66870370370370369</v>
      </c>
      <c r="Z204" s="163"/>
      <c r="AA204" s="131"/>
      <c r="AB204" s="165">
        <f>O204-L204</f>
        <v>1.388888888889106E-4</v>
      </c>
      <c r="AC204" s="165">
        <f>P204-O204</f>
        <v>-0.66782407407407407</v>
      </c>
      <c r="AD204" s="165">
        <f>P204-L204</f>
        <v>-0.66768518518518516</v>
      </c>
      <c r="AE204" s="165">
        <f>V204-P204</f>
        <v>0</v>
      </c>
      <c r="AF204" s="165">
        <f>Y204-O204</f>
        <v>8.796296296296191E-4</v>
      </c>
      <c r="AG204" s="165">
        <f>Y204-V204</f>
        <v>0.66870370370370369</v>
      </c>
      <c r="AH204" s="131">
        <v>-1.6739999999999999</v>
      </c>
      <c r="AI204" s="131">
        <v>7.1932</v>
      </c>
      <c r="AJ204" s="131">
        <v>8.0623000000000005</v>
      </c>
      <c r="AK204" s="131">
        <v>7.6285999999999996</v>
      </c>
      <c r="AL204" s="131">
        <v>0.4703</v>
      </c>
      <c r="AM204" s="131"/>
      <c r="AN204" s="131"/>
      <c r="AO204" s="131"/>
      <c r="AP204" s="131">
        <f>((AJ204-AK204)/(AK204-AI204))*100</f>
        <v>99.609554432705863</v>
      </c>
      <c r="AQ204" s="131"/>
      <c r="AR204" s="131"/>
      <c r="AS204" s="131">
        <v>2020</v>
      </c>
      <c r="AT204" s="131" t="s">
        <v>1274</v>
      </c>
      <c r="AU204" s="51"/>
      <c r="AV204" s="51"/>
      <c r="AW204" s="131">
        <v>0</v>
      </c>
      <c r="AX204" s="51"/>
      <c r="AY204" s="51"/>
      <c r="AZ204" s="51"/>
      <c r="BA204" s="51"/>
      <c r="BB204" s="51"/>
      <c r="BC204" s="51"/>
      <c r="BD204" s="51"/>
      <c r="BE204" s="51"/>
    </row>
    <row r="205" spans="1:57" s="51" customFormat="1" x14ac:dyDescent="0.2">
      <c r="A205" s="183">
        <v>1.3</v>
      </c>
      <c r="B205" s="183">
        <v>5</v>
      </c>
      <c r="C205" s="131" t="s">
        <v>68</v>
      </c>
      <c r="D205" s="131" t="s">
        <v>37</v>
      </c>
      <c r="E205" s="161">
        <v>44138</v>
      </c>
      <c r="F205" s="131" t="s">
        <v>94</v>
      </c>
      <c r="G205" s="166" t="s">
        <v>1418</v>
      </c>
      <c r="H205" s="131"/>
      <c r="I205" s="131">
        <v>23</v>
      </c>
      <c r="J205" s="131">
        <v>39</v>
      </c>
      <c r="K205" s="166">
        <v>5</v>
      </c>
      <c r="L205" s="163">
        <v>9.2592592592592588E-5</v>
      </c>
      <c r="M205" s="131">
        <v>286.2</v>
      </c>
      <c r="N205" s="131">
        <v>193.2</v>
      </c>
      <c r="O205" s="163">
        <v>2.3148148148148146E-4</v>
      </c>
      <c r="P205" s="163">
        <v>3.9351851851851852E-4</v>
      </c>
      <c r="Q205" s="164">
        <v>1</v>
      </c>
      <c r="R205" s="164">
        <v>1</v>
      </c>
      <c r="S205" s="195">
        <v>293.5</v>
      </c>
      <c r="T205" s="195">
        <v>194.1</v>
      </c>
      <c r="U205" s="195"/>
      <c r="V205" s="163">
        <v>4.9768518518518521E-4</v>
      </c>
      <c r="W205" s="195">
        <v>369.1</v>
      </c>
      <c r="X205" s="195">
        <v>224.4</v>
      </c>
      <c r="Y205" s="163">
        <v>7.5231481481481471E-4</v>
      </c>
      <c r="Z205" s="163"/>
      <c r="AA205" s="131" t="s">
        <v>99</v>
      </c>
      <c r="AB205" s="165">
        <f>O205-L205</f>
        <v>1.3888888888888886E-4</v>
      </c>
      <c r="AC205" s="165">
        <f>P205-O205</f>
        <v>1.6203703703703706E-4</v>
      </c>
      <c r="AD205" s="165">
        <f>P205-L205</f>
        <v>3.0092592592592595E-4</v>
      </c>
      <c r="AE205" s="165">
        <f>V205-P205</f>
        <v>1.0416666666666669E-4</v>
      </c>
      <c r="AF205" s="165">
        <f>Y205-O205</f>
        <v>5.2083333333333322E-4</v>
      </c>
      <c r="AG205" s="165">
        <f>Y205-V205</f>
        <v>2.546296296296295E-4</v>
      </c>
      <c r="AH205" s="131">
        <v>-5.5579999999999998</v>
      </c>
      <c r="AI205" s="131">
        <v>12.116300000000001</v>
      </c>
      <c r="AJ205" s="131">
        <v>13.024699999999999</v>
      </c>
      <c r="AK205" s="131">
        <v>12.634600000000001</v>
      </c>
      <c r="AL205" s="131">
        <v>0.45850000000000002</v>
      </c>
      <c r="AM205" s="131"/>
      <c r="AN205" s="131"/>
      <c r="AO205" s="131"/>
      <c r="AP205" s="131">
        <f>((AJ205-AK205)/(AK205-AI205))*100</f>
        <v>75.265290372370941</v>
      </c>
      <c r="AQ205" s="131"/>
      <c r="AR205" s="131"/>
      <c r="AS205" s="172">
        <v>2020</v>
      </c>
      <c r="AT205" s="131" t="s">
        <v>1274</v>
      </c>
      <c r="AW205" s="131">
        <v>0</v>
      </c>
    </row>
    <row r="206" spans="1:57" s="85" customFormat="1" x14ac:dyDescent="0.2">
      <c r="A206" s="131">
        <v>1.3</v>
      </c>
      <c r="B206" s="131">
        <v>5</v>
      </c>
      <c r="C206" s="131" t="s">
        <v>68</v>
      </c>
      <c r="D206" s="131" t="s">
        <v>36</v>
      </c>
      <c r="E206" s="161">
        <v>44130</v>
      </c>
      <c r="F206" s="131"/>
      <c r="G206" s="131" t="s">
        <v>484</v>
      </c>
      <c r="H206" s="131"/>
      <c r="I206" s="131"/>
      <c r="J206" s="131"/>
      <c r="K206" s="131">
        <v>31</v>
      </c>
      <c r="L206" s="163">
        <v>1.5046296296296297E-4</v>
      </c>
      <c r="M206" s="131">
        <v>243.9</v>
      </c>
      <c r="N206" s="131">
        <v>195.5</v>
      </c>
      <c r="O206" s="163">
        <v>1.1689814814814816E-3</v>
      </c>
      <c r="P206" s="163">
        <v>1.5046296296296294E-3</v>
      </c>
      <c r="Q206" s="164">
        <v>1</v>
      </c>
      <c r="R206" s="164">
        <v>1</v>
      </c>
      <c r="S206" s="131">
        <v>260.8</v>
      </c>
      <c r="T206" s="131">
        <v>199.9</v>
      </c>
      <c r="U206" s="163">
        <v>1.5046296296296294E-3</v>
      </c>
      <c r="V206" s="163">
        <v>1.5740740740740741E-3</v>
      </c>
      <c r="W206" s="131">
        <v>261.2</v>
      </c>
      <c r="X206" s="131">
        <v>206</v>
      </c>
      <c r="Y206" s="163">
        <v>4.9768518518518521E-3</v>
      </c>
      <c r="Z206" s="163"/>
      <c r="AA206" s="131" t="s">
        <v>487</v>
      </c>
      <c r="AB206" s="165">
        <f>O206-L206</f>
        <v>1.0185185185185186E-3</v>
      </c>
      <c r="AC206" s="165">
        <f>P206-O206</f>
        <v>3.3564814814814785E-4</v>
      </c>
      <c r="AD206" s="165">
        <f>P206-L206</f>
        <v>1.3541666666666665E-3</v>
      </c>
      <c r="AE206" s="165">
        <f>V206-P206</f>
        <v>6.9444444444444675E-5</v>
      </c>
      <c r="AF206" s="165">
        <f>Y206-O206</f>
        <v>3.8078703703703703E-3</v>
      </c>
      <c r="AG206" s="165">
        <f>Y206-V206</f>
        <v>3.402777777777778E-3</v>
      </c>
      <c r="AH206" s="131">
        <v>-5.5579999999999998</v>
      </c>
      <c r="AI206" s="131">
        <v>12.116300000000001</v>
      </c>
      <c r="AJ206" s="131">
        <v>13.024699999999999</v>
      </c>
      <c r="AK206" s="131">
        <v>12.634600000000001</v>
      </c>
      <c r="AL206" s="131">
        <v>3.948</v>
      </c>
      <c r="AM206" s="131"/>
      <c r="AN206" s="131"/>
      <c r="AO206" s="131"/>
      <c r="AP206" s="131">
        <f>((AJ206-AK206)/(AK206-AI206))*100</f>
        <v>75.265290372370941</v>
      </c>
      <c r="AQ206" s="131"/>
      <c r="AR206" s="131"/>
      <c r="AS206" s="172">
        <v>2020</v>
      </c>
      <c r="AT206" s="131" t="s">
        <v>1274</v>
      </c>
      <c r="AU206" s="159"/>
      <c r="AV206" s="159"/>
      <c r="AW206" s="131">
        <v>0</v>
      </c>
      <c r="AX206" s="131"/>
      <c r="AY206" s="131"/>
      <c r="AZ206" s="131"/>
      <c r="BA206" s="131"/>
      <c r="BB206" s="131"/>
      <c r="BC206" s="131"/>
      <c r="BD206" s="131"/>
      <c r="BE206" s="131"/>
    </row>
    <row r="207" spans="1:57" s="51" customFormat="1" x14ac:dyDescent="0.2">
      <c r="A207" s="131">
        <v>1.4</v>
      </c>
      <c r="B207" s="131">
        <v>5</v>
      </c>
      <c r="C207" s="131" t="s">
        <v>68</v>
      </c>
      <c r="D207" s="131" t="s">
        <v>37</v>
      </c>
      <c r="E207" s="161">
        <v>44129</v>
      </c>
      <c r="F207" s="131" t="s">
        <v>804</v>
      </c>
      <c r="G207" s="131" t="s">
        <v>456</v>
      </c>
      <c r="H207" s="131"/>
      <c r="I207" s="131">
        <v>59</v>
      </c>
      <c r="J207" s="131">
        <v>22</v>
      </c>
      <c r="K207" s="131">
        <v>0</v>
      </c>
      <c r="L207" s="163">
        <v>0.73993055555555554</v>
      </c>
      <c r="M207" s="131">
        <v>272.7</v>
      </c>
      <c r="N207" s="131">
        <v>189.2</v>
      </c>
      <c r="O207" s="163">
        <v>0.74015046296296294</v>
      </c>
      <c r="P207" s="131"/>
      <c r="Q207" s="164">
        <v>0</v>
      </c>
      <c r="R207" s="164">
        <v>1</v>
      </c>
      <c r="S207" s="131"/>
      <c r="T207" s="131"/>
      <c r="U207" s="131"/>
      <c r="V207" s="131"/>
      <c r="W207" s="131"/>
      <c r="X207" s="131"/>
      <c r="Y207" s="163">
        <v>0.74099537037037033</v>
      </c>
      <c r="Z207" s="163"/>
      <c r="AA207" s="131"/>
      <c r="AB207" s="165">
        <f>O207-L207</f>
        <v>2.1990740740740478E-4</v>
      </c>
      <c r="AC207" s="165">
        <f>P207-O207</f>
        <v>-0.74015046296296294</v>
      </c>
      <c r="AD207" s="165">
        <f>P207-L207</f>
        <v>-0.73993055555555554</v>
      </c>
      <c r="AE207" s="165">
        <f>V207-P207</f>
        <v>0</v>
      </c>
      <c r="AF207" s="165">
        <f>Y207-O207</f>
        <v>8.4490740740739145E-4</v>
      </c>
      <c r="AG207" s="165">
        <f>Y207-V207</f>
        <v>0.74099537037037033</v>
      </c>
      <c r="AH207" s="131">
        <v>-4.0629999999999997</v>
      </c>
      <c r="AI207" s="131">
        <v>12.105399999999999</v>
      </c>
      <c r="AJ207" s="131">
        <v>12.8324</v>
      </c>
      <c r="AK207" s="131">
        <v>12.4718</v>
      </c>
      <c r="AL207" s="131">
        <v>0.47949999999999998</v>
      </c>
      <c r="AM207" s="131"/>
      <c r="AN207" s="131"/>
      <c r="AO207" s="131"/>
      <c r="AP207" s="131">
        <f>((AJ207-AK207)/(AK207-AI207))*100</f>
        <v>98.417030567685401</v>
      </c>
      <c r="AQ207" s="131"/>
      <c r="AR207" s="131"/>
      <c r="AS207" s="131">
        <v>2020</v>
      </c>
      <c r="AT207" s="131" t="s">
        <v>1274</v>
      </c>
      <c r="AW207" s="131">
        <v>0</v>
      </c>
    </row>
    <row r="208" spans="1:57" s="174" customFormat="1" x14ac:dyDescent="0.2">
      <c r="A208" s="216">
        <v>1.4</v>
      </c>
      <c r="B208" s="216">
        <v>5</v>
      </c>
      <c r="C208" s="131" t="s">
        <v>68</v>
      </c>
      <c r="D208" s="131" t="s">
        <v>36</v>
      </c>
      <c r="E208" s="180">
        <v>44129</v>
      </c>
      <c r="G208" s="174" t="s">
        <v>89</v>
      </c>
      <c r="I208" s="174">
        <v>25</v>
      </c>
      <c r="J208" s="174">
        <v>59</v>
      </c>
      <c r="K208" s="174">
        <v>28</v>
      </c>
      <c r="L208" s="181">
        <v>0.73898148148148157</v>
      </c>
      <c r="M208" s="174">
        <v>246.4</v>
      </c>
      <c r="N208" s="174">
        <v>207.9</v>
      </c>
      <c r="O208" s="181">
        <v>0.73947916666666658</v>
      </c>
      <c r="P208" s="181">
        <v>0.73947916666666658</v>
      </c>
      <c r="Q208" s="182">
        <v>1</v>
      </c>
      <c r="R208" s="182">
        <v>0</v>
      </c>
      <c r="S208" s="220">
        <v>240.7</v>
      </c>
      <c r="T208" s="220">
        <v>209.5</v>
      </c>
      <c r="U208" s="220"/>
      <c r="V208" s="181">
        <v>0.73976851851851855</v>
      </c>
      <c r="W208" s="220">
        <v>263.7</v>
      </c>
      <c r="X208" s="220">
        <v>226.2</v>
      </c>
      <c r="Y208" s="181">
        <v>0.74273148148148149</v>
      </c>
      <c r="Z208" s="181"/>
      <c r="AA208" s="174" t="s">
        <v>58</v>
      </c>
      <c r="AB208" s="165">
        <f>O208-L208</f>
        <v>4.9768518518500393E-4</v>
      </c>
      <c r="AC208" s="165">
        <f>P208-O208</f>
        <v>0</v>
      </c>
      <c r="AD208" s="165">
        <f>P208-L208</f>
        <v>4.9768518518500393E-4</v>
      </c>
      <c r="AE208" s="165">
        <f>V208-P208</f>
        <v>2.893518518519711E-4</v>
      </c>
      <c r="AF208" s="165">
        <f>Y208-O208</f>
        <v>3.2523148148149161E-3</v>
      </c>
      <c r="AG208" s="165">
        <f>Y208-V208</f>
        <v>2.962962962962945E-3</v>
      </c>
      <c r="AH208" s="174">
        <v>-4.0629999999999997</v>
      </c>
      <c r="AI208" s="174">
        <v>12.105399999999999</v>
      </c>
      <c r="AJ208" s="174">
        <v>12.8324</v>
      </c>
      <c r="AK208" s="174">
        <v>12.4718</v>
      </c>
      <c r="AL208" s="174">
        <v>3.7797000000000001</v>
      </c>
      <c r="AP208" s="131">
        <f>((AJ208-AK208)/(AK208-AI208))*100</f>
        <v>98.417030567685401</v>
      </c>
      <c r="AS208" s="131">
        <v>2020</v>
      </c>
      <c r="AT208" s="174" t="s">
        <v>1274</v>
      </c>
      <c r="AU208" s="219"/>
      <c r="AV208" s="219"/>
      <c r="AW208" s="131">
        <v>0</v>
      </c>
      <c r="AX208" s="219"/>
      <c r="AY208" s="219"/>
      <c r="AZ208" s="219"/>
      <c r="BA208" s="219"/>
      <c r="BB208" s="219"/>
      <c r="BC208" s="219"/>
      <c r="BD208" s="219"/>
      <c r="BE208" s="219"/>
    </row>
    <row r="209" spans="1:57" s="51" customFormat="1" x14ac:dyDescent="0.2">
      <c r="A209" s="183">
        <v>1.5</v>
      </c>
      <c r="B209" s="183">
        <v>5</v>
      </c>
      <c r="C209" s="131" t="s">
        <v>68</v>
      </c>
      <c r="D209" s="131" t="s">
        <v>37</v>
      </c>
      <c r="E209" s="161">
        <v>44138</v>
      </c>
      <c r="F209" s="131" t="s">
        <v>96</v>
      </c>
      <c r="G209" s="166" t="s">
        <v>1420</v>
      </c>
      <c r="H209" s="131"/>
      <c r="I209" s="131">
        <v>23</v>
      </c>
      <c r="J209" s="131">
        <v>40</v>
      </c>
      <c r="K209" s="166">
        <v>0</v>
      </c>
      <c r="L209" s="163">
        <v>6.9444444444444444E-5</v>
      </c>
      <c r="M209" s="131">
        <v>273.7</v>
      </c>
      <c r="N209" s="131">
        <v>180.1</v>
      </c>
      <c r="O209" s="163">
        <v>3.0092592592592595E-4</v>
      </c>
      <c r="P209" s="131"/>
      <c r="Q209" s="164">
        <v>0</v>
      </c>
      <c r="R209" s="164">
        <v>1</v>
      </c>
      <c r="S209" s="195"/>
      <c r="T209" s="195"/>
      <c r="U209" s="195"/>
      <c r="V209" s="131"/>
      <c r="W209" s="195"/>
      <c r="X209" s="195"/>
      <c r="Y209" s="163">
        <v>1.4467592592592594E-3</v>
      </c>
      <c r="Z209" s="163"/>
      <c r="AA209" s="131"/>
      <c r="AB209" s="165">
        <f>O209-L209</f>
        <v>2.3148148148148149E-4</v>
      </c>
      <c r="AC209" s="165">
        <f>P209-O209</f>
        <v>-3.0092592592592595E-4</v>
      </c>
      <c r="AD209" s="165">
        <f>P209-L209</f>
        <v>-6.9444444444444444E-5</v>
      </c>
      <c r="AE209" s="165">
        <f>V209-P209</f>
        <v>0</v>
      </c>
      <c r="AF209" s="165">
        <f>Y209-O209</f>
        <v>1.1458333333333333E-3</v>
      </c>
      <c r="AG209" s="165">
        <f>Y209-V209</f>
        <v>1.4467592592592594E-3</v>
      </c>
      <c r="AH209" s="131">
        <v>-2.1080000000000001</v>
      </c>
      <c r="AI209" s="131">
        <v>12.2864</v>
      </c>
      <c r="AJ209" s="131">
        <v>13.174899999999999</v>
      </c>
      <c r="AK209" s="131">
        <v>12.7318</v>
      </c>
      <c r="AL209" s="131">
        <v>0.46350000000000002</v>
      </c>
      <c r="AM209" s="131"/>
      <c r="AN209" s="131"/>
      <c r="AO209" s="131"/>
      <c r="AP209" s="131">
        <f>((AJ209-AK209)/(AK209-AI209))*100</f>
        <v>99.48361023798833</v>
      </c>
      <c r="AQ209" s="131"/>
      <c r="AR209" s="131"/>
      <c r="AS209" s="131">
        <v>2020</v>
      </c>
      <c r="AT209" s="172" t="s">
        <v>1274</v>
      </c>
      <c r="AU209" s="131"/>
      <c r="AV209" s="131"/>
      <c r="AW209" s="131">
        <v>0</v>
      </c>
    </row>
    <row r="210" spans="1:57" s="51" customFormat="1" x14ac:dyDescent="0.2">
      <c r="A210" s="131">
        <v>1.5</v>
      </c>
      <c r="B210" s="131">
        <v>5</v>
      </c>
      <c r="C210" s="131" t="s">
        <v>68</v>
      </c>
      <c r="D210" s="131" t="s">
        <v>36</v>
      </c>
      <c r="E210" s="161">
        <v>44130</v>
      </c>
      <c r="F210" s="131"/>
      <c r="G210" s="131" t="s">
        <v>486</v>
      </c>
      <c r="H210" s="131"/>
      <c r="I210" s="131">
        <v>24</v>
      </c>
      <c r="J210" s="131">
        <v>40</v>
      </c>
      <c r="K210" s="131">
        <v>31</v>
      </c>
      <c r="L210" s="163">
        <v>3.2407407407407406E-4</v>
      </c>
      <c r="M210" s="131">
        <v>245.3</v>
      </c>
      <c r="N210" s="131">
        <v>204.7</v>
      </c>
      <c r="O210" s="163">
        <v>8.7962962962962962E-4</v>
      </c>
      <c r="P210" s="163">
        <v>8.7962962962962962E-4</v>
      </c>
      <c r="Q210" s="164">
        <v>1</v>
      </c>
      <c r="R210" s="164">
        <v>0</v>
      </c>
      <c r="S210" s="131">
        <v>239.9</v>
      </c>
      <c r="T210" s="131">
        <v>193.3</v>
      </c>
      <c r="U210" s="163">
        <v>9.0277777777777784E-4</v>
      </c>
      <c r="V210" s="163">
        <v>1.261574074074074E-3</v>
      </c>
      <c r="W210" s="131">
        <v>337.2</v>
      </c>
      <c r="X210" s="131">
        <v>227.7</v>
      </c>
      <c r="Y210" s="163">
        <v>2.3726851851851851E-3</v>
      </c>
      <c r="Z210" s="163"/>
      <c r="AA210" s="131"/>
      <c r="AB210" s="165">
        <f>O210-L210</f>
        <v>5.5555555555555556E-4</v>
      </c>
      <c r="AC210" s="165">
        <f>P210-O210</f>
        <v>0</v>
      </c>
      <c r="AD210" s="165">
        <f>P210-L210</f>
        <v>5.5555555555555556E-4</v>
      </c>
      <c r="AE210" s="165">
        <f>V210-P210</f>
        <v>3.8194444444444441E-4</v>
      </c>
      <c r="AF210" s="165">
        <f>Y210-O210</f>
        <v>1.4930555555555556E-3</v>
      </c>
      <c r="AG210" s="165">
        <f>Y210-V210</f>
        <v>1.1111111111111111E-3</v>
      </c>
      <c r="AH210" s="131">
        <v>-2.1080000000000001</v>
      </c>
      <c r="AI210" s="131">
        <v>12.2864</v>
      </c>
      <c r="AJ210" s="131">
        <v>13.174899999999999</v>
      </c>
      <c r="AK210" s="131">
        <v>12.7318</v>
      </c>
      <c r="AL210" s="131">
        <v>4.0670000000000002</v>
      </c>
      <c r="AM210" s="131"/>
      <c r="AN210" s="131"/>
      <c r="AO210" s="131"/>
      <c r="AP210" s="131">
        <f>((AJ210-AK210)/(AK210-AI210))*100</f>
        <v>99.48361023798833</v>
      </c>
      <c r="AQ210" s="131"/>
      <c r="AR210" s="131"/>
      <c r="AS210" s="131">
        <v>2020</v>
      </c>
      <c r="AT210" s="172" t="s">
        <v>1274</v>
      </c>
      <c r="AW210" s="131">
        <v>0</v>
      </c>
      <c r="AZ210" s="85"/>
      <c r="BA210" s="85"/>
      <c r="BB210" s="85"/>
      <c r="BC210" s="85"/>
      <c r="BD210" s="85"/>
      <c r="BE210" s="85"/>
    </row>
    <row r="211" spans="1:57" s="51" customFormat="1" x14ac:dyDescent="0.2">
      <c r="A211" s="131">
        <v>1.6</v>
      </c>
      <c r="B211" s="131">
        <v>5</v>
      </c>
      <c r="C211" s="131" t="s">
        <v>68</v>
      </c>
      <c r="D211" s="131" t="s">
        <v>37</v>
      </c>
      <c r="E211" s="161">
        <v>44129</v>
      </c>
      <c r="F211" s="131" t="s">
        <v>805</v>
      </c>
      <c r="G211" s="131" t="s">
        <v>457</v>
      </c>
      <c r="H211" s="131"/>
      <c r="I211" s="131">
        <v>60</v>
      </c>
      <c r="J211" s="131">
        <v>22</v>
      </c>
      <c r="K211" s="131">
        <v>0</v>
      </c>
      <c r="L211" s="163">
        <v>0.7446990740740741</v>
      </c>
      <c r="M211" s="131">
        <v>264.39999999999998</v>
      </c>
      <c r="N211" s="131">
        <v>174.9</v>
      </c>
      <c r="O211" s="163">
        <v>0.74479166666666663</v>
      </c>
      <c r="P211" s="131"/>
      <c r="Q211" s="164">
        <v>0</v>
      </c>
      <c r="R211" s="164">
        <v>1</v>
      </c>
      <c r="S211" s="131"/>
      <c r="T211" s="131"/>
      <c r="U211" s="131"/>
      <c r="V211" s="131"/>
      <c r="W211" s="131"/>
      <c r="X211" s="131"/>
      <c r="Y211" s="163">
        <v>0.74565972222222221</v>
      </c>
      <c r="Z211" s="163"/>
      <c r="AA211" s="131"/>
      <c r="AB211" s="165">
        <f>O211-L211</f>
        <v>9.2592592592533052E-5</v>
      </c>
      <c r="AC211" s="165">
        <f>P211-O211</f>
        <v>-0.74479166666666663</v>
      </c>
      <c r="AD211" s="165">
        <f>P211-L211</f>
        <v>-0.7446990740740741</v>
      </c>
      <c r="AE211" s="165">
        <f>V211-P211</f>
        <v>0</v>
      </c>
      <c r="AF211" s="165">
        <f>Y211-O211</f>
        <v>8.6805555555558023E-4</v>
      </c>
      <c r="AG211" s="165">
        <f>Y211-V211</f>
        <v>0.74565972222222221</v>
      </c>
      <c r="AH211" s="131">
        <v>-2.137</v>
      </c>
      <c r="AI211" s="131">
        <v>7.1383000000000001</v>
      </c>
      <c r="AJ211" s="131">
        <v>7.7881</v>
      </c>
      <c r="AK211" s="131">
        <v>7.4286000000000003</v>
      </c>
      <c r="AL211" s="131">
        <v>0.5232</v>
      </c>
      <c r="AM211" s="131"/>
      <c r="AN211" s="131"/>
      <c r="AO211" s="131"/>
      <c r="AP211" s="131">
        <f>((AJ211-AK211)/(AK211-AI211))*100</f>
        <v>123.83740957630019</v>
      </c>
      <c r="AQ211" s="131"/>
      <c r="AR211" s="131"/>
      <c r="AS211" s="131">
        <v>2020</v>
      </c>
      <c r="AT211" s="131" t="s">
        <v>1274</v>
      </c>
      <c r="AU211" s="131"/>
      <c r="AV211" s="131"/>
      <c r="AW211" s="131">
        <v>0</v>
      </c>
      <c r="AZ211" s="85"/>
      <c r="BA211" s="85"/>
      <c r="BB211" s="85"/>
      <c r="BC211" s="85"/>
      <c r="BD211" s="85"/>
      <c r="BE211" s="85"/>
    </row>
    <row r="212" spans="1:57" s="51" customFormat="1" x14ac:dyDescent="0.2">
      <c r="A212" s="183">
        <v>1.6</v>
      </c>
      <c r="B212" s="183">
        <v>5</v>
      </c>
      <c r="C212" s="131" t="s">
        <v>68</v>
      </c>
      <c r="D212" s="131" t="s">
        <v>36</v>
      </c>
      <c r="E212" s="161">
        <v>44129</v>
      </c>
      <c r="F212" s="131"/>
      <c r="G212" s="131" t="s">
        <v>90</v>
      </c>
      <c r="H212" s="131"/>
      <c r="I212" s="131">
        <v>25</v>
      </c>
      <c r="J212" s="131">
        <v>59</v>
      </c>
      <c r="K212" s="131">
        <v>36</v>
      </c>
      <c r="L212" s="163">
        <v>0.74324074074074076</v>
      </c>
      <c r="M212" s="131">
        <v>235.6</v>
      </c>
      <c r="N212" s="131">
        <v>205.9</v>
      </c>
      <c r="O212" s="163">
        <v>0.74417824074074079</v>
      </c>
      <c r="P212" s="163">
        <v>0.74417824074074079</v>
      </c>
      <c r="Q212" s="164">
        <v>1</v>
      </c>
      <c r="R212" s="164">
        <v>0</v>
      </c>
      <c r="S212" s="195">
        <v>238</v>
      </c>
      <c r="T212" s="195">
        <v>207.6</v>
      </c>
      <c r="U212" s="195"/>
      <c r="V212" s="163">
        <v>0.74451388888888881</v>
      </c>
      <c r="W212" s="195">
        <v>256.7</v>
      </c>
      <c r="X212" s="195">
        <v>225</v>
      </c>
      <c r="Y212" s="163">
        <v>0.74591435185185195</v>
      </c>
      <c r="Z212" s="163"/>
      <c r="AA212" s="131"/>
      <c r="AB212" s="165">
        <f>O212-L212</f>
        <v>9.3750000000003553E-4</v>
      </c>
      <c r="AC212" s="165">
        <f>P212-O212</f>
        <v>0</v>
      </c>
      <c r="AD212" s="165">
        <f>P212-L212</f>
        <v>9.3750000000003553E-4</v>
      </c>
      <c r="AE212" s="165">
        <f>V212-P212</f>
        <v>3.3564814814801558E-4</v>
      </c>
      <c r="AF212" s="165">
        <f>Y212-O212</f>
        <v>1.7361111111111605E-3</v>
      </c>
      <c r="AG212" s="165">
        <f>Y212-V212</f>
        <v>1.4004629629631449E-3</v>
      </c>
      <c r="AH212" s="131">
        <v>-2.137</v>
      </c>
      <c r="AI212" s="131">
        <v>7.1383000000000001</v>
      </c>
      <c r="AJ212" s="131">
        <v>7.7881</v>
      </c>
      <c r="AK212" s="131">
        <v>7.4286000000000003</v>
      </c>
      <c r="AL212" s="131"/>
      <c r="AM212" s="131"/>
      <c r="AN212" s="131"/>
      <c r="AO212" s="131"/>
      <c r="AP212" s="131">
        <f>((AJ212-AK212)/(AK212-AI212))*100</f>
        <v>123.83740957630019</v>
      </c>
      <c r="AQ212" s="131" t="s">
        <v>2079</v>
      </c>
      <c r="AR212" s="131"/>
      <c r="AS212" s="131">
        <v>2020</v>
      </c>
      <c r="AT212" s="131" t="s">
        <v>1274</v>
      </c>
      <c r="AU212" s="131"/>
      <c r="AV212" s="131"/>
      <c r="AW212" s="131">
        <v>0</v>
      </c>
      <c r="AZ212" s="159"/>
      <c r="BA212" s="159"/>
      <c r="BB212" s="159"/>
      <c r="BC212" s="159"/>
      <c r="BD212" s="159"/>
      <c r="BE212" s="159"/>
    </row>
    <row r="213" spans="1:57" s="51" customFormat="1" x14ac:dyDescent="0.2">
      <c r="A213" s="131">
        <v>2.1</v>
      </c>
      <c r="B213" s="131">
        <v>5</v>
      </c>
      <c r="C213" s="131" t="s">
        <v>68</v>
      </c>
      <c r="D213" s="131" t="s">
        <v>37</v>
      </c>
      <c r="E213" s="161">
        <v>44129</v>
      </c>
      <c r="F213" s="131" t="s">
        <v>801</v>
      </c>
      <c r="G213" s="131" t="s">
        <v>453</v>
      </c>
      <c r="H213" s="131"/>
      <c r="I213" s="131">
        <v>59</v>
      </c>
      <c r="J213" s="131">
        <v>22</v>
      </c>
      <c r="K213" s="131">
        <v>0</v>
      </c>
      <c r="L213" s="163">
        <v>0.72789351851851858</v>
      </c>
      <c r="M213" s="131">
        <v>273.3</v>
      </c>
      <c r="N213" s="131">
        <v>194.6</v>
      </c>
      <c r="O213" s="163">
        <v>0.72810185185185183</v>
      </c>
      <c r="P213" s="163">
        <v>0.72828703703703701</v>
      </c>
      <c r="Q213" s="164">
        <v>1</v>
      </c>
      <c r="R213" s="164">
        <v>1</v>
      </c>
      <c r="S213" s="131">
        <v>258.39999999999998</v>
      </c>
      <c r="T213" s="131">
        <v>192.8</v>
      </c>
      <c r="U213" s="131" t="s">
        <v>759</v>
      </c>
      <c r="V213" s="163">
        <v>0.72829861111111116</v>
      </c>
      <c r="W213" s="131">
        <v>268.10000000000002</v>
      </c>
      <c r="X213" s="131">
        <v>192.5</v>
      </c>
      <c r="Y213" s="163">
        <v>0.72910879629629621</v>
      </c>
      <c r="Z213" s="163"/>
      <c r="AA213" s="131"/>
      <c r="AB213" s="165">
        <f>O213-L213</f>
        <v>2.0833333333325488E-4</v>
      </c>
      <c r="AC213" s="165">
        <f>P213-O213</f>
        <v>1.8518518518517713E-4</v>
      </c>
      <c r="AD213" s="165">
        <f>P213-L213</f>
        <v>3.93518518518432E-4</v>
      </c>
      <c r="AE213" s="165">
        <f>V213-P213</f>
        <v>1.1574074074149898E-5</v>
      </c>
      <c r="AF213" s="165">
        <f>Y213-O213</f>
        <v>1.0069444444443798E-3</v>
      </c>
      <c r="AG213" s="165">
        <f>Y213-V213</f>
        <v>8.1018518518505278E-4</v>
      </c>
      <c r="AH213" s="131">
        <v>-2.556</v>
      </c>
      <c r="AI213" s="131">
        <v>12.093</v>
      </c>
      <c r="AJ213" s="131">
        <v>12.535500000000001</v>
      </c>
      <c r="AK213" s="131">
        <v>12.3325</v>
      </c>
      <c r="AL213" s="131">
        <v>0.49030000000000001</v>
      </c>
      <c r="AM213" s="131"/>
      <c r="AN213" s="131"/>
      <c r="AO213" s="131"/>
      <c r="AP213" s="131">
        <f>((AJ213-AK213)/(AK213-AI213))*100</f>
        <v>84.759916492693748</v>
      </c>
      <c r="AQ213" s="131"/>
      <c r="AR213" s="131"/>
      <c r="AS213" s="131">
        <v>2020</v>
      </c>
      <c r="AT213" s="131" t="s">
        <v>1274</v>
      </c>
      <c r="AW213" s="131">
        <v>0</v>
      </c>
      <c r="AZ213" s="85"/>
      <c r="BA213" s="85"/>
      <c r="BB213" s="85"/>
      <c r="BC213" s="85"/>
      <c r="BD213" s="85"/>
      <c r="BE213" s="85"/>
    </row>
    <row r="214" spans="1:57" s="51" customFormat="1" x14ac:dyDescent="0.2">
      <c r="A214" s="183">
        <v>2.1</v>
      </c>
      <c r="B214" s="183">
        <v>5</v>
      </c>
      <c r="C214" s="131" t="s">
        <v>68</v>
      </c>
      <c r="D214" s="131" t="s">
        <v>36</v>
      </c>
      <c r="E214" s="161">
        <v>44129</v>
      </c>
      <c r="F214" s="131"/>
      <c r="G214" s="131" t="s">
        <v>86</v>
      </c>
      <c r="H214" s="131"/>
      <c r="I214" s="131">
        <v>24</v>
      </c>
      <c r="J214" s="131">
        <v>59</v>
      </c>
      <c r="K214" s="131">
        <v>26</v>
      </c>
      <c r="L214" s="163">
        <v>0.72700231481481481</v>
      </c>
      <c r="M214" s="131">
        <v>233</v>
      </c>
      <c r="N214" s="131">
        <v>217.6</v>
      </c>
      <c r="O214" s="163">
        <v>0.72755787037037034</v>
      </c>
      <c r="P214" s="163">
        <v>0.72755787037037034</v>
      </c>
      <c r="Q214" s="164">
        <v>1</v>
      </c>
      <c r="R214" s="164">
        <v>0</v>
      </c>
      <c r="S214" s="183">
        <v>247.1</v>
      </c>
      <c r="T214" s="183">
        <v>212.3</v>
      </c>
      <c r="U214" s="183"/>
      <c r="V214" s="163">
        <v>0.72774305555555552</v>
      </c>
      <c r="W214" s="183">
        <v>266.10000000000002</v>
      </c>
      <c r="X214" s="183">
        <v>228.4</v>
      </c>
      <c r="Y214" s="163">
        <v>0.73052083333333329</v>
      </c>
      <c r="Z214" s="163"/>
      <c r="AA214" s="131"/>
      <c r="AB214" s="165">
        <f>O214-L214</f>
        <v>5.5555555555553138E-4</v>
      </c>
      <c r="AC214" s="165">
        <f>P214-O214</f>
        <v>0</v>
      </c>
      <c r="AD214" s="165">
        <f>P214-L214</f>
        <v>5.5555555555553138E-4</v>
      </c>
      <c r="AE214" s="165">
        <f>V214-P214</f>
        <v>1.8518518518517713E-4</v>
      </c>
      <c r="AF214" s="165">
        <f>Y214-O214</f>
        <v>2.962962962962945E-3</v>
      </c>
      <c r="AG214" s="165">
        <f>Y214-V214</f>
        <v>2.7777777777777679E-3</v>
      </c>
      <c r="AH214" s="131">
        <v>-2.556</v>
      </c>
      <c r="AI214" s="131">
        <v>12.093</v>
      </c>
      <c r="AJ214" s="131">
        <v>12.535500000000001</v>
      </c>
      <c r="AK214" s="131">
        <v>12.3325</v>
      </c>
      <c r="AL214" s="131">
        <v>2.8462999999999998</v>
      </c>
      <c r="AM214" s="131"/>
      <c r="AN214" s="131"/>
      <c r="AO214" s="131"/>
      <c r="AP214" s="131">
        <f>((AJ214-AK214)/(AK214-AI214))*100</f>
        <v>84.759916492693748</v>
      </c>
      <c r="AQ214" s="131"/>
      <c r="AR214" s="131"/>
      <c r="AS214" s="131">
        <v>2020</v>
      </c>
      <c r="AT214" s="131" t="s">
        <v>1274</v>
      </c>
      <c r="AW214" s="131">
        <v>0</v>
      </c>
    </row>
    <row r="215" spans="1:57" s="51" customFormat="1" x14ac:dyDescent="0.2">
      <c r="A215" s="131">
        <v>2.2000000000000002</v>
      </c>
      <c r="B215" s="131">
        <v>5</v>
      </c>
      <c r="C215" s="131" t="s">
        <v>68</v>
      </c>
      <c r="D215" s="131" t="s">
        <v>36</v>
      </c>
      <c r="E215" s="161">
        <v>44130</v>
      </c>
      <c r="F215" s="131"/>
      <c r="G215" s="131" t="s">
        <v>488</v>
      </c>
      <c r="H215" s="131"/>
      <c r="I215" s="131">
        <v>24</v>
      </c>
      <c r="J215" s="131">
        <v>40</v>
      </c>
      <c r="K215" s="131">
        <v>33</v>
      </c>
      <c r="L215" s="163">
        <v>3.1250000000000001E-4</v>
      </c>
      <c r="M215" s="131">
        <v>237.4</v>
      </c>
      <c r="N215" s="131">
        <v>190.4</v>
      </c>
      <c r="O215" s="163">
        <v>1.3310185185185185E-3</v>
      </c>
      <c r="P215" s="163">
        <v>1.3310185185185185E-3</v>
      </c>
      <c r="Q215" s="164">
        <v>1</v>
      </c>
      <c r="R215" s="164">
        <v>0</v>
      </c>
      <c r="S215" s="131">
        <v>275.60000000000002</v>
      </c>
      <c r="T215" s="131">
        <v>192.2</v>
      </c>
      <c r="U215" s="163">
        <v>1.4004629629629629E-3</v>
      </c>
      <c r="V215" s="163">
        <v>1.5393518518518519E-3</v>
      </c>
      <c r="W215" s="131">
        <v>353.7</v>
      </c>
      <c r="X215" s="131">
        <v>245.4</v>
      </c>
      <c r="Y215" s="163">
        <v>3.4606481481481485E-3</v>
      </c>
      <c r="Z215" s="163"/>
      <c r="AA215" s="131"/>
      <c r="AB215" s="165">
        <f>O215-L215</f>
        <v>1.0185185185185184E-3</v>
      </c>
      <c r="AC215" s="165">
        <f>P215-O215</f>
        <v>0</v>
      </c>
      <c r="AD215" s="165">
        <f>P215-L215</f>
        <v>1.0185185185185184E-3</v>
      </c>
      <c r="AE215" s="165">
        <f>V215-P215</f>
        <v>2.0833333333333337E-4</v>
      </c>
      <c r="AF215" s="165">
        <f>Y215-O215</f>
        <v>2.1296296296296298E-3</v>
      </c>
      <c r="AG215" s="165">
        <f>Y215-V215</f>
        <v>1.9212962962962966E-3</v>
      </c>
      <c r="AH215" s="131">
        <v>-4.78</v>
      </c>
      <c r="AI215" s="131">
        <v>12.2902</v>
      </c>
      <c r="AJ215" s="131">
        <v>13.176500000000001</v>
      </c>
      <c r="AK215" s="131">
        <v>12.785399999999999</v>
      </c>
      <c r="AL215" s="131">
        <v>4.4172000000000002</v>
      </c>
      <c r="AM215" s="131"/>
      <c r="AN215" s="131"/>
      <c r="AO215" s="131"/>
      <c r="AP215" s="131">
        <f>((AJ215-AK215)/(AK215-AI215))*100</f>
        <v>78.978190630048985</v>
      </c>
      <c r="AQ215" s="131"/>
      <c r="AR215" s="131"/>
      <c r="AS215" s="131">
        <v>2020</v>
      </c>
      <c r="AT215" s="131" t="s">
        <v>1274</v>
      </c>
      <c r="AU215" s="131"/>
      <c r="AV215" s="131"/>
      <c r="AW215" s="131">
        <v>0</v>
      </c>
      <c r="AX215" s="131"/>
      <c r="AY215" s="131"/>
      <c r="AZ215" s="131"/>
      <c r="BA215" s="131"/>
      <c r="BB215" s="131"/>
      <c r="BC215" s="131"/>
      <c r="BD215" s="131"/>
      <c r="BE215" s="131"/>
    </row>
    <row r="216" spans="1:57" s="51" customFormat="1" x14ac:dyDescent="0.2">
      <c r="A216" s="131">
        <v>2.2999999999999998</v>
      </c>
      <c r="B216" s="131">
        <v>5</v>
      </c>
      <c r="C216" s="131" t="s">
        <v>68</v>
      </c>
      <c r="D216" s="131" t="s">
        <v>37</v>
      </c>
      <c r="E216" s="161">
        <v>44129</v>
      </c>
      <c r="F216" s="131" t="s">
        <v>803</v>
      </c>
      <c r="G216" s="131" t="s">
        <v>455</v>
      </c>
      <c r="H216" s="131"/>
      <c r="I216" s="131">
        <v>58</v>
      </c>
      <c r="J216" s="131">
        <v>22</v>
      </c>
      <c r="K216" s="131">
        <v>0</v>
      </c>
      <c r="L216" s="163">
        <v>0.73614583333333339</v>
      </c>
      <c r="M216" s="131">
        <v>280.8</v>
      </c>
      <c r="N216" s="131">
        <v>193.9</v>
      </c>
      <c r="O216" s="163">
        <v>0.73634259259259249</v>
      </c>
      <c r="P216" s="131"/>
      <c r="Q216" s="164">
        <v>0</v>
      </c>
      <c r="R216" s="164">
        <v>1</v>
      </c>
      <c r="S216" s="131"/>
      <c r="T216" s="131"/>
      <c r="U216" s="131"/>
      <c r="V216" s="131"/>
      <c r="W216" s="131"/>
      <c r="X216" s="131"/>
      <c r="Y216" s="163">
        <v>0.73775462962962957</v>
      </c>
      <c r="Z216" s="163"/>
      <c r="AA216" s="131"/>
      <c r="AB216" s="165">
        <f>O216-L216</f>
        <v>1.9675925925910498E-4</v>
      </c>
      <c r="AC216" s="165">
        <f>P216-O216</f>
        <v>-0.73634259259259249</v>
      </c>
      <c r="AD216" s="165">
        <f>P216-L216</f>
        <v>-0.73614583333333339</v>
      </c>
      <c r="AE216" s="165">
        <f>V216-P216</f>
        <v>0</v>
      </c>
      <c r="AF216" s="165">
        <f>Y216-O216</f>
        <v>1.4120370370370727E-3</v>
      </c>
      <c r="AG216" s="165">
        <f>Y216-V216</f>
        <v>0.73775462962962957</v>
      </c>
      <c r="AH216" s="131">
        <v>-4.4669999999999996</v>
      </c>
      <c r="AI216" s="131">
        <v>12.109500000000001</v>
      </c>
      <c r="AJ216" s="131">
        <v>12.886200000000001</v>
      </c>
      <c r="AK216" s="131">
        <v>12.546799999999999</v>
      </c>
      <c r="AL216" s="131">
        <v>0.4819</v>
      </c>
      <c r="AM216" s="131"/>
      <c r="AN216" s="131"/>
      <c r="AO216" s="131"/>
      <c r="AP216" s="131">
        <f>((AJ216-AK216)/(AK216-AI216))*100</f>
        <v>77.612622913332331</v>
      </c>
      <c r="AQ216" s="131"/>
      <c r="AR216" s="131"/>
      <c r="AS216" s="131">
        <v>2020</v>
      </c>
      <c r="AT216" s="131" t="s">
        <v>1274</v>
      </c>
      <c r="AU216" s="131"/>
      <c r="AV216" s="131"/>
      <c r="AW216" s="131">
        <v>0</v>
      </c>
    </row>
    <row r="217" spans="1:57" s="174" customFormat="1" x14ac:dyDescent="0.2">
      <c r="A217" s="216">
        <v>2.2999999999999998</v>
      </c>
      <c r="B217" s="216">
        <v>5</v>
      </c>
      <c r="C217" s="131" t="s">
        <v>68</v>
      </c>
      <c r="D217" s="131" t="s">
        <v>36</v>
      </c>
      <c r="E217" s="180">
        <v>44129</v>
      </c>
      <c r="G217" s="174" t="s">
        <v>88</v>
      </c>
      <c r="I217" s="174">
        <v>24</v>
      </c>
      <c r="J217" s="174">
        <v>59</v>
      </c>
      <c r="K217" s="174">
        <v>35</v>
      </c>
      <c r="L217" s="181">
        <v>0.7351967592592592</v>
      </c>
      <c r="M217" s="174">
        <v>235.8</v>
      </c>
      <c r="N217" s="174">
        <v>202.9</v>
      </c>
      <c r="O217" s="181">
        <v>0.73644675925925929</v>
      </c>
      <c r="P217" s="181">
        <v>0.73660879629629628</v>
      </c>
      <c r="Q217" s="182">
        <v>1</v>
      </c>
      <c r="R217" s="182">
        <v>1</v>
      </c>
      <c r="S217" s="220">
        <v>250.6</v>
      </c>
      <c r="T217" s="220">
        <v>212.9</v>
      </c>
      <c r="U217" s="220"/>
      <c r="V217" s="181">
        <v>0.7368055555555556</v>
      </c>
      <c r="W217" s="220">
        <v>276.5</v>
      </c>
      <c r="X217" s="220">
        <v>234.9</v>
      </c>
      <c r="Y217" s="181">
        <v>0.7379282407407407</v>
      </c>
      <c r="Z217" s="181"/>
      <c r="AB217" s="165">
        <f>O217-L217</f>
        <v>1.2500000000000844E-3</v>
      </c>
      <c r="AC217" s="165">
        <f>P217-O217</f>
        <v>1.6203703703698835E-4</v>
      </c>
      <c r="AD217" s="165">
        <f>P217-L217</f>
        <v>1.4120370370370727E-3</v>
      </c>
      <c r="AE217" s="165">
        <f>V217-P217</f>
        <v>1.9675925925932702E-4</v>
      </c>
      <c r="AF217" s="165">
        <f>Y217-O217</f>
        <v>1.481481481481417E-3</v>
      </c>
      <c r="AG217" s="165">
        <f>Y217-V217</f>
        <v>1.1226851851851016E-3</v>
      </c>
      <c r="AH217" s="174">
        <v>-4.4669999999999996</v>
      </c>
      <c r="AI217" s="174">
        <v>12.109500000000001</v>
      </c>
      <c r="AJ217" s="174">
        <v>12.886200000000001</v>
      </c>
      <c r="AK217" s="174">
        <v>12.546799999999999</v>
      </c>
      <c r="AL217" s="174">
        <v>3.0901000000000001</v>
      </c>
      <c r="AP217" s="131">
        <f>((AJ217-AK217)/(AK217-AI217))*100</f>
        <v>77.612622913332331</v>
      </c>
      <c r="AS217" s="131">
        <v>2020</v>
      </c>
      <c r="AT217" s="174" t="s">
        <v>1274</v>
      </c>
      <c r="AU217" s="218"/>
      <c r="AV217" s="218"/>
      <c r="AW217" s="131">
        <v>0</v>
      </c>
      <c r="AX217" s="219"/>
      <c r="AY217" s="219"/>
      <c r="AZ217" s="219"/>
      <c r="BA217" s="219"/>
      <c r="BB217" s="219"/>
      <c r="BC217" s="219"/>
      <c r="BD217" s="219"/>
      <c r="BE217" s="219"/>
    </row>
    <row r="218" spans="1:57" s="51" customFormat="1" x14ac:dyDescent="0.2">
      <c r="A218" s="131">
        <v>2.4</v>
      </c>
      <c r="B218" s="131">
        <v>5</v>
      </c>
      <c r="C218" s="131" t="s">
        <v>68</v>
      </c>
      <c r="D218" s="131" t="s">
        <v>37</v>
      </c>
      <c r="E218" s="161">
        <v>44129</v>
      </c>
      <c r="F218" s="131" t="s">
        <v>806</v>
      </c>
      <c r="G218" s="131" t="s">
        <v>458</v>
      </c>
      <c r="H218" s="131"/>
      <c r="I218" s="131">
        <v>60</v>
      </c>
      <c r="J218" s="131">
        <v>22</v>
      </c>
      <c r="K218" s="166">
        <v>0</v>
      </c>
      <c r="L218" s="163">
        <v>0.75159722222222225</v>
      </c>
      <c r="M218" s="131">
        <v>272.60000000000002</v>
      </c>
      <c r="N218" s="131">
        <v>189.5</v>
      </c>
      <c r="O218" s="163">
        <v>0.75175925925925924</v>
      </c>
      <c r="P218" s="131"/>
      <c r="Q218" s="164">
        <v>0</v>
      </c>
      <c r="R218" s="164">
        <v>1</v>
      </c>
      <c r="S218" s="131"/>
      <c r="T218" s="131"/>
      <c r="U218" s="131"/>
      <c r="V218" s="131"/>
      <c r="W218" s="131"/>
      <c r="X218" s="131"/>
      <c r="Y218" s="163">
        <v>0.75277777777777777</v>
      </c>
      <c r="Z218" s="163"/>
      <c r="AA218" s="131"/>
      <c r="AB218" s="165">
        <f>O218-L218</f>
        <v>1.6203703703698835E-4</v>
      </c>
      <c r="AC218" s="165">
        <f>P218-O218</f>
        <v>-0.75175925925925924</v>
      </c>
      <c r="AD218" s="165">
        <f>P218-L218</f>
        <v>-0.75159722222222225</v>
      </c>
      <c r="AE218" s="165">
        <f>V218-P218</f>
        <v>0</v>
      </c>
      <c r="AF218" s="165">
        <f>Y218-O218</f>
        <v>1.0185185185185297E-3</v>
      </c>
      <c r="AG218" s="165">
        <f>Y218-V218</f>
        <v>0.75277777777777777</v>
      </c>
      <c r="AH218" s="131">
        <v>-2.8039999999999998</v>
      </c>
      <c r="AI218" s="131">
        <v>12.253500000000001</v>
      </c>
      <c r="AJ218" s="131">
        <v>13.199199999999999</v>
      </c>
      <c r="AK218" s="131">
        <v>12.7364</v>
      </c>
      <c r="AL218" s="131">
        <v>0.55389999999999995</v>
      </c>
      <c r="AM218" s="131"/>
      <c r="AN218" s="131"/>
      <c r="AO218" s="131"/>
      <c r="AP218" s="131">
        <f>((AJ218-AK218)/(AK218-AI218))*100</f>
        <v>95.837647546075928</v>
      </c>
      <c r="AQ218" s="131"/>
      <c r="AR218" s="131"/>
      <c r="AS218" s="131">
        <v>2020</v>
      </c>
      <c r="AT218" s="131" t="s">
        <v>1274</v>
      </c>
      <c r="AU218" s="177"/>
      <c r="AV218" s="177"/>
      <c r="AW218" s="131">
        <v>0</v>
      </c>
      <c r="AZ218" s="159"/>
      <c r="BA218" s="159"/>
      <c r="BB218" s="159"/>
      <c r="BC218" s="159"/>
      <c r="BD218" s="159"/>
      <c r="BE218" s="159"/>
    </row>
    <row r="219" spans="1:57" s="51" customFormat="1" x14ac:dyDescent="0.2">
      <c r="A219" s="183">
        <v>2.4</v>
      </c>
      <c r="B219" s="183">
        <v>5</v>
      </c>
      <c r="C219" s="131" t="s">
        <v>68</v>
      </c>
      <c r="D219" s="131" t="s">
        <v>36</v>
      </c>
      <c r="E219" s="161">
        <v>44129</v>
      </c>
      <c r="F219" s="131"/>
      <c r="G219" s="131" t="s">
        <v>91</v>
      </c>
      <c r="H219" s="131"/>
      <c r="I219" s="131">
        <v>25</v>
      </c>
      <c r="J219" s="131">
        <v>60</v>
      </c>
      <c r="K219" s="131">
        <v>35</v>
      </c>
      <c r="L219" s="163">
        <v>0.75063657407407414</v>
      </c>
      <c r="M219" s="131">
        <v>244.7</v>
      </c>
      <c r="N219" s="131">
        <v>213.1</v>
      </c>
      <c r="O219" s="163">
        <v>0.75130787037037028</v>
      </c>
      <c r="P219" s="163">
        <v>0.75130787037037028</v>
      </c>
      <c r="Q219" s="164">
        <v>1</v>
      </c>
      <c r="R219" s="164">
        <v>0</v>
      </c>
      <c r="S219" s="195">
        <v>243.1</v>
      </c>
      <c r="T219" s="195">
        <v>212.5</v>
      </c>
      <c r="U219" s="195"/>
      <c r="V219" s="163">
        <v>0.75151620370370376</v>
      </c>
      <c r="W219" s="195">
        <v>261.2</v>
      </c>
      <c r="X219" s="195">
        <v>231.6</v>
      </c>
      <c r="Y219" s="163">
        <v>0.75445601851851851</v>
      </c>
      <c r="Z219" s="163"/>
      <c r="AA219" s="131"/>
      <c r="AB219" s="165">
        <f>O219-L219</f>
        <v>6.7129629629614218E-4</v>
      </c>
      <c r="AC219" s="165">
        <f>P219-O219</f>
        <v>0</v>
      </c>
      <c r="AD219" s="165">
        <f>P219-L219</f>
        <v>6.7129629629614218E-4</v>
      </c>
      <c r="AE219" s="165">
        <f>V219-P219</f>
        <v>2.0833333333347692E-4</v>
      </c>
      <c r="AF219" s="165">
        <f>Y219-O219</f>
        <v>3.1481481481482332E-3</v>
      </c>
      <c r="AG219" s="165">
        <f>Y219-V219</f>
        <v>2.9398148148147563E-3</v>
      </c>
      <c r="AH219" s="131">
        <v>-2.8039999999999998</v>
      </c>
      <c r="AI219" s="131">
        <v>12.253500000000001</v>
      </c>
      <c r="AJ219" s="131">
        <v>13.199199999999999</v>
      </c>
      <c r="AK219" s="131">
        <v>12.7364</v>
      </c>
      <c r="AL219" s="131">
        <v>3.3439999999999999</v>
      </c>
      <c r="AM219" s="131"/>
      <c r="AN219" s="131"/>
      <c r="AO219" s="131"/>
      <c r="AP219" s="131">
        <f>((AJ219-AK219)/(AK219-AI219))*100</f>
        <v>95.837647546075928</v>
      </c>
      <c r="AQ219" s="131"/>
      <c r="AR219" s="131"/>
      <c r="AS219" s="131">
        <v>2020</v>
      </c>
      <c r="AT219" s="131" t="s">
        <v>1274</v>
      </c>
      <c r="AU219" s="85"/>
      <c r="AV219" s="85"/>
      <c r="AW219" s="131">
        <v>0</v>
      </c>
      <c r="AX219" s="85"/>
      <c r="AY219" s="85"/>
      <c r="AZ219" s="85"/>
      <c r="BA219" s="85"/>
      <c r="BB219" s="85"/>
      <c r="BC219" s="85"/>
      <c r="BD219" s="85"/>
      <c r="BE219" s="85"/>
    </row>
    <row r="220" spans="1:57" s="51" customFormat="1" x14ac:dyDescent="0.2">
      <c r="A220" s="131">
        <v>2.5</v>
      </c>
      <c r="B220" s="131">
        <v>5</v>
      </c>
      <c r="C220" s="131" t="s">
        <v>68</v>
      </c>
      <c r="D220" s="131" t="s">
        <v>37</v>
      </c>
      <c r="E220" s="161">
        <v>44129</v>
      </c>
      <c r="F220" s="131" t="s">
        <v>802</v>
      </c>
      <c r="G220" s="131" t="s">
        <v>454</v>
      </c>
      <c r="H220" s="131"/>
      <c r="I220" s="131">
        <v>59</v>
      </c>
      <c r="J220" s="131">
        <v>22</v>
      </c>
      <c r="K220" s="166">
        <v>0</v>
      </c>
      <c r="L220" s="163">
        <v>0.73168981481481488</v>
      </c>
      <c r="M220" s="131">
        <v>271.5</v>
      </c>
      <c r="N220" s="131">
        <v>179.2</v>
      </c>
      <c r="O220" s="163">
        <v>0.73188657407407398</v>
      </c>
      <c r="P220" s="131"/>
      <c r="Q220" s="164">
        <v>0</v>
      </c>
      <c r="R220" s="164">
        <v>1</v>
      </c>
      <c r="S220" s="131"/>
      <c r="T220" s="131"/>
      <c r="U220" s="131"/>
      <c r="V220" s="131"/>
      <c r="W220" s="131"/>
      <c r="X220" s="131"/>
      <c r="Y220" s="163">
        <v>0.73342592592592604</v>
      </c>
      <c r="Z220" s="163"/>
      <c r="AA220" s="131"/>
      <c r="AB220" s="165">
        <f>O220-L220</f>
        <v>1.9675925925910498E-4</v>
      </c>
      <c r="AC220" s="165">
        <f>P220-O220</f>
        <v>-0.73188657407407398</v>
      </c>
      <c r="AD220" s="165">
        <f>P220-L220</f>
        <v>-0.73168981481481488</v>
      </c>
      <c r="AE220" s="165">
        <f>V220-P220</f>
        <v>0</v>
      </c>
      <c r="AF220" s="165">
        <f>Y220-O220</f>
        <v>1.5393518518520555E-3</v>
      </c>
      <c r="AG220" s="165">
        <f>Y220-V220</f>
        <v>0.73342592592592604</v>
      </c>
      <c r="AH220" s="131">
        <v>-4.6369999999999996</v>
      </c>
      <c r="AI220" s="131">
        <v>12.2475</v>
      </c>
      <c r="AJ220" s="131">
        <v>13.055199999999999</v>
      </c>
      <c r="AK220" s="131">
        <v>12.6968</v>
      </c>
      <c r="AL220" s="131">
        <v>0.62270000000000003</v>
      </c>
      <c r="AM220" s="131"/>
      <c r="AN220" s="131"/>
      <c r="AO220" s="131"/>
      <c r="AP220" s="131">
        <f>((AJ220-AK220)/(AK220-AI220))*100</f>
        <v>79.768528822613021</v>
      </c>
      <c r="AQ220" s="131"/>
      <c r="AR220" s="131"/>
      <c r="AS220" s="131">
        <v>2020</v>
      </c>
      <c r="AT220" s="131" t="s">
        <v>1274</v>
      </c>
      <c r="AU220" s="177"/>
      <c r="AV220" s="177"/>
      <c r="AW220" s="131">
        <v>0</v>
      </c>
      <c r="AX220" s="85"/>
      <c r="AY220" s="85"/>
      <c r="AZ220" s="85"/>
      <c r="BA220" s="85"/>
      <c r="BB220" s="85"/>
      <c r="BC220" s="85"/>
      <c r="BD220" s="85"/>
      <c r="BE220" s="85"/>
    </row>
    <row r="221" spans="1:57" s="85" customFormat="1" x14ac:dyDescent="0.2">
      <c r="A221" s="183">
        <v>2.5</v>
      </c>
      <c r="B221" s="183">
        <v>5</v>
      </c>
      <c r="C221" s="131" t="s">
        <v>68</v>
      </c>
      <c r="D221" s="131" t="s">
        <v>36</v>
      </c>
      <c r="E221" s="161">
        <v>44129</v>
      </c>
      <c r="F221" s="131"/>
      <c r="G221" s="131" t="s">
        <v>87</v>
      </c>
      <c r="H221" s="131"/>
      <c r="I221" s="131">
        <v>24</v>
      </c>
      <c r="J221" s="131">
        <v>59</v>
      </c>
      <c r="K221" s="131">
        <v>35</v>
      </c>
      <c r="L221" s="163">
        <v>0.73086805555555545</v>
      </c>
      <c r="M221" s="131">
        <v>247.2</v>
      </c>
      <c r="N221" s="131">
        <v>217.2</v>
      </c>
      <c r="O221" s="163">
        <v>0.73177083333333337</v>
      </c>
      <c r="P221" s="163">
        <v>0.73177083333333337</v>
      </c>
      <c r="Q221" s="164">
        <v>1</v>
      </c>
      <c r="R221" s="164">
        <v>0</v>
      </c>
      <c r="S221" s="195">
        <v>300.2</v>
      </c>
      <c r="T221" s="195">
        <v>204.8</v>
      </c>
      <c r="U221" s="195"/>
      <c r="V221" s="163">
        <v>0.73192129629629632</v>
      </c>
      <c r="W221" s="195">
        <v>393.8</v>
      </c>
      <c r="X221" s="195">
        <v>261.8</v>
      </c>
      <c r="Y221" s="163">
        <v>0.73368055555555556</v>
      </c>
      <c r="Z221" s="163"/>
      <c r="AA221" s="131"/>
      <c r="AB221" s="165">
        <f>O221-L221</f>
        <v>9.027777777779189E-4</v>
      </c>
      <c r="AC221" s="165">
        <f>P221-O221</f>
        <v>0</v>
      </c>
      <c r="AD221" s="165">
        <f>P221-L221</f>
        <v>9.027777777779189E-4</v>
      </c>
      <c r="AE221" s="165">
        <f>V221-P221</f>
        <v>1.5046296296294948E-4</v>
      </c>
      <c r="AF221" s="165">
        <f>Y221-O221</f>
        <v>1.9097222222221877E-3</v>
      </c>
      <c r="AG221" s="165">
        <f>Y221-V221</f>
        <v>1.7592592592592382E-3</v>
      </c>
      <c r="AH221" s="131">
        <v>-4.6369999999999996</v>
      </c>
      <c r="AI221" s="131">
        <v>12.2475</v>
      </c>
      <c r="AJ221" s="131">
        <v>13.055199999999999</v>
      </c>
      <c r="AK221" s="131">
        <v>12.6968</v>
      </c>
      <c r="AL221" s="131">
        <v>4.4790999999999999</v>
      </c>
      <c r="AM221" s="131"/>
      <c r="AN221" s="131"/>
      <c r="AO221" s="131"/>
      <c r="AP221" s="131">
        <f>((AJ221-AK221)/(AK221-AI221))*100</f>
        <v>79.768528822613021</v>
      </c>
      <c r="AQ221" s="131"/>
      <c r="AR221" s="131"/>
      <c r="AS221" s="131">
        <v>2020</v>
      </c>
      <c r="AT221" s="172" t="s">
        <v>1274</v>
      </c>
      <c r="AU221" s="177"/>
      <c r="AV221" s="177"/>
      <c r="AW221" s="131">
        <v>0</v>
      </c>
      <c r="AX221" s="159"/>
      <c r="AY221" s="159"/>
      <c r="AZ221" s="51"/>
      <c r="BA221" s="51"/>
      <c r="BB221" s="51"/>
      <c r="BC221" s="51"/>
      <c r="BD221" s="51"/>
      <c r="BE221" s="51"/>
    </row>
    <row r="222" spans="1:57" s="85" customFormat="1" x14ac:dyDescent="0.2">
      <c r="A222" s="131">
        <v>1.1000000000000001</v>
      </c>
      <c r="B222" s="131">
        <v>6</v>
      </c>
      <c r="C222" s="131" t="s">
        <v>68</v>
      </c>
      <c r="D222" s="131" t="s">
        <v>37</v>
      </c>
      <c r="E222" s="161">
        <v>44130</v>
      </c>
      <c r="F222" s="131" t="s">
        <v>807</v>
      </c>
      <c r="G222" s="131" t="s">
        <v>1416</v>
      </c>
      <c r="H222" s="131"/>
      <c r="I222" s="131">
        <v>38</v>
      </c>
      <c r="J222" s="131">
        <v>22</v>
      </c>
      <c r="K222" s="166">
        <v>0</v>
      </c>
      <c r="L222" s="163">
        <v>0.49646990740740743</v>
      </c>
      <c r="M222" s="131">
        <v>278.8</v>
      </c>
      <c r="N222" s="131">
        <v>187.3</v>
      </c>
      <c r="O222" s="163">
        <v>0.49659722222222219</v>
      </c>
      <c r="P222" s="131"/>
      <c r="Q222" s="164">
        <v>0</v>
      </c>
      <c r="R222" s="164">
        <v>1</v>
      </c>
      <c r="S222" s="131"/>
      <c r="T222" s="131"/>
      <c r="U222" s="131"/>
      <c r="V222" s="131"/>
      <c r="W222" s="131"/>
      <c r="X222" s="131"/>
      <c r="Y222" s="163">
        <v>0.49774305555555554</v>
      </c>
      <c r="Z222" s="163"/>
      <c r="AA222" s="131"/>
      <c r="AB222" s="165">
        <f>O222-L222</f>
        <v>1.273148148147607E-4</v>
      </c>
      <c r="AC222" s="165">
        <f>P222-O222</f>
        <v>-0.49659722222222219</v>
      </c>
      <c r="AD222" s="165">
        <f>P222-L222</f>
        <v>-0.49646990740740743</v>
      </c>
      <c r="AE222" s="165">
        <f>V222-P222</f>
        <v>0</v>
      </c>
      <c r="AF222" s="165">
        <f>Y222-O222</f>
        <v>1.1458333333333459E-3</v>
      </c>
      <c r="AG222" s="165">
        <f>Y222-V222</f>
        <v>0.49774305555555554</v>
      </c>
      <c r="AH222" s="131">
        <v>-4.008</v>
      </c>
      <c r="AI222" s="131">
        <v>12.024900000000001</v>
      </c>
      <c r="AJ222" s="131">
        <v>13.2866</v>
      </c>
      <c r="AK222" s="131">
        <v>12.694599999999999</v>
      </c>
      <c r="AL222" s="131">
        <v>0.57450000000000001</v>
      </c>
      <c r="AM222" s="131"/>
      <c r="AN222" s="131"/>
      <c r="AO222" s="131"/>
      <c r="AP222" s="131">
        <f>((AJ222-AK222)/(AK222-AI222))*100</f>
        <v>88.397790055248848</v>
      </c>
      <c r="AQ222" s="131"/>
      <c r="AR222" s="131"/>
      <c r="AS222" s="172">
        <v>2020</v>
      </c>
      <c r="AT222" s="172" t="s">
        <v>1274</v>
      </c>
      <c r="AU222" s="175"/>
      <c r="AV222" s="175"/>
      <c r="AW222" s="131">
        <v>0</v>
      </c>
      <c r="AZ222" s="51"/>
      <c r="BA222" s="51"/>
      <c r="BB222" s="51"/>
      <c r="BC222" s="51"/>
      <c r="BD222" s="51"/>
      <c r="BE222" s="51"/>
    </row>
    <row r="223" spans="1:57" s="159" customFormat="1" x14ac:dyDescent="0.2">
      <c r="A223" s="131">
        <v>1.1000000000000001</v>
      </c>
      <c r="B223" s="131">
        <v>6</v>
      </c>
      <c r="C223" s="131" t="s">
        <v>68</v>
      </c>
      <c r="D223" s="131" t="s">
        <v>36</v>
      </c>
      <c r="E223" s="161">
        <v>44130</v>
      </c>
      <c r="F223" s="131"/>
      <c r="G223" s="131" t="s">
        <v>482</v>
      </c>
      <c r="H223" s="131"/>
      <c r="I223" s="131"/>
      <c r="J223" s="131"/>
      <c r="K223" s="131">
        <v>30</v>
      </c>
      <c r="L223" s="163">
        <v>4.7453703703703704E-4</v>
      </c>
      <c r="M223" s="131">
        <v>236.2</v>
      </c>
      <c r="N223" s="131">
        <v>192.9</v>
      </c>
      <c r="O223" s="163">
        <v>9.4907407407407408E-4</v>
      </c>
      <c r="P223" s="163">
        <v>9.4907407407407408E-4</v>
      </c>
      <c r="Q223" s="164">
        <v>1</v>
      </c>
      <c r="R223" s="164">
        <v>0</v>
      </c>
      <c r="S223" s="131">
        <v>251.6</v>
      </c>
      <c r="T223" s="131">
        <v>186.9</v>
      </c>
      <c r="U223" s="163">
        <v>1.0069444444444444E-3</v>
      </c>
      <c r="V223" s="163">
        <v>1.2152777777777778E-3</v>
      </c>
      <c r="W223" s="131">
        <v>397.9</v>
      </c>
      <c r="X223" s="131">
        <v>276.3</v>
      </c>
      <c r="Y223" s="163">
        <v>2.9398148148148148E-3</v>
      </c>
      <c r="Z223" s="163"/>
      <c r="AA223" s="131"/>
      <c r="AB223" s="165">
        <f>O223-L223</f>
        <v>4.7453703703703704E-4</v>
      </c>
      <c r="AC223" s="165">
        <f>P223-O223</f>
        <v>0</v>
      </c>
      <c r="AD223" s="165">
        <f>P223-L223</f>
        <v>4.7453703703703704E-4</v>
      </c>
      <c r="AE223" s="165">
        <f>V223-P223</f>
        <v>2.6620370370370372E-4</v>
      </c>
      <c r="AF223" s="165">
        <f>Y223-O223</f>
        <v>1.9907407407407408E-3</v>
      </c>
      <c r="AG223" s="165">
        <f>Y223-V223</f>
        <v>1.724537037037037E-3</v>
      </c>
      <c r="AH223" s="131">
        <v>-4.008</v>
      </c>
      <c r="AI223" s="131">
        <v>12.024900000000001</v>
      </c>
      <c r="AJ223" s="131">
        <v>13.2866</v>
      </c>
      <c r="AK223" s="131">
        <v>12.694599999999999</v>
      </c>
      <c r="AL223" s="131">
        <v>4.6885000000000003</v>
      </c>
      <c r="AM223" s="131"/>
      <c r="AN223" s="131"/>
      <c r="AO223" s="131"/>
      <c r="AP223" s="131">
        <f>((AJ223-AK223)/(AK223-AI223))*100</f>
        <v>88.397790055248848</v>
      </c>
      <c r="AQ223" s="131"/>
      <c r="AR223" s="131"/>
      <c r="AS223" s="172">
        <v>2020</v>
      </c>
      <c r="AT223" s="131" t="s">
        <v>1274</v>
      </c>
      <c r="AU223" s="51"/>
      <c r="AV223" s="51"/>
      <c r="AW223" s="131">
        <v>0</v>
      </c>
      <c r="AX223" s="51"/>
      <c r="AY223" s="51"/>
      <c r="AZ223" s="51"/>
      <c r="BA223" s="51"/>
      <c r="BB223" s="51"/>
      <c r="BC223" s="51"/>
      <c r="BD223" s="51"/>
      <c r="BE223" s="51"/>
    </row>
    <row r="224" spans="1:57" s="85" customFormat="1" x14ac:dyDescent="0.2">
      <c r="A224" s="131">
        <v>1.2</v>
      </c>
      <c r="B224" s="131">
        <v>6</v>
      </c>
      <c r="C224" s="131" t="s">
        <v>68</v>
      </c>
      <c r="D224" s="131" t="s">
        <v>37</v>
      </c>
      <c r="E224" s="161">
        <v>44130</v>
      </c>
      <c r="F224" s="131" t="s">
        <v>809</v>
      </c>
      <c r="G224" s="166" t="s">
        <v>1417</v>
      </c>
      <c r="H224" s="131"/>
      <c r="I224" s="131">
        <v>38</v>
      </c>
      <c r="J224" s="131">
        <v>22</v>
      </c>
      <c r="K224" s="166">
        <v>0</v>
      </c>
      <c r="L224" s="163">
        <v>0.49922453703703701</v>
      </c>
      <c r="M224" s="131">
        <v>276.39999999999998</v>
      </c>
      <c r="N224" s="131">
        <v>183.6</v>
      </c>
      <c r="O224" s="163">
        <v>0.49938657407407411</v>
      </c>
      <c r="P224" s="131"/>
      <c r="Q224" s="164">
        <v>0</v>
      </c>
      <c r="R224" s="164">
        <v>1</v>
      </c>
      <c r="S224" s="131"/>
      <c r="T224" s="131"/>
      <c r="U224" s="131"/>
      <c r="V224" s="163"/>
      <c r="W224" s="131"/>
      <c r="X224" s="131"/>
      <c r="Y224" s="163">
        <v>0.50054398148148149</v>
      </c>
      <c r="Z224" s="163"/>
      <c r="AA224" s="131"/>
      <c r="AB224" s="165">
        <f>O224-L224</f>
        <v>1.6203703703709937E-4</v>
      </c>
      <c r="AC224" s="165">
        <f>P224-O224</f>
        <v>-0.49938657407407411</v>
      </c>
      <c r="AD224" s="165">
        <f>P224-L224</f>
        <v>-0.49922453703703701</v>
      </c>
      <c r="AE224" s="165">
        <f>V224-P224</f>
        <v>0</v>
      </c>
      <c r="AF224" s="165">
        <f>Y224-O224</f>
        <v>1.1574074074073848E-3</v>
      </c>
      <c r="AG224" s="165">
        <f>Y224-V224</f>
        <v>0.50054398148148149</v>
      </c>
      <c r="AH224" s="131">
        <v>-4.9000000000000004</v>
      </c>
      <c r="AI224" s="131">
        <v>12.157999999999999</v>
      </c>
      <c r="AJ224" s="131">
        <v>13.0372</v>
      </c>
      <c r="AK224" s="131">
        <v>12.6388</v>
      </c>
      <c r="AL224" s="131">
        <v>0.54669999999999996</v>
      </c>
      <c r="AM224" s="131"/>
      <c r="AN224" s="131"/>
      <c r="AO224" s="131"/>
      <c r="AP224" s="131">
        <f>((AJ224-AK224)/(AK224-AI224))*100</f>
        <v>82.861896838602377</v>
      </c>
      <c r="AQ224" s="131"/>
      <c r="AR224" s="131"/>
      <c r="AS224" s="131">
        <v>2020</v>
      </c>
      <c r="AT224" s="131" t="s">
        <v>1274</v>
      </c>
      <c r="AU224" s="51"/>
      <c r="AV224" s="51"/>
      <c r="AW224" s="131">
        <v>0</v>
      </c>
      <c r="AX224" s="131"/>
      <c r="AY224" s="131"/>
      <c r="AZ224" s="118"/>
      <c r="BA224" s="118"/>
      <c r="BB224" s="118"/>
      <c r="BC224" s="118"/>
      <c r="BD224" s="118"/>
      <c r="BE224" s="118"/>
    </row>
    <row r="225" spans="1:57" s="51" customFormat="1" x14ac:dyDescent="0.2">
      <c r="A225" s="131">
        <v>1.2</v>
      </c>
      <c r="B225" s="131">
        <v>6</v>
      </c>
      <c r="C225" s="131" t="s">
        <v>68</v>
      </c>
      <c r="D225" s="131" t="s">
        <v>36</v>
      </c>
      <c r="E225" s="161">
        <v>44130</v>
      </c>
      <c r="F225" s="131"/>
      <c r="G225" s="131" t="s">
        <v>483</v>
      </c>
      <c r="H225" s="131"/>
      <c r="I225" s="131"/>
      <c r="J225" s="131"/>
      <c r="K225" s="131">
        <v>25</v>
      </c>
      <c r="L225" s="163">
        <v>3.5879629629629635E-4</v>
      </c>
      <c r="M225" s="131">
        <v>252.6</v>
      </c>
      <c r="N225" s="131">
        <v>192</v>
      </c>
      <c r="O225" s="163">
        <v>7.291666666666667E-4</v>
      </c>
      <c r="P225" s="163">
        <v>7.291666666666667E-4</v>
      </c>
      <c r="Q225" s="164">
        <v>1</v>
      </c>
      <c r="R225" s="164">
        <v>0</v>
      </c>
      <c r="S225" s="131">
        <v>238.1</v>
      </c>
      <c r="T225" s="131">
        <v>184.8</v>
      </c>
      <c r="U225" s="163">
        <v>8.1018518518518516E-4</v>
      </c>
      <c r="V225" s="163">
        <v>1.0185185185185186E-3</v>
      </c>
      <c r="W225" s="131">
        <v>337.9</v>
      </c>
      <c r="X225" s="131">
        <v>212.6</v>
      </c>
      <c r="Y225" s="163">
        <v>1.0300925925925926E-3</v>
      </c>
      <c r="Z225" s="163"/>
      <c r="AA225" s="131"/>
      <c r="AB225" s="165">
        <f>O225-L225</f>
        <v>3.7037037037037035E-4</v>
      </c>
      <c r="AC225" s="165">
        <f>P225-O225</f>
        <v>0</v>
      </c>
      <c r="AD225" s="165">
        <f>P225-L225</f>
        <v>3.7037037037037035E-4</v>
      </c>
      <c r="AE225" s="165">
        <f>V225-P225</f>
        <v>2.8935185185185194E-4</v>
      </c>
      <c r="AF225" s="165">
        <f>Y225-O225</f>
        <v>3.0092592592592595E-4</v>
      </c>
      <c r="AG225" s="165">
        <f>Y225-V225</f>
        <v>1.1574074074074004E-5</v>
      </c>
      <c r="AH225" s="131">
        <v>-4.9000000000000004</v>
      </c>
      <c r="AI225" s="131">
        <v>12.157999999999999</v>
      </c>
      <c r="AJ225" s="131">
        <v>13.0372</v>
      </c>
      <c r="AK225" s="131">
        <v>12.6388</v>
      </c>
      <c r="AL225" s="131">
        <v>3.6122000000000001</v>
      </c>
      <c r="AM225" s="131"/>
      <c r="AN225" s="131"/>
      <c r="AO225" s="131"/>
      <c r="AP225" s="131">
        <f>((AJ225-AK225)/(AK225-AI225))*100</f>
        <v>82.861896838602377</v>
      </c>
      <c r="AQ225" s="131"/>
      <c r="AR225" s="131"/>
      <c r="AS225" s="131">
        <v>2020</v>
      </c>
      <c r="AT225" s="131" t="s">
        <v>1274</v>
      </c>
      <c r="AW225" s="131">
        <v>0</v>
      </c>
    </row>
    <row r="226" spans="1:57" s="131" customFormat="1" x14ac:dyDescent="0.2">
      <c r="A226" s="183">
        <v>1.3</v>
      </c>
      <c r="B226" s="183">
        <v>6</v>
      </c>
      <c r="C226" s="131" t="s">
        <v>68</v>
      </c>
      <c r="D226" s="131" t="s">
        <v>37</v>
      </c>
      <c r="E226" s="161">
        <v>44138</v>
      </c>
      <c r="F226" s="131" t="s">
        <v>95</v>
      </c>
      <c r="G226" s="166" t="s">
        <v>1419</v>
      </c>
      <c r="I226" s="131">
        <v>23</v>
      </c>
      <c r="J226" s="131">
        <v>40</v>
      </c>
      <c r="K226" s="166">
        <v>0</v>
      </c>
      <c r="L226" s="163">
        <v>9.2592592592592588E-5</v>
      </c>
      <c r="M226" s="131">
        <v>274.8</v>
      </c>
      <c r="N226" s="131">
        <v>184.8</v>
      </c>
      <c r="O226" s="163">
        <v>2.0833333333333335E-4</v>
      </c>
      <c r="Q226" s="164">
        <v>0</v>
      </c>
      <c r="R226" s="164">
        <v>1</v>
      </c>
      <c r="S226" s="195"/>
      <c r="T226" s="195"/>
      <c r="U226" s="195"/>
      <c r="V226" s="183"/>
      <c r="W226" s="195"/>
      <c r="X226" s="195"/>
      <c r="Y226" s="163">
        <v>1.6319444444444445E-3</v>
      </c>
      <c r="Z226" s="163"/>
      <c r="AB226" s="165">
        <f>O226-L226</f>
        <v>1.1574074074074076E-4</v>
      </c>
      <c r="AC226" s="165">
        <f>P226-O226</f>
        <v>-2.0833333333333335E-4</v>
      </c>
      <c r="AD226" s="165">
        <f>P226-L226</f>
        <v>-9.2592592592592588E-5</v>
      </c>
      <c r="AE226" s="165">
        <f>V226-P226</f>
        <v>0</v>
      </c>
      <c r="AF226" s="165">
        <f>Y226-O226</f>
        <v>1.4236111111111112E-3</v>
      </c>
      <c r="AG226" s="165">
        <f>Y226-V226</f>
        <v>1.6319444444444445E-3</v>
      </c>
      <c r="AH226" s="131">
        <v>-4.883</v>
      </c>
      <c r="AI226" s="131">
        <v>12.122199999999999</v>
      </c>
      <c r="AJ226" s="131">
        <v>13.022600000000001</v>
      </c>
      <c r="AK226" s="131">
        <v>12.6091</v>
      </c>
      <c r="AL226" s="131">
        <v>0.50170000000000003</v>
      </c>
      <c r="AP226" s="131">
        <f>((AJ226-AK226)/(AK226-AI226))*100</f>
        <v>84.925035941671922</v>
      </c>
      <c r="AS226" s="131">
        <v>2020</v>
      </c>
      <c r="AT226" s="131" t="s">
        <v>1274</v>
      </c>
      <c r="AU226" s="51"/>
      <c r="AV226" s="51"/>
      <c r="AW226" s="131">
        <v>0</v>
      </c>
      <c r="AX226" s="51"/>
      <c r="AY226" s="51"/>
    </row>
    <row r="227" spans="1:57" s="51" customFormat="1" x14ac:dyDescent="0.2">
      <c r="A227" s="131">
        <v>1.3</v>
      </c>
      <c r="B227" s="131">
        <v>6</v>
      </c>
      <c r="C227" s="131" t="s">
        <v>68</v>
      </c>
      <c r="D227" s="131" t="s">
        <v>36</v>
      </c>
      <c r="E227" s="161">
        <v>44130</v>
      </c>
      <c r="F227" s="131"/>
      <c r="G227" s="131" t="s">
        <v>485</v>
      </c>
      <c r="H227" s="131"/>
      <c r="I227" s="131"/>
      <c r="J227" s="131"/>
      <c r="K227" s="131">
        <v>32</v>
      </c>
      <c r="L227" s="163">
        <v>2.8935185185185189E-4</v>
      </c>
      <c r="M227" s="131">
        <v>240.2</v>
      </c>
      <c r="N227" s="131">
        <v>198.8</v>
      </c>
      <c r="O227" s="163">
        <v>1.5972222222222221E-3</v>
      </c>
      <c r="P227" s="163">
        <v>1.689814814814815E-3</v>
      </c>
      <c r="Q227" s="164">
        <v>1</v>
      </c>
      <c r="R227" s="164">
        <v>1</v>
      </c>
      <c r="S227" s="131">
        <v>264.10000000000002</v>
      </c>
      <c r="T227" s="131">
        <v>208.2</v>
      </c>
      <c r="U227" s="163">
        <v>1.7476851851851852E-3</v>
      </c>
      <c r="V227" s="163">
        <v>1.8171296296296297E-3</v>
      </c>
      <c r="W227" s="131">
        <v>270.8</v>
      </c>
      <c r="X227" s="131">
        <v>222.3</v>
      </c>
      <c r="Y227" s="163">
        <v>3.2291666666666666E-3</v>
      </c>
      <c r="Z227" s="163"/>
      <c r="AA227" s="131"/>
      <c r="AB227" s="165">
        <f>O227-L227</f>
        <v>1.3078703703703703E-3</v>
      </c>
      <c r="AC227" s="165">
        <f>P227-O227</f>
        <v>9.25925925925929E-5</v>
      </c>
      <c r="AD227" s="165">
        <f>P227-L227</f>
        <v>1.4004629629629632E-3</v>
      </c>
      <c r="AE227" s="165">
        <f>V227-P227</f>
        <v>1.2731481481481469E-4</v>
      </c>
      <c r="AF227" s="165">
        <f>Y227-O227</f>
        <v>1.6319444444444445E-3</v>
      </c>
      <c r="AG227" s="165">
        <f>Y227-V227</f>
        <v>1.4120370370370369E-3</v>
      </c>
      <c r="AH227" s="131">
        <v>-4.883</v>
      </c>
      <c r="AI227" s="131">
        <v>12.122199999999999</v>
      </c>
      <c r="AJ227" s="131">
        <v>13.022600000000001</v>
      </c>
      <c r="AK227" s="131">
        <v>12.6091</v>
      </c>
      <c r="AL227" s="131">
        <v>2.6659999999999999</v>
      </c>
      <c r="AM227" s="131"/>
      <c r="AN227" s="131"/>
      <c r="AO227" s="131"/>
      <c r="AP227" s="131">
        <f>((AJ227-AK227)/(AK227-AI227))*100</f>
        <v>84.925035941671922</v>
      </c>
      <c r="AQ227" s="131"/>
      <c r="AR227" s="131"/>
      <c r="AS227" s="131">
        <v>2020</v>
      </c>
      <c r="AT227" s="131" t="s">
        <v>1274</v>
      </c>
      <c r="AW227" s="131">
        <v>0</v>
      </c>
      <c r="AX227" s="159"/>
      <c r="AY227" s="159"/>
      <c r="AZ227" s="30"/>
      <c r="BA227" s="30"/>
      <c r="BB227" s="30"/>
      <c r="BC227" s="30"/>
      <c r="BD227" s="30"/>
      <c r="BE227" s="30"/>
    </row>
    <row r="228" spans="1:57" s="51" customFormat="1" x14ac:dyDescent="0.2">
      <c r="A228" s="166">
        <v>1.5</v>
      </c>
      <c r="B228" s="166">
        <v>6</v>
      </c>
      <c r="C228" s="131" t="s">
        <v>68</v>
      </c>
      <c r="D228" s="131" t="s">
        <v>37</v>
      </c>
      <c r="E228" s="167">
        <v>44131</v>
      </c>
      <c r="F228" s="166" t="s">
        <v>1483</v>
      </c>
      <c r="G228" s="131" t="s">
        <v>822</v>
      </c>
      <c r="H228" s="166"/>
      <c r="I228" s="166">
        <v>23</v>
      </c>
      <c r="J228" s="166">
        <v>36</v>
      </c>
      <c r="K228" s="166">
        <v>0</v>
      </c>
      <c r="L228" s="168">
        <v>0.24526620370370369</v>
      </c>
      <c r="M228" s="169">
        <v>271.5</v>
      </c>
      <c r="N228" s="166">
        <v>180.9</v>
      </c>
      <c r="O228" s="168">
        <v>0.24562499999999998</v>
      </c>
      <c r="P228" s="166"/>
      <c r="Q228" s="170">
        <v>0</v>
      </c>
      <c r="R228" s="170">
        <v>1</v>
      </c>
      <c r="S228" s="171"/>
      <c r="T228" s="171"/>
      <c r="U228" s="166"/>
      <c r="V228" s="166"/>
      <c r="W228" s="166"/>
      <c r="X228" s="166"/>
      <c r="Y228" s="168">
        <v>0.24729166666666669</v>
      </c>
      <c r="Z228" s="168"/>
      <c r="AA228" s="166" t="s">
        <v>2075</v>
      </c>
      <c r="AB228" s="165">
        <f>O228-L228</f>
        <v>3.5879629629628762E-4</v>
      </c>
      <c r="AC228" s="165">
        <f>P228-O228</f>
        <v>-0.24562499999999998</v>
      </c>
      <c r="AD228" s="165">
        <f>P228-L228</f>
        <v>-0.24526620370370369</v>
      </c>
      <c r="AE228" s="165">
        <f>V228-P228</f>
        <v>0</v>
      </c>
      <c r="AF228" s="165">
        <f>Y228-O228</f>
        <v>1.6666666666667052E-3</v>
      </c>
      <c r="AG228" s="165">
        <f>Y228-V228</f>
        <v>0.24729166666666669</v>
      </c>
      <c r="AH228" s="131">
        <v>-4.2510000000000003</v>
      </c>
      <c r="AI228" s="131">
        <v>7.194</v>
      </c>
      <c r="AJ228" s="131">
        <v>7.9512</v>
      </c>
      <c r="AK228" s="131">
        <v>7.6045999999999996</v>
      </c>
      <c r="AL228" s="131">
        <v>0.49690000000000001</v>
      </c>
      <c r="AM228" s="166"/>
      <c r="AN228" s="166"/>
      <c r="AO228" s="166"/>
      <c r="AP228" s="131">
        <f>((AJ228-AK228)/(AK228-AI228))*100</f>
        <v>84.413054067218894</v>
      </c>
      <c r="AQ228" s="166"/>
      <c r="AR228" s="166"/>
      <c r="AS228" s="131">
        <v>2020</v>
      </c>
      <c r="AT228" s="166"/>
      <c r="AW228" s="131">
        <v>0</v>
      </c>
      <c r="AZ228" s="30"/>
      <c r="BA228" s="30"/>
      <c r="BB228" s="30"/>
      <c r="BC228" s="30"/>
      <c r="BD228" s="30"/>
      <c r="BE228" s="30"/>
    </row>
    <row r="229" spans="1:57" s="159" customFormat="1" x14ac:dyDescent="0.2">
      <c r="A229" s="166">
        <v>1.6</v>
      </c>
      <c r="B229" s="166">
        <v>6</v>
      </c>
      <c r="C229" s="131" t="s">
        <v>68</v>
      </c>
      <c r="D229" s="131" t="s">
        <v>37</v>
      </c>
      <c r="E229" s="167">
        <v>44131</v>
      </c>
      <c r="F229" s="166" t="s">
        <v>1484</v>
      </c>
      <c r="G229" s="131" t="s">
        <v>823</v>
      </c>
      <c r="H229" s="166"/>
      <c r="I229" s="166">
        <v>23</v>
      </c>
      <c r="J229" s="166">
        <v>36</v>
      </c>
      <c r="K229" s="166">
        <v>0</v>
      </c>
      <c r="L229" s="168">
        <v>0.24959490740740742</v>
      </c>
      <c r="M229" s="169">
        <v>277.89999999999998</v>
      </c>
      <c r="N229" s="166">
        <v>181.6</v>
      </c>
      <c r="O229" s="168">
        <v>0.24995370370370371</v>
      </c>
      <c r="P229" s="166"/>
      <c r="Q229" s="170">
        <v>0</v>
      </c>
      <c r="R229" s="170">
        <v>1</v>
      </c>
      <c r="S229" s="171"/>
      <c r="T229" s="171"/>
      <c r="U229" s="166"/>
      <c r="V229" s="166"/>
      <c r="W229" s="166"/>
      <c r="X229" s="166"/>
      <c r="Y229" s="168">
        <v>0.25116898148148148</v>
      </c>
      <c r="Z229" s="168"/>
      <c r="AA229" s="166"/>
      <c r="AB229" s="165">
        <f>O229-L229</f>
        <v>3.5879629629628762E-4</v>
      </c>
      <c r="AC229" s="165">
        <f>P229-O229</f>
        <v>-0.24995370370370371</v>
      </c>
      <c r="AD229" s="165">
        <f>P229-L229</f>
        <v>-0.24959490740740742</v>
      </c>
      <c r="AE229" s="165">
        <f>V229-P229</f>
        <v>0</v>
      </c>
      <c r="AF229" s="165">
        <f>Y229-O229</f>
        <v>1.2152777777777735E-3</v>
      </c>
      <c r="AG229" s="165">
        <f>Y229-V229</f>
        <v>0.25116898148148148</v>
      </c>
      <c r="AH229" s="131">
        <v>-3.8010000000000002</v>
      </c>
      <c r="AI229" s="131">
        <v>12.207599999999999</v>
      </c>
      <c r="AJ229" s="131">
        <v>13.1029</v>
      </c>
      <c r="AK229" s="131">
        <v>12.673999999999999</v>
      </c>
      <c r="AL229" s="131">
        <v>0.55200000000000005</v>
      </c>
      <c r="AM229" s="166"/>
      <c r="AN229" s="166"/>
      <c r="AO229" s="166"/>
      <c r="AP229" s="131">
        <f>((AJ229-AK229)/(AK229-AI229))*100</f>
        <v>91.959691252144154</v>
      </c>
      <c r="AQ229" s="166"/>
      <c r="AR229" s="166"/>
      <c r="AS229" s="131">
        <v>2020</v>
      </c>
      <c r="AT229" s="166"/>
      <c r="AU229" s="131"/>
      <c r="AV229" s="131"/>
      <c r="AW229" s="131">
        <v>0</v>
      </c>
      <c r="AX229" s="51"/>
      <c r="AY229" s="51"/>
      <c r="AZ229" s="30"/>
      <c r="BA229" s="30"/>
      <c r="BB229" s="30"/>
      <c r="BC229" s="30"/>
      <c r="BD229" s="30"/>
      <c r="BE229" s="30"/>
    </row>
    <row r="230" spans="1:57" s="85" customFormat="1" x14ac:dyDescent="0.2">
      <c r="A230" s="131">
        <v>1.6</v>
      </c>
      <c r="B230" s="131">
        <v>6</v>
      </c>
      <c r="C230" s="131" t="s">
        <v>68</v>
      </c>
      <c r="D230" s="131" t="s">
        <v>36</v>
      </c>
      <c r="E230" s="161">
        <v>44131</v>
      </c>
      <c r="F230" s="131"/>
      <c r="G230" s="131" t="s">
        <v>502</v>
      </c>
      <c r="H230" s="131"/>
      <c r="I230" s="131">
        <v>24</v>
      </c>
      <c r="J230" s="131">
        <v>36</v>
      </c>
      <c r="K230" s="131">
        <v>35</v>
      </c>
      <c r="L230" s="163">
        <v>0.24771990740740743</v>
      </c>
      <c r="M230" s="131">
        <v>200.4</v>
      </c>
      <c r="N230" s="131">
        <v>184.5</v>
      </c>
      <c r="O230" s="163">
        <v>0.24916666666666668</v>
      </c>
      <c r="P230" s="163">
        <v>0.24916666666666668</v>
      </c>
      <c r="Q230" s="164">
        <v>1</v>
      </c>
      <c r="R230" s="164">
        <v>0</v>
      </c>
      <c r="S230" s="131">
        <v>195.3</v>
      </c>
      <c r="T230" s="131">
        <v>188.3</v>
      </c>
      <c r="U230" s="163">
        <v>0.24921296296296294</v>
      </c>
      <c r="V230" s="163">
        <v>0.24924768518518517</v>
      </c>
      <c r="W230" s="131">
        <v>198.7</v>
      </c>
      <c r="X230" s="131">
        <v>195.1</v>
      </c>
      <c r="Y230" s="163">
        <v>0.25013888888888886</v>
      </c>
      <c r="Z230" s="163"/>
      <c r="AA230" s="131"/>
      <c r="AB230" s="165">
        <f>O230-L230</f>
        <v>1.4467592592592449E-3</v>
      </c>
      <c r="AC230" s="165">
        <f>P230-O230</f>
        <v>0</v>
      </c>
      <c r="AD230" s="165">
        <f>P230-L230</f>
        <v>1.4467592592592449E-3</v>
      </c>
      <c r="AE230" s="165">
        <f>V230-P230</f>
        <v>8.1018518518494176E-5</v>
      </c>
      <c r="AF230" s="165">
        <f>Y230-O230</f>
        <v>9.7222222222217991E-4</v>
      </c>
      <c r="AG230" s="165">
        <f>Y230-V230</f>
        <v>8.9120370370368573E-4</v>
      </c>
      <c r="AH230" s="131">
        <v>-3.8010000000000002</v>
      </c>
      <c r="AI230" s="131">
        <v>12.207599999999999</v>
      </c>
      <c r="AJ230" s="131">
        <v>13.1029</v>
      </c>
      <c r="AK230" s="131">
        <v>12.673999999999999</v>
      </c>
      <c r="AL230" s="131">
        <v>2.6617999999999999</v>
      </c>
      <c r="AM230" s="131"/>
      <c r="AN230" s="131"/>
      <c r="AO230" s="131"/>
      <c r="AP230" s="131">
        <f>((AJ230-AK230)/(AK230-AI230))*100</f>
        <v>91.959691252144154</v>
      </c>
      <c r="AQ230" s="131"/>
      <c r="AR230" s="131"/>
      <c r="AS230" s="131">
        <v>2020</v>
      </c>
      <c r="AT230" s="131" t="s">
        <v>1274</v>
      </c>
      <c r="AU230" s="51"/>
      <c r="AV230" s="51"/>
      <c r="AW230" s="131">
        <v>0</v>
      </c>
      <c r="AX230" s="51"/>
      <c r="AY230" s="51"/>
      <c r="AZ230" s="30"/>
      <c r="BA230" s="30"/>
      <c r="BB230" s="30"/>
      <c r="BC230" s="30"/>
      <c r="BD230" s="30"/>
      <c r="BE230" s="30"/>
    </row>
    <row r="231" spans="1:57" s="85" customFormat="1" x14ac:dyDescent="0.2">
      <c r="A231" s="131">
        <v>2.2999999999999998</v>
      </c>
      <c r="B231" s="131">
        <v>6</v>
      </c>
      <c r="C231" s="131" t="s">
        <v>68</v>
      </c>
      <c r="D231" s="131" t="s">
        <v>36</v>
      </c>
      <c r="E231" s="161"/>
      <c r="F231" s="131"/>
      <c r="G231" s="131" t="s">
        <v>488</v>
      </c>
      <c r="H231" s="131"/>
      <c r="I231" s="131">
        <v>23</v>
      </c>
      <c r="J231" s="131">
        <v>40</v>
      </c>
      <c r="K231" s="131">
        <v>31</v>
      </c>
      <c r="L231" s="163">
        <v>3.1250000000000001E-4</v>
      </c>
      <c r="M231" s="131">
        <v>237.4</v>
      </c>
      <c r="N231" s="131">
        <v>190.4</v>
      </c>
      <c r="O231" s="163">
        <v>1.3310185185185185E-3</v>
      </c>
      <c r="P231" s="163">
        <v>1.3310185185185185E-3</v>
      </c>
      <c r="Q231" s="164">
        <v>1</v>
      </c>
      <c r="R231" s="164">
        <v>0</v>
      </c>
      <c r="S231" s="131">
        <v>272.89999999999998</v>
      </c>
      <c r="T231" s="131">
        <v>191.8</v>
      </c>
      <c r="U231" s="163">
        <v>1.3888888888888889E-3</v>
      </c>
      <c r="V231" s="163">
        <v>1.5393518518518519E-3</v>
      </c>
      <c r="W231" s="131">
        <v>345</v>
      </c>
      <c r="X231" s="131">
        <v>245.8</v>
      </c>
      <c r="Y231" s="163">
        <v>3.5185185185185185E-3</v>
      </c>
      <c r="Z231" s="163"/>
      <c r="AA231" s="131"/>
      <c r="AB231" s="165">
        <f>O231-L231</f>
        <v>1.0185185185185184E-3</v>
      </c>
      <c r="AC231" s="165">
        <f>P231-O231</f>
        <v>0</v>
      </c>
      <c r="AD231" s="165">
        <f>P231-L231</f>
        <v>1.0185185185185184E-3</v>
      </c>
      <c r="AE231" s="165">
        <f>V231-P231</f>
        <v>2.0833333333333337E-4</v>
      </c>
      <c r="AF231" s="165">
        <f>Y231-O231</f>
        <v>2.1875000000000002E-3</v>
      </c>
      <c r="AG231" s="165">
        <f>Y231-V231</f>
        <v>1.9791666666666664E-3</v>
      </c>
      <c r="AH231" s="131">
        <v>-5.4009999999999998</v>
      </c>
      <c r="AI231" s="131">
        <v>12.2532</v>
      </c>
      <c r="AJ231" s="131">
        <v>13.1675</v>
      </c>
      <c r="AK231" s="131">
        <v>12.873200000000001</v>
      </c>
      <c r="AL231" s="131">
        <v>4.4172000000000002</v>
      </c>
      <c r="AM231" s="131"/>
      <c r="AN231" s="131"/>
      <c r="AO231" s="131"/>
      <c r="AP231" s="131">
        <f>((AJ231-AK231)/(AK231-AI231))*100</f>
        <v>47.467741935483758</v>
      </c>
      <c r="AQ231" s="131"/>
      <c r="AR231" s="131"/>
      <c r="AS231" s="131">
        <v>2020</v>
      </c>
      <c r="AT231" s="172" t="s">
        <v>1274</v>
      </c>
      <c r="AU231" s="30"/>
      <c r="AV231" s="30"/>
      <c r="AW231" s="131">
        <v>0</v>
      </c>
      <c r="AX231" s="118"/>
      <c r="AY231" s="118"/>
      <c r="AZ231" s="159"/>
      <c r="BA231" s="159"/>
      <c r="BB231" s="159"/>
      <c r="BC231" s="159"/>
      <c r="BD231" s="159"/>
      <c r="BE231" s="159"/>
    </row>
    <row r="232" spans="1:57" s="51" customFormat="1" x14ac:dyDescent="0.2">
      <c r="A232" s="183">
        <v>2.4</v>
      </c>
      <c r="B232" s="183">
        <v>6</v>
      </c>
      <c r="C232" s="131" t="s">
        <v>68</v>
      </c>
      <c r="D232" s="131" t="s">
        <v>37</v>
      </c>
      <c r="E232" s="161">
        <v>44138</v>
      </c>
      <c r="F232" s="131" t="s">
        <v>97</v>
      </c>
      <c r="G232" s="166" t="s">
        <v>1421</v>
      </c>
      <c r="H232" s="131"/>
      <c r="I232" s="131">
        <v>23</v>
      </c>
      <c r="J232" s="131">
        <v>39</v>
      </c>
      <c r="K232" s="166">
        <v>0</v>
      </c>
      <c r="L232" s="163">
        <v>7.5231481481481471E-4</v>
      </c>
      <c r="M232" s="131">
        <v>280.2</v>
      </c>
      <c r="N232" s="131">
        <v>185.3</v>
      </c>
      <c r="O232" s="163">
        <v>1.0532407407407407E-3</v>
      </c>
      <c r="P232" s="131"/>
      <c r="Q232" s="164">
        <v>0</v>
      </c>
      <c r="R232" s="164">
        <v>1</v>
      </c>
      <c r="S232" s="195"/>
      <c r="T232" s="195"/>
      <c r="U232" s="195"/>
      <c r="V232" s="131"/>
      <c r="W232" s="195"/>
      <c r="X232" s="195"/>
      <c r="Y232" s="163">
        <v>2.7777777777777779E-3</v>
      </c>
      <c r="Z232" s="163"/>
      <c r="AA232" s="131"/>
      <c r="AB232" s="165">
        <f>O232-L232</f>
        <v>3.0092592592592595E-4</v>
      </c>
      <c r="AC232" s="165">
        <f>P232-O232</f>
        <v>-1.0532407407407407E-3</v>
      </c>
      <c r="AD232" s="165">
        <f>P232-L232</f>
        <v>-7.5231481481481471E-4</v>
      </c>
      <c r="AE232" s="165">
        <f>V232-P232</f>
        <v>0</v>
      </c>
      <c r="AF232" s="165">
        <f>Y232-O232</f>
        <v>1.7245370370370372E-3</v>
      </c>
      <c r="AG232" s="165">
        <f>Y232-V232</f>
        <v>2.7777777777777779E-3</v>
      </c>
      <c r="AH232" s="131">
        <v>-4.2</v>
      </c>
      <c r="AI232" s="131">
        <v>12.069800000000001</v>
      </c>
      <c r="AJ232" s="131">
        <v>13.064</v>
      </c>
      <c r="AK232" s="131">
        <v>12.6067</v>
      </c>
      <c r="AL232" s="131">
        <v>0.57389999999999997</v>
      </c>
      <c r="AM232" s="131"/>
      <c r="AN232" s="131"/>
      <c r="AO232" s="131"/>
      <c r="AP232" s="131">
        <f>((AJ232-AK232)/(AK232-AI232))*100</f>
        <v>85.17414788601242</v>
      </c>
      <c r="AQ232" s="131"/>
      <c r="AR232" s="131"/>
      <c r="AS232" s="172">
        <v>2020</v>
      </c>
      <c r="AT232" s="172" t="s">
        <v>1274</v>
      </c>
      <c r="AU232" s="85"/>
      <c r="AV232" s="85"/>
      <c r="AW232" s="131">
        <v>0</v>
      </c>
      <c r="AZ232" s="85"/>
      <c r="BA232" s="85"/>
      <c r="BB232" s="85"/>
      <c r="BC232" s="85"/>
      <c r="BD232" s="85"/>
      <c r="BE232" s="85"/>
    </row>
    <row r="233" spans="1:57" s="51" customFormat="1" ht="18.75" customHeight="1" x14ac:dyDescent="0.2">
      <c r="A233" s="131">
        <v>2.4</v>
      </c>
      <c r="B233" s="131">
        <v>6</v>
      </c>
      <c r="C233" s="131" t="s">
        <v>68</v>
      </c>
      <c r="D233" s="131" t="s">
        <v>36</v>
      </c>
      <c r="E233" s="161">
        <v>44130</v>
      </c>
      <c r="F233" s="131"/>
      <c r="G233" s="131" t="s">
        <v>489</v>
      </c>
      <c r="H233" s="131"/>
      <c r="I233" s="131">
        <v>24</v>
      </c>
      <c r="J233" s="131">
        <v>39</v>
      </c>
      <c r="K233" s="131">
        <v>0</v>
      </c>
      <c r="L233" s="163">
        <v>1.8518518518518518E-4</v>
      </c>
      <c r="M233" s="131">
        <v>253.9</v>
      </c>
      <c r="N233" s="131">
        <v>195.5</v>
      </c>
      <c r="O233" s="163">
        <v>1.736111111111111E-3</v>
      </c>
      <c r="P233" s="131"/>
      <c r="Q233" s="164">
        <v>0</v>
      </c>
      <c r="R233" s="164">
        <v>1</v>
      </c>
      <c r="S233" s="131"/>
      <c r="T233" s="131"/>
      <c r="U233" s="131"/>
      <c r="V233" s="131"/>
      <c r="W233" s="131"/>
      <c r="X233" s="131"/>
      <c r="Y233" s="163">
        <v>4.1319444444444442E-3</v>
      </c>
      <c r="Z233" s="163"/>
      <c r="AA233" s="131"/>
      <c r="AB233" s="165">
        <f>O233-L233</f>
        <v>1.5509259259259259E-3</v>
      </c>
      <c r="AC233" s="165">
        <f>P233-O233</f>
        <v>-1.736111111111111E-3</v>
      </c>
      <c r="AD233" s="165">
        <f>P233-L233</f>
        <v>-1.8518518518518518E-4</v>
      </c>
      <c r="AE233" s="165">
        <f>V233-P233</f>
        <v>0</v>
      </c>
      <c r="AF233" s="165">
        <f>Y233-O233</f>
        <v>2.3958333333333331E-3</v>
      </c>
      <c r="AG233" s="165">
        <f>Y233-V233</f>
        <v>4.1319444444444442E-3</v>
      </c>
      <c r="AH233" s="131">
        <v>-4.2</v>
      </c>
      <c r="AI233" s="131">
        <v>12.069800000000001</v>
      </c>
      <c r="AJ233" s="131">
        <v>13.064</v>
      </c>
      <c r="AK233" s="131">
        <v>12.6067</v>
      </c>
      <c r="AL233" s="131">
        <v>4.0411000000000001</v>
      </c>
      <c r="AM233" s="131"/>
      <c r="AN233" s="131"/>
      <c r="AO233" s="131"/>
      <c r="AP233" s="131">
        <f>((AJ233-AK233)/(AK233-AI233))*100</f>
        <v>85.17414788601242</v>
      </c>
      <c r="AQ233" s="131"/>
      <c r="AR233" s="131"/>
      <c r="AS233" s="172">
        <v>2020</v>
      </c>
      <c r="AT233" s="131" t="s">
        <v>1274</v>
      </c>
      <c r="AU233" s="131"/>
      <c r="AV233" s="131"/>
      <c r="AW233" s="131">
        <v>0</v>
      </c>
      <c r="AX233" s="131"/>
      <c r="AY233" s="131"/>
      <c r="AZ233" s="85"/>
      <c r="BA233" s="85"/>
      <c r="BB233" s="85"/>
      <c r="BC233" s="85"/>
      <c r="BD233" s="85"/>
      <c r="BE233" s="85"/>
    </row>
    <row r="234" spans="1:57" s="51" customFormat="1" x14ac:dyDescent="0.2">
      <c r="A234" s="166">
        <v>2.5</v>
      </c>
      <c r="B234" s="166">
        <v>6</v>
      </c>
      <c r="C234" s="131" t="s">
        <v>68</v>
      </c>
      <c r="D234" s="131" t="s">
        <v>37</v>
      </c>
      <c r="E234" s="167">
        <v>44131</v>
      </c>
      <c r="F234" s="166" t="s">
        <v>1485</v>
      </c>
      <c r="G234" s="131" t="s">
        <v>824</v>
      </c>
      <c r="H234" s="166"/>
      <c r="I234" s="166">
        <v>23</v>
      </c>
      <c r="J234" s="166">
        <v>34</v>
      </c>
      <c r="K234" s="166">
        <v>0</v>
      </c>
      <c r="L234" s="168">
        <v>0.25457175925925929</v>
      </c>
      <c r="M234" s="169">
        <v>276.7</v>
      </c>
      <c r="N234" s="166">
        <v>181.7</v>
      </c>
      <c r="O234" s="168">
        <v>0.25468750000000001</v>
      </c>
      <c r="P234" s="166"/>
      <c r="Q234" s="170">
        <v>0</v>
      </c>
      <c r="R234" s="170">
        <v>1</v>
      </c>
      <c r="S234" s="171"/>
      <c r="T234" s="171"/>
      <c r="U234" s="166"/>
      <c r="V234" s="166"/>
      <c r="W234" s="166"/>
      <c r="X234" s="166"/>
      <c r="Y234" s="168">
        <v>0.25597222222222221</v>
      </c>
      <c r="Z234" s="168"/>
      <c r="AA234" s="166"/>
      <c r="AB234" s="165">
        <f>O234-L234</f>
        <v>1.1574074074072183E-4</v>
      </c>
      <c r="AC234" s="165">
        <f>P234-O234</f>
        <v>-0.25468750000000001</v>
      </c>
      <c r="AD234" s="165">
        <f>P234-L234</f>
        <v>-0.25457175925925929</v>
      </c>
      <c r="AE234" s="165">
        <f>V234-P234</f>
        <v>0</v>
      </c>
      <c r="AF234" s="165">
        <f>Y234-O234</f>
        <v>1.284722222222201E-3</v>
      </c>
      <c r="AG234" s="165">
        <f>Y234-V234</f>
        <v>0.25597222222222221</v>
      </c>
      <c r="AH234" s="131">
        <v>-3.7250000000000001</v>
      </c>
      <c r="AI234" s="131">
        <v>12.2142</v>
      </c>
      <c r="AJ234" s="131">
        <v>13.332100000000001</v>
      </c>
      <c r="AK234" s="131">
        <v>12.8087</v>
      </c>
      <c r="AL234" s="131">
        <v>0.50660000000000005</v>
      </c>
      <c r="AM234" s="166"/>
      <c r="AN234" s="166"/>
      <c r="AO234" s="166"/>
      <c r="AP234" s="131">
        <f>((AJ234-AK234)/(AK234-AI234))*100</f>
        <v>88.04037005887308</v>
      </c>
      <c r="AQ234" s="166"/>
      <c r="AR234" s="166"/>
      <c r="AS234" s="131">
        <v>2020</v>
      </c>
      <c r="AT234" s="166"/>
      <c r="AU234" s="177"/>
      <c r="AV234" s="177"/>
      <c r="AW234" s="131">
        <v>0</v>
      </c>
      <c r="AX234" s="30"/>
      <c r="AY234" s="30"/>
      <c r="AZ234" s="85"/>
      <c r="BA234" s="85"/>
      <c r="BB234" s="85"/>
      <c r="BC234" s="85"/>
      <c r="BD234" s="85"/>
      <c r="BE234" s="85"/>
    </row>
    <row r="235" spans="1:57" s="118" customFormat="1" x14ac:dyDescent="0.2">
      <c r="A235" s="131">
        <v>2.5</v>
      </c>
      <c r="B235" s="131">
        <v>6</v>
      </c>
      <c r="C235" s="131" t="s">
        <v>68</v>
      </c>
      <c r="D235" s="131" t="s">
        <v>36</v>
      </c>
      <c r="E235" s="161">
        <v>44131</v>
      </c>
      <c r="F235" s="131"/>
      <c r="G235" s="131" t="s">
        <v>503</v>
      </c>
      <c r="H235" s="131"/>
      <c r="I235" s="131">
        <v>24</v>
      </c>
      <c r="J235" s="131">
        <v>35</v>
      </c>
      <c r="K235" s="131">
        <v>0</v>
      </c>
      <c r="L235" s="163">
        <v>0.25325231481481481</v>
      </c>
      <c r="M235" s="131">
        <v>196.8</v>
      </c>
      <c r="N235" s="131">
        <v>186.5</v>
      </c>
      <c r="O235" s="163">
        <v>0.25491898148148145</v>
      </c>
      <c r="P235" s="131"/>
      <c r="Q235" s="164">
        <v>0</v>
      </c>
      <c r="R235" s="164">
        <v>1</v>
      </c>
      <c r="S235" s="131"/>
      <c r="T235" s="131"/>
      <c r="U235" s="131"/>
      <c r="V235" s="131"/>
      <c r="W235" s="131"/>
      <c r="X235" s="131"/>
      <c r="Y235" s="163">
        <v>0.25990740740740742</v>
      </c>
      <c r="Z235" s="163"/>
      <c r="AA235" s="131"/>
      <c r="AB235" s="165">
        <f>O235-L235</f>
        <v>1.6666666666666496E-3</v>
      </c>
      <c r="AC235" s="165">
        <f>P235-O235</f>
        <v>-0.25491898148148145</v>
      </c>
      <c r="AD235" s="165">
        <f>P235-L235</f>
        <v>-0.25325231481481481</v>
      </c>
      <c r="AE235" s="165">
        <f>V235-P235</f>
        <v>0</v>
      </c>
      <c r="AF235" s="165">
        <f>Y235-O235</f>
        <v>4.9884259259259656E-3</v>
      </c>
      <c r="AG235" s="165">
        <f>Y235-V235</f>
        <v>0.25990740740740742</v>
      </c>
      <c r="AH235" s="131">
        <v>-3.7250000000000001</v>
      </c>
      <c r="AI235" s="131">
        <v>12.2142</v>
      </c>
      <c r="AJ235" s="131">
        <v>13.332100000000001</v>
      </c>
      <c r="AK235" s="131">
        <v>12.8087</v>
      </c>
      <c r="AL235" s="131">
        <v>2.4035000000000002</v>
      </c>
      <c r="AM235" s="131"/>
      <c r="AN235" s="131"/>
      <c r="AO235" s="131"/>
      <c r="AP235" s="131">
        <f>((AJ235-AK235)/(AK235-AI235))*100</f>
        <v>88.04037005887308</v>
      </c>
      <c r="AQ235" s="131"/>
      <c r="AR235" s="131"/>
      <c r="AS235" s="131">
        <v>2020</v>
      </c>
      <c r="AT235" s="131" t="s">
        <v>1274</v>
      </c>
      <c r="AU235" s="177"/>
      <c r="AV235" s="177"/>
      <c r="AW235" s="131">
        <v>0</v>
      </c>
      <c r="AX235" s="30"/>
      <c r="AY235" s="30"/>
      <c r="AZ235" s="30"/>
      <c r="BA235" s="30"/>
      <c r="BB235" s="30"/>
      <c r="BC235" s="30"/>
      <c r="BD235" s="30"/>
      <c r="BE235" s="30"/>
    </row>
    <row r="236" spans="1:57" s="51" customFormat="1" x14ac:dyDescent="0.2">
      <c r="A236" s="183">
        <v>1.1000000000000001</v>
      </c>
      <c r="B236" s="183">
        <v>7</v>
      </c>
      <c r="C236" s="131" t="s">
        <v>68</v>
      </c>
      <c r="D236" s="131" t="s">
        <v>37</v>
      </c>
      <c r="E236" s="161">
        <v>44138</v>
      </c>
      <c r="F236" s="131" t="s">
        <v>124</v>
      </c>
      <c r="G236" s="166" t="s">
        <v>1449</v>
      </c>
      <c r="H236" s="131"/>
      <c r="I236" s="131">
        <v>20</v>
      </c>
      <c r="J236" s="131">
        <v>44</v>
      </c>
      <c r="K236" s="166">
        <v>10.5</v>
      </c>
      <c r="L236" s="163">
        <v>1.1574074074074073E-4</v>
      </c>
      <c r="M236" s="131">
        <v>279.39999999999998</v>
      </c>
      <c r="N236" s="131">
        <v>183</v>
      </c>
      <c r="O236" s="163">
        <v>1.7361111111111112E-4</v>
      </c>
      <c r="P236" s="196">
        <v>5.3240740740740744E-4</v>
      </c>
      <c r="Q236" s="164">
        <v>1</v>
      </c>
      <c r="R236" s="164">
        <v>1</v>
      </c>
      <c r="S236" s="131">
        <v>250</v>
      </c>
      <c r="T236" s="131">
        <v>195.9</v>
      </c>
      <c r="U236" s="131"/>
      <c r="V236" s="163">
        <v>5.4398148148148144E-4</v>
      </c>
      <c r="W236" s="131">
        <v>287.7</v>
      </c>
      <c r="X236" s="131">
        <v>202.2</v>
      </c>
      <c r="Y236" s="163">
        <v>1.3194444444444443E-3</v>
      </c>
      <c r="Z236" s="163"/>
      <c r="AA236" s="131"/>
      <c r="AB236" s="165">
        <f>O236-L236</f>
        <v>5.7870370370370386E-5</v>
      </c>
      <c r="AC236" s="165">
        <f>P236-O236</f>
        <v>3.5879629629629629E-4</v>
      </c>
      <c r="AD236" s="165">
        <f>P236-L236</f>
        <v>4.1666666666666669E-4</v>
      </c>
      <c r="AE236" s="165">
        <f>V236-P236</f>
        <v>1.1574074074074004E-5</v>
      </c>
      <c r="AF236" s="165">
        <f>Y236-O236</f>
        <v>1.1458333333333331E-3</v>
      </c>
      <c r="AG236" s="165">
        <f>Y236-V236</f>
        <v>7.7546296296296282E-4</v>
      </c>
      <c r="AH236" s="131">
        <v>-4.8019999999999996</v>
      </c>
      <c r="AI236" s="131">
        <v>12.199</v>
      </c>
      <c r="AJ236" s="131">
        <v>13.4841</v>
      </c>
      <c r="AK236" s="131">
        <v>12.928900000000001</v>
      </c>
      <c r="AL236" s="131">
        <v>0.53169999999999995</v>
      </c>
      <c r="AM236" s="131"/>
      <c r="AN236" s="131"/>
      <c r="AO236" s="131"/>
      <c r="AP236" s="131">
        <f>((AJ236-AK236)/(AK236-AI236))*100</f>
        <v>76.065214412933102</v>
      </c>
      <c r="AQ236" s="131"/>
      <c r="AR236" s="131"/>
      <c r="AS236" s="131">
        <v>2020</v>
      </c>
      <c r="AT236" s="131" t="s">
        <v>1274</v>
      </c>
      <c r="AW236" s="131">
        <v>0</v>
      </c>
      <c r="AX236" s="30"/>
      <c r="AY236" s="30"/>
      <c r="AZ236" s="118"/>
      <c r="BA236" s="118"/>
      <c r="BB236" s="118"/>
      <c r="BC236" s="118"/>
      <c r="BD236" s="118"/>
      <c r="BE236" s="118"/>
    </row>
    <row r="237" spans="1:57" s="131" customFormat="1" x14ac:dyDescent="0.2">
      <c r="A237" s="131">
        <v>1.1000000000000001</v>
      </c>
      <c r="B237" s="131">
        <v>7</v>
      </c>
      <c r="C237" s="131" t="s">
        <v>68</v>
      </c>
      <c r="D237" s="131" t="s">
        <v>36</v>
      </c>
      <c r="E237" s="161">
        <v>44131</v>
      </c>
      <c r="G237" s="131" t="s">
        <v>814</v>
      </c>
      <c r="I237" s="131">
        <v>42</v>
      </c>
      <c r="J237" s="131">
        <v>22</v>
      </c>
      <c r="K237" s="162">
        <v>0</v>
      </c>
      <c r="L237" s="163">
        <v>6.9097222222222225E-3</v>
      </c>
      <c r="M237" s="131">
        <v>206.7</v>
      </c>
      <c r="N237" s="131">
        <v>186.3</v>
      </c>
      <c r="Q237" s="164">
        <v>0</v>
      </c>
      <c r="R237" s="164">
        <v>0</v>
      </c>
      <c r="Y237" s="163">
        <v>1.1111111111111112E-2</v>
      </c>
      <c r="Z237" s="163"/>
      <c r="AA237" s="131" t="s">
        <v>58</v>
      </c>
      <c r="AB237" s="165">
        <f>O237-L237</f>
        <v>-6.9097222222222225E-3</v>
      </c>
      <c r="AC237" s="165">
        <f>P237-O237</f>
        <v>0</v>
      </c>
      <c r="AD237" s="165">
        <f>P237-L237</f>
        <v>-6.9097222222222225E-3</v>
      </c>
      <c r="AE237" s="165">
        <f>V237-P237</f>
        <v>0</v>
      </c>
      <c r="AF237" s="165">
        <f>Y237-O237</f>
        <v>1.1111111111111112E-2</v>
      </c>
      <c r="AG237" s="165">
        <f>Y237-V237</f>
        <v>1.1111111111111112E-2</v>
      </c>
      <c r="AH237" s="131">
        <v>-4.8019999999999996</v>
      </c>
      <c r="AI237" s="131">
        <v>12.199</v>
      </c>
      <c r="AJ237" s="131">
        <v>13.4841</v>
      </c>
      <c r="AK237" s="131">
        <v>12.928900000000001</v>
      </c>
      <c r="AP237" s="131">
        <f>((AJ237-AK237)/(AK237-AI237))*100</f>
        <v>76.065214412933102</v>
      </c>
      <c r="AQ237" s="131" t="s">
        <v>2079</v>
      </c>
      <c r="AS237" s="131">
        <v>2020</v>
      </c>
      <c r="AT237" s="131" t="s">
        <v>1274</v>
      </c>
      <c r="AW237" s="131">
        <v>0</v>
      </c>
      <c r="AX237" s="30"/>
      <c r="AY237" s="30"/>
      <c r="AZ237" s="30"/>
      <c r="BA237" s="30"/>
      <c r="BB237" s="30"/>
      <c r="BC237" s="30"/>
      <c r="BD237" s="30"/>
      <c r="BE237" s="30"/>
    </row>
    <row r="238" spans="1:57" s="30" customFormat="1" x14ac:dyDescent="0.2">
      <c r="A238" s="183">
        <v>1.2</v>
      </c>
      <c r="B238" s="183">
        <v>7</v>
      </c>
      <c r="C238" s="131" t="s">
        <v>68</v>
      </c>
      <c r="D238" s="131" t="s">
        <v>37</v>
      </c>
      <c r="E238" s="161">
        <v>44138</v>
      </c>
      <c r="F238" s="131" t="s">
        <v>119</v>
      </c>
      <c r="G238" s="166" t="s">
        <v>1444</v>
      </c>
      <c r="H238" s="131"/>
      <c r="I238" s="131">
        <v>23</v>
      </c>
      <c r="J238" s="131">
        <v>35</v>
      </c>
      <c r="K238" s="166">
        <v>0</v>
      </c>
      <c r="L238" s="163">
        <v>1.0416666666666667E-4</v>
      </c>
      <c r="M238" s="131">
        <v>274.2</v>
      </c>
      <c r="N238" s="131">
        <v>181.2</v>
      </c>
      <c r="O238" s="163">
        <v>3.4722222222222224E-4</v>
      </c>
      <c r="P238" s="131"/>
      <c r="Q238" s="164">
        <v>0</v>
      </c>
      <c r="R238" s="164">
        <v>1</v>
      </c>
      <c r="S238" s="131"/>
      <c r="T238" s="131"/>
      <c r="U238" s="131"/>
      <c r="V238" s="131"/>
      <c r="W238" s="131"/>
      <c r="X238" s="131"/>
      <c r="Y238" s="163">
        <v>1.5393518518518519E-3</v>
      </c>
      <c r="Z238" s="163"/>
      <c r="AA238" s="131"/>
      <c r="AB238" s="165">
        <f>O238-L238</f>
        <v>2.4305555555555555E-4</v>
      </c>
      <c r="AC238" s="165">
        <f>P238-O238</f>
        <v>-3.4722222222222224E-4</v>
      </c>
      <c r="AD238" s="165">
        <f>P238-L238</f>
        <v>-1.0416666666666667E-4</v>
      </c>
      <c r="AE238" s="165">
        <f>V238-P238</f>
        <v>0</v>
      </c>
      <c r="AF238" s="165">
        <f>Y238-O238</f>
        <v>1.1921296296296296E-3</v>
      </c>
      <c r="AG238" s="165">
        <f>Y238-V238</f>
        <v>1.5393518518518519E-3</v>
      </c>
      <c r="AH238" s="131">
        <v>-4.1390000000000002</v>
      </c>
      <c r="AI238" s="131">
        <v>7.1205999999999996</v>
      </c>
      <c r="AJ238" s="131">
        <v>7.8844000000000003</v>
      </c>
      <c r="AK238" s="131">
        <v>7.5286</v>
      </c>
      <c r="AL238" s="131">
        <v>0.50239999999999996</v>
      </c>
      <c r="AM238" s="131"/>
      <c r="AN238" s="131"/>
      <c r="AO238" s="131"/>
      <c r="AP238" s="131">
        <f>((AJ238-AK238)/(AK238-AI238))*100</f>
        <v>87.205882352941174</v>
      </c>
      <c r="AQ238" s="131"/>
      <c r="AR238" s="131"/>
      <c r="AS238" s="131">
        <v>2020</v>
      </c>
      <c r="AT238" s="131" t="s">
        <v>1274</v>
      </c>
      <c r="AU238" s="85"/>
      <c r="AV238" s="85"/>
      <c r="AW238" s="131">
        <v>0</v>
      </c>
      <c r="AX238" s="159"/>
      <c r="AY238" s="159"/>
    </row>
    <row r="239" spans="1:57" s="30" customFormat="1" x14ac:dyDescent="0.2">
      <c r="A239" s="131">
        <v>1.3</v>
      </c>
      <c r="B239" s="131">
        <v>7</v>
      </c>
      <c r="C239" s="131" t="s">
        <v>68</v>
      </c>
      <c r="D239" s="131" t="s">
        <v>36</v>
      </c>
      <c r="E239" s="161">
        <v>44138</v>
      </c>
      <c r="F239" s="131"/>
      <c r="G239" s="131" t="s">
        <v>154</v>
      </c>
      <c r="H239" s="131" t="s">
        <v>2043</v>
      </c>
      <c r="I239" s="131">
        <v>23</v>
      </c>
      <c r="J239" s="131">
        <v>46</v>
      </c>
      <c r="K239" s="131">
        <v>0</v>
      </c>
      <c r="L239" s="163">
        <v>0.37586805555555558</v>
      </c>
      <c r="M239" s="131">
        <v>249.2</v>
      </c>
      <c r="N239" s="131">
        <v>219.7</v>
      </c>
      <c r="O239" s="163">
        <v>0.37666666666666665</v>
      </c>
      <c r="P239" s="131"/>
      <c r="Q239" s="164">
        <v>0</v>
      </c>
      <c r="R239" s="164">
        <v>1</v>
      </c>
      <c r="S239" s="131"/>
      <c r="T239" s="131"/>
      <c r="U239" s="131"/>
      <c r="V239" s="131"/>
      <c r="W239" s="131"/>
      <c r="X239" s="131"/>
      <c r="Y239" s="163">
        <v>0.37937500000000002</v>
      </c>
      <c r="Z239" s="163"/>
      <c r="AA239" s="131"/>
      <c r="AB239" s="165">
        <f>O239-L239</f>
        <v>7.9861111111106942E-4</v>
      </c>
      <c r="AC239" s="165">
        <f>P239-O239</f>
        <v>-0.37666666666666665</v>
      </c>
      <c r="AD239" s="165">
        <f>P239-L239</f>
        <v>-0.37586805555555558</v>
      </c>
      <c r="AE239" s="165">
        <f>V239-P239</f>
        <v>0</v>
      </c>
      <c r="AF239" s="165">
        <f>Y239-O239</f>
        <v>2.7083333333333681E-3</v>
      </c>
      <c r="AG239" s="165">
        <f>Y239-V239</f>
        <v>0.37937500000000002</v>
      </c>
      <c r="AH239" s="131">
        <v>-5.9779999999999998</v>
      </c>
      <c r="AI239" s="131">
        <v>7.2244999999999999</v>
      </c>
      <c r="AJ239" s="131">
        <v>7.8806000000000003</v>
      </c>
      <c r="AK239" s="131">
        <v>7.6005000000000003</v>
      </c>
      <c r="AL239" s="131">
        <v>0.4975</v>
      </c>
      <c r="AM239" s="131"/>
      <c r="AN239" s="131"/>
      <c r="AO239" s="131"/>
      <c r="AP239" s="131">
        <f>((AJ239-AK239)/(AK239-AI239))*100</f>
        <v>74.494680851063762</v>
      </c>
      <c r="AQ239" s="131"/>
      <c r="AR239" s="131"/>
      <c r="AS239" s="131">
        <v>2020</v>
      </c>
      <c r="AT239" s="131" t="s">
        <v>1274</v>
      </c>
      <c r="AU239" s="51"/>
      <c r="AV239" s="51"/>
      <c r="AW239" s="131">
        <v>0</v>
      </c>
      <c r="AX239" s="85"/>
      <c r="AY239" s="85"/>
    </row>
    <row r="240" spans="1:57" s="30" customFormat="1" x14ac:dyDescent="0.2">
      <c r="A240" s="183">
        <v>1.4</v>
      </c>
      <c r="B240" s="183">
        <v>7</v>
      </c>
      <c r="C240" s="131" t="s">
        <v>68</v>
      </c>
      <c r="D240" s="131" t="s">
        <v>37</v>
      </c>
      <c r="E240" s="161">
        <v>44138</v>
      </c>
      <c r="F240" s="131" t="s">
        <v>121</v>
      </c>
      <c r="G240" s="166" t="s">
        <v>1446</v>
      </c>
      <c r="H240" s="131"/>
      <c r="I240" s="131">
        <v>23</v>
      </c>
      <c r="J240" s="131">
        <v>38</v>
      </c>
      <c r="K240" s="166">
        <v>0</v>
      </c>
      <c r="L240" s="163">
        <v>1.3888888888888889E-4</v>
      </c>
      <c r="M240" s="131">
        <v>277.2</v>
      </c>
      <c r="N240" s="131">
        <v>179</v>
      </c>
      <c r="O240" s="163">
        <v>3.0092592592592595E-4</v>
      </c>
      <c r="P240" s="131"/>
      <c r="Q240" s="164">
        <v>0</v>
      </c>
      <c r="R240" s="164">
        <v>1</v>
      </c>
      <c r="S240" s="131"/>
      <c r="T240" s="131"/>
      <c r="U240" s="131"/>
      <c r="V240" s="131"/>
      <c r="W240" s="131"/>
      <c r="X240" s="131"/>
      <c r="Y240" s="163">
        <v>1.7245370370370372E-3</v>
      </c>
      <c r="Z240" s="163"/>
      <c r="AA240" s="131"/>
      <c r="AB240" s="165">
        <f>O240-L240</f>
        <v>1.6203703703703706E-4</v>
      </c>
      <c r="AC240" s="165">
        <f>P240-O240</f>
        <v>-3.0092592592592595E-4</v>
      </c>
      <c r="AD240" s="165">
        <f>P240-L240</f>
        <v>-1.3888888888888889E-4</v>
      </c>
      <c r="AE240" s="165">
        <f>V240-P240</f>
        <v>0</v>
      </c>
      <c r="AF240" s="165">
        <f>Y240-O240</f>
        <v>1.4236111111111112E-3</v>
      </c>
      <c r="AG240" s="165">
        <f>Y240-V240</f>
        <v>1.7245370370370372E-3</v>
      </c>
      <c r="AH240" s="131">
        <v>-4.931</v>
      </c>
      <c r="AI240" s="131">
        <v>7.2023999999999999</v>
      </c>
      <c r="AJ240" s="131">
        <v>8.1524000000000001</v>
      </c>
      <c r="AK240" s="131">
        <v>7.7187000000000001</v>
      </c>
      <c r="AL240" s="131">
        <v>0.45660000000000001</v>
      </c>
      <c r="AM240" s="131"/>
      <c r="AN240" s="131"/>
      <c r="AO240" s="131"/>
      <c r="AP240" s="131">
        <f>((AJ240-AK240)/(AK240-AI240))*100</f>
        <v>84.001549486732486</v>
      </c>
      <c r="AQ240" s="131"/>
      <c r="AR240" s="131"/>
      <c r="AS240" s="131">
        <v>2020</v>
      </c>
      <c r="AT240" s="131" t="s">
        <v>1274</v>
      </c>
      <c r="AU240" s="51"/>
      <c r="AV240" s="51"/>
      <c r="AW240" s="131">
        <v>0</v>
      </c>
      <c r="AZ240" s="177"/>
      <c r="BA240" s="177"/>
      <c r="BB240" s="177"/>
      <c r="BC240" s="177"/>
      <c r="BD240" s="177"/>
      <c r="BE240" s="177"/>
    </row>
    <row r="241" spans="1:57" s="30" customFormat="1" x14ac:dyDescent="0.2">
      <c r="A241" s="131">
        <v>1.4</v>
      </c>
      <c r="B241" s="131">
        <v>7</v>
      </c>
      <c r="C241" s="131" t="s">
        <v>68</v>
      </c>
      <c r="D241" s="131" t="s">
        <v>36</v>
      </c>
      <c r="E241" s="161">
        <v>44130</v>
      </c>
      <c r="F241" s="131"/>
      <c r="G241" s="131" t="s">
        <v>812</v>
      </c>
      <c r="H241" s="131"/>
      <c r="I241" s="131">
        <v>38</v>
      </c>
      <c r="J241" s="131">
        <v>22</v>
      </c>
      <c r="K241" s="162">
        <v>24</v>
      </c>
      <c r="L241" s="163">
        <v>2.4305555555555552E-4</v>
      </c>
      <c r="M241" s="131">
        <v>224</v>
      </c>
      <c r="N241" s="131">
        <v>205.2</v>
      </c>
      <c r="O241" s="163">
        <v>6.018518518518519E-4</v>
      </c>
      <c r="P241" s="163">
        <v>6.018518518518519E-4</v>
      </c>
      <c r="Q241" s="164">
        <v>1</v>
      </c>
      <c r="R241" s="164">
        <v>0</v>
      </c>
      <c r="S241" s="131">
        <v>221</v>
      </c>
      <c r="T241" s="131">
        <v>204.8</v>
      </c>
      <c r="U241" s="163">
        <v>6.134259259259259E-4</v>
      </c>
      <c r="V241" s="163">
        <v>9.1435185185185185E-4</v>
      </c>
      <c r="W241" s="131">
        <v>224.7</v>
      </c>
      <c r="X241" s="131">
        <v>211</v>
      </c>
      <c r="Y241" s="163">
        <v>3.3912037037037036E-3</v>
      </c>
      <c r="Z241" s="163"/>
      <c r="AA241" s="131" t="s">
        <v>813</v>
      </c>
      <c r="AB241" s="165">
        <f>O241-L241</f>
        <v>3.587962962962964E-4</v>
      </c>
      <c r="AC241" s="165">
        <f>P241-O241</f>
        <v>0</v>
      </c>
      <c r="AD241" s="165">
        <f>P241-L241</f>
        <v>3.587962962962964E-4</v>
      </c>
      <c r="AE241" s="165">
        <f>V241-P241</f>
        <v>3.1249999999999995E-4</v>
      </c>
      <c r="AF241" s="165">
        <f>Y241-O241</f>
        <v>2.7893518518518519E-3</v>
      </c>
      <c r="AG241" s="165">
        <f>Y241-V241</f>
        <v>2.4768518518518516E-3</v>
      </c>
      <c r="AH241" s="131">
        <v>-4.931</v>
      </c>
      <c r="AI241" s="131">
        <v>7.2023999999999999</v>
      </c>
      <c r="AJ241" s="131">
        <v>8.1524000000000001</v>
      </c>
      <c r="AK241" s="131">
        <v>7.7187000000000001</v>
      </c>
      <c r="AL241" s="131">
        <v>2.1549</v>
      </c>
      <c r="AM241" s="131"/>
      <c r="AN241" s="131"/>
      <c r="AO241" s="131"/>
      <c r="AP241" s="131">
        <f>((AJ241-AK241)/(AK241-AI241))*100</f>
        <v>84.001549486732486</v>
      </c>
      <c r="AQ241" s="131"/>
      <c r="AR241" s="131"/>
      <c r="AS241" s="131">
        <v>2020</v>
      </c>
      <c r="AT241" s="172" t="s">
        <v>1274</v>
      </c>
      <c r="AU241" s="51"/>
      <c r="AV241" s="51"/>
      <c r="AW241" s="131">
        <v>0</v>
      </c>
      <c r="AX241" s="118"/>
      <c r="AY241" s="118"/>
      <c r="AZ241" s="85"/>
      <c r="BA241" s="85"/>
      <c r="BB241" s="85"/>
      <c r="BC241" s="85"/>
      <c r="BD241" s="85"/>
      <c r="BE241" s="85"/>
    </row>
    <row r="242" spans="1:57" s="159" customFormat="1" x14ac:dyDescent="0.2">
      <c r="A242" s="183">
        <v>1.5</v>
      </c>
      <c r="B242" s="183">
        <v>7</v>
      </c>
      <c r="C242" s="131" t="s">
        <v>68</v>
      </c>
      <c r="D242" s="131" t="s">
        <v>37</v>
      </c>
      <c r="E242" s="161">
        <v>44138</v>
      </c>
      <c r="F242" s="131" t="s">
        <v>136</v>
      </c>
      <c r="G242" s="166" t="s">
        <v>1463</v>
      </c>
      <c r="H242" s="131"/>
      <c r="I242" s="131">
        <v>22</v>
      </c>
      <c r="J242" s="131">
        <v>28</v>
      </c>
      <c r="K242" s="166">
        <v>0</v>
      </c>
      <c r="L242" s="163">
        <v>6.0613425925925925E-2</v>
      </c>
      <c r="M242" s="131">
        <v>273</v>
      </c>
      <c r="N242" s="131">
        <v>178.8</v>
      </c>
      <c r="O242" s="163">
        <v>6.0798611111111116E-2</v>
      </c>
      <c r="P242" s="131"/>
      <c r="Q242" s="164">
        <v>0</v>
      </c>
      <c r="R242" s="164">
        <v>1</v>
      </c>
      <c r="S242" s="131"/>
      <c r="T242" s="131"/>
      <c r="U242" s="131"/>
      <c r="V242" s="131"/>
      <c r="W242" s="131"/>
      <c r="X242" s="131"/>
      <c r="Y242" s="163">
        <v>6.1493055555555558E-2</v>
      </c>
      <c r="Z242" s="163"/>
      <c r="AA242" s="131"/>
      <c r="AB242" s="165">
        <f>O242-L242</f>
        <v>1.85185185185191E-4</v>
      </c>
      <c r="AC242" s="165">
        <f>P242-O242</f>
        <v>-6.0798611111111116E-2</v>
      </c>
      <c r="AD242" s="165">
        <f>P242-L242</f>
        <v>-6.0613425925925925E-2</v>
      </c>
      <c r="AE242" s="165">
        <f>V242-P242</f>
        <v>0</v>
      </c>
      <c r="AF242" s="165">
        <f>Y242-O242</f>
        <v>6.9444444444444198E-4</v>
      </c>
      <c r="AG242" s="165">
        <f>Y242-V242</f>
        <v>6.1493055555555558E-2</v>
      </c>
      <c r="AH242" s="131">
        <v>-5.2</v>
      </c>
      <c r="AI242" s="131">
        <v>7.2088999999999999</v>
      </c>
      <c r="AJ242" s="131">
        <v>8.5564999999999998</v>
      </c>
      <c r="AK242" s="131"/>
      <c r="AL242" s="131">
        <v>0.51259999999999994</v>
      </c>
      <c r="AM242" s="131"/>
      <c r="AN242" s="131"/>
      <c r="AO242" s="131"/>
      <c r="AP242" s="131">
        <f>((AJ242-AK242)/(AK242-AI242))*100</f>
        <v>-118.69355935024761</v>
      </c>
      <c r="AQ242" s="131" t="s">
        <v>2048</v>
      </c>
      <c r="AR242" s="131"/>
      <c r="AS242" s="172">
        <v>2020</v>
      </c>
      <c r="AT242" s="172" t="s">
        <v>1274</v>
      </c>
      <c r="AU242" s="51"/>
      <c r="AV242" s="51"/>
      <c r="AW242" s="131">
        <v>0</v>
      </c>
      <c r="AX242" s="30"/>
      <c r="AY242" s="30"/>
      <c r="AZ242" s="85"/>
      <c r="BA242" s="85"/>
      <c r="BB242" s="85"/>
      <c r="BC242" s="85"/>
      <c r="BD242" s="85"/>
      <c r="BE242" s="85"/>
    </row>
    <row r="243" spans="1:57" s="85" customFormat="1" x14ac:dyDescent="0.2">
      <c r="A243" s="131">
        <v>1.5</v>
      </c>
      <c r="B243" s="131">
        <v>7</v>
      </c>
      <c r="C243" s="131" t="s">
        <v>68</v>
      </c>
      <c r="D243" s="131" t="s">
        <v>36</v>
      </c>
      <c r="E243" s="161">
        <v>44131</v>
      </c>
      <c r="F243" s="131"/>
      <c r="G243" s="131" t="s">
        <v>815</v>
      </c>
      <c r="H243" s="131"/>
      <c r="I243" s="131">
        <v>27</v>
      </c>
      <c r="J243" s="131">
        <v>22</v>
      </c>
      <c r="K243" s="162">
        <v>14</v>
      </c>
      <c r="L243" s="163">
        <v>5.4768518518518522E-2</v>
      </c>
      <c r="M243" s="131">
        <v>222.3</v>
      </c>
      <c r="N243" s="131">
        <v>210.2</v>
      </c>
      <c r="O243" s="163">
        <v>5.5810185185185185E-2</v>
      </c>
      <c r="P243" s="163">
        <v>5.5810185185185185E-2</v>
      </c>
      <c r="Q243" s="164">
        <v>1</v>
      </c>
      <c r="R243" s="164">
        <v>0</v>
      </c>
      <c r="S243" s="131">
        <v>229.7</v>
      </c>
      <c r="T243" s="131">
        <v>205.9</v>
      </c>
      <c r="U243" s="163">
        <v>5.5844907407407406E-2</v>
      </c>
      <c r="V243" s="163">
        <v>5.5949074074074075E-2</v>
      </c>
      <c r="W243" s="131">
        <v>233.9</v>
      </c>
      <c r="X243" s="131">
        <v>209.2</v>
      </c>
      <c r="Y243" s="163">
        <v>5.8379629629629635E-2</v>
      </c>
      <c r="Z243" s="163"/>
      <c r="AA243" s="131" t="s">
        <v>817</v>
      </c>
      <c r="AB243" s="165">
        <f>O243-L243</f>
        <v>1.041666666666663E-3</v>
      </c>
      <c r="AC243" s="165">
        <f>P243-O243</f>
        <v>0</v>
      </c>
      <c r="AD243" s="165">
        <f>P243-L243</f>
        <v>1.041666666666663E-3</v>
      </c>
      <c r="AE243" s="165">
        <f>V243-P243</f>
        <v>1.3888888888888978E-4</v>
      </c>
      <c r="AF243" s="165">
        <f>Y243-O243</f>
        <v>2.5694444444444506E-3</v>
      </c>
      <c r="AG243" s="165">
        <f>Y243-V243</f>
        <v>2.4305555555555608E-3</v>
      </c>
      <c r="AH243" s="131">
        <v>-5.2</v>
      </c>
      <c r="AI243" s="131">
        <v>7.2088999999999999</v>
      </c>
      <c r="AJ243" s="131">
        <v>8.5564999999999998</v>
      </c>
      <c r="AK243" s="131"/>
      <c r="AL243" s="131">
        <v>4.3113999999999999</v>
      </c>
      <c r="AM243" s="131"/>
      <c r="AN243" s="131"/>
      <c r="AO243" s="131"/>
      <c r="AP243" s="131">
        <f>((AJ243-AK243)/(AK243-AI243))*100</f>
        <v>-118.69355935024761</v>
      </c>
      <c r="AQ243" s="131" t="s">
        <v>2048</v>
      </c>
      <c r="AR243" s="131"/>
      <c r="AS243" s="172">
        <v>2020</v>
      </c>
      <c r="AT243" s="131" t="s">
        <v>1274</v>
      </c>
      <c r="AU243" s="51"/>
      <c r="AV243" s="51"/>
      <c r="AW243" s="131">
        <v>0</v>
      </c>
      <c r="AX243" s="30"/>
      <c r="AY243" s="30"/>
      <c r="AZ243" s="131"/>
      <c r="BA243" s="131"/>
      <c r="BB243" s="131"/>
      <c r="BC243" s="131"/>
      <c r="BD243" s="131"/>
      <c r="BE243" s="131"/>
    </row>
    <row r="244" spans="1:57" s="85" customFormat="1" x14ac:dyDescent="0.2">
      <c r="A244" s="183">
        <v>1.6</v>
      </c>
      <c r="B244" s="183">
        <v>7</v>
      </c>
      <c r="C244" s="131" t="s">
        <v>68</v>
      </c>
      <c r="D244" s="131" t="s">
        <v>37</v>
      </c>
      <c r="E244" s="161">
        <v>44138</v>
      </c>
      <c r="F244" s="131" t="s">
        <v>138</v>
      </c>
      <c r="G244" s="166" t="s">
        <v>1464</v>
      </c>
      <c r="H244" s="131" t="s">
        <v>2027</v>
      </c>
      <c r="I244" s="131">
        <v>22</v>
      </c>
      <c r="J244" s="131">
        <v>28</v>
      </c>
      <c r="K244" s="166">
        <v>0</v>
      </c>
      <c r="L244" s="163">
        <v>5.966435185185185E-2</v>
      </c>
      <c r="M244" s="131">
        <v>274.8</v>
      </c>
      <c r="N244" s="131">
        <v>179.3</v>
      </c>
      <c r="O244" s="163">
        <v>5.994212962962963E-2</v>
      </c>
      <c r="P244" s="131"/>
      <c r="Q244" s="164">
        <v>0</v>
      </c>
      <c r="R244" s="164">
        <v>1</v>
      </c>
      <c r="S244" s="131"/>
      <c r="T244" s="131"/>
      <c r="U244" s="131"/>
      <c r="V244" s="131"/>
      <c r="W244" s="131"/>
      <c r="X244" s="131"/>
      <c r="Y244" s="163">
        <v>6.0532407407407403E-2</v>
      </c>
      <c r="Z244" s="163"/>
      <c r="AA244" s="131"/>
      <c r="AB244" s="165">
        <f>O244-L244</f>
        <v>2.7777777777777957E-4</v>
      </c>
      <c r="AC244" s="165">
        <f>P244-O244</f>
        <v>-5.994212962962963E-2</v>
      </c>
      <c r="AD244" s="165">
        <f>P244-L244</f>
        <v>-5.966435185185185E-2</v>
      </c>
      <c r="AE244" s="165">
        <f>V244-P244</f>
        <v>0</v>
      </c>
      <c r="AF244" s="165">
        <f>Y244-O244</f>
        <v>5.9027777777777291E-4</v>
      </c>
      <c r="AG244" s="165">
        <f>Y244-V244</f>
        <v>6.0532407407407403E-2</v>
      </c>
      <c r="AH244" s="131">
        <v>-5.01</v>
      </c>
      <c r="AI244" s="131">
        <v>7.2423000000000002</v>
      </c>
      <c r="AJ244" s="131">
        <v>7.8464999999999998</v>
      </c>
      <c r="AK244" s="131">
        <v>7.5856000000000003</v>
      </c>
      <c r="AL244" s="131">
        <v>0.49990000000000001</v>
      </c>
      <c r="AM244" s="131"/>
      <c r="AN244" s="131"/>
      <c r="AO244" s="131"/>
      <c r="AP244" s="131">
        <f>((AJ244-AK244)/(AK244-AI244))*100</f>
        <v>75.997669676667442</v>
      </c>
      <c r="AQ244" s="131"/>
      <c r="AR244" s="131"/>
      <c r="AS244" s="131">
        <v>2020</v>
      </c>
      <c r="AT244" s="131" t="s">
        <v>1274</v>
      </c>
      <c r="AU244" s="159"/>
      <c r="AV244" s="159"/>
      <c r="AW244" s="131">
        <v>0</v>
      </c>
      <c r="AX244" s="30"/>
      <c r="AY244" s="30"/>
      <c r="AZ244" s="30"/>
      <c r="BA244" s="30"/>
      <c r="BB244" s="30"/>
      <c r="BC244" s="30"/>
      <c r="BD244" s="30"/>
      <c r="BE244" s="30"/>
    </row>
    <row r="245" spans="1:57" s="85" customFormat="1" x14ac:dyDescent="0.2">
      <c r="A245" s="131">
        <v>1.6</v>
      </c>
      <c r="B245" s="131">
        <v>7</v>
      </c>
      <c r="C245" s="131" t="s">
        <v>68</v>
      </c>
      <c r="D245" s="131" t="s">
        <v>36</v>
      </c>
      <c r="E245" s="161">
        <v>44131</v>
      </c>
      <c r="F245" s="131"/>
      <c r="G245" s="131" t="s">
        <v>818</v>
      </c>
      <c r="H245" s="131"/>
      <c r="I245" s="131">
        <v>28</v>
      </c>
      <c r="J245" s="131">
        <v>22</v>
      </c>
      <c r="K245" s="162">
        <v>0</v>
      </c>
      <c r="L245" s="163">
        <v>5.9085648148148151E-2</v>
      </c>
      <c r="M245" s="131">
        <v>215.8</v>
      </c>
      <c r="N245" s="131">
        <v>197.2</v>
      </c>
      <c r="O245" s="131"/>
      <c r="P245" s="131"/>
      <c r="Q245" s="164">
        <v>0</v>
      </c>
      <c r="R245" s="164">
        <v>0</v>
      </c>
      <c r="S245" s="131"/>
      <c r="T245" s="131"/>
      <c r="U245" s="131"/>
      <c r="V245" s="131"/>
      <c r="W245" s="131"/>
      <c r="X245" s="131"/>
      <c r="Y245" s="163">
        <v>6.4803240740740745E-2</v>
      </c>
      <c r="Z245" s="163"/>
      <c r="AA245" s="131" t="s">
        <v>58</v>
      </c>
      <c r="AB245" s="165">
        <f>O245-L245</f>
        <v>-5.9085648148148151E-2</v>
      </c>
      <c r="AC245" s="165">
        <f>P245-O245</f>
        <v>0</v>
      </c>
      <c r="AD245" s="165">
        <f>P245-L245</f>
        <v>-5.9085648148148151E-2</v>
      </c>
      <c r="AE245" s="165">
        <f>V245-P245</f>
        <v>0</v>
      </c>
      <c r="AF245" s="165">
        <f>Y245-O245</f>
        <v>6.4803240740740745E-2</v>
      </c>
      <c r="AG245" s="165">
        <f>Y245-V245</f>
        <v>6.4803240740740745E-2</v>
      </c>
      <c r="AH245" s="131">
        <v>-5.01</v>
      </c>
      <c r="AI245" s="131">
        <v>7.2423000000000002</v>
      </c>
      <c r="AJ245" s="131">
        <v>7.8464999999999998</v>
      </c>
      <c r="AK245" s="131">
        <v>7.5856000000000003</v>
      </c>
      <c r="AL245" s="131">
        <v>2.0478000000000001</v>
      </c>
      <c r="AM245" s="131"/>
      <c r="AN245" s="131"/>
      <c r="AO245" s="131"/>
      <c r="AP245" s="131">
        <f>((AJ245-AK245)/(AK245-AI245))*100</f>
        <v>75.997669676667442</v>
      </c>
      <c r="AQ245" s="131"/>
      <c r="AR245" s="131"/>
      <c r="AS245" s="131">
        <v>2020</v>
      </c>
      <c r="AT245" s="131" t="s">
        <v>1274</v>
      </c>
      <c r="AU245" s="51"/>
      <c r="AV245" s="51"/>
      <c r="AW245" s="131">
        <v>0</v>
      </c>
      <c r="AX245" s="177"/>
      <c r="AY245" s="177"/>
      <c r="AZ245" s="30"/>
      <c r="BA245" s="30"/>
      <c r="BB245" s="30"/>
      <c r="BC245" s="30"/>
      <c r="BD245" s="30"/>
      <c r="BE245" s="30"/>
    </row>
    <row r="246" spans="1:57" s="30" customFormat="1" x14ac:dyDescent="0.2">
      <c r="A246" s="183">
        <v>2.1</v>
      </c>
      <c r="B246" s="183">
        <v>7</v>
      </c>
      <c r="C246" s="131" t="s">
        <v>68</v>
      </c>
      <c r="D246" s="131" t="s">
        <v>37</v>
      </c>
      <c r="E246" s="161">
        <v>44138</v>
      </c>
      <c r="F246" s="131" t="s">
        <v>139</v>
      </c>
      <c r="G246" s="166" t="s">
        <v>1465</v>
      </c>
      <c r="H246" s="131"/>
      <c r="I246" s="131">
        <v>22</v>
      </c>
      <c r="J246" s="131">
        <v>28</v>
      </c>
      <c r="K246" s="166">
        <v>12</v>
      </c>
      <c r="L246" s="163">
        <v>6.3194444444444442E-2</v>
      </c>
      <c r="M246" s="131">
        <v>275.89999999999998</v>
      </c>
      <c r="N246" s="131">
        <v>184.9</v>
      </c>
      <c r="O246" s="163">
        <v>6.340277777777778E-2</v>
      </c>
      <c r="P246" s="163">
        <v>6.3530092592592582E-2</v>
      </c>
      <c r="Q246" s="164">
        <v>1</v>
      </c>
      <c r="R246" s="164">
        <v>1</v>
      </c>
      <c r="S246" s="131">
        <v>243.5</v>
      </c>
      <c r="T246" s="131">
        <v>191.3</v>
      </c>
      <c r="U246" s="131"/>
      <c r="V246" s="163">
        <v>6.3553240740740743E-2</v>
      </c>
      <c r="W246" s="131">
        <v>283.5</v>
      </c>
      <c r="X246" s="131">
        <v>200.4</v>
      </c>
      <c r="Y246" s="163">
        <v>6.4432870370370363E-2</v>
      </c>
      <c r="Z246" s="163"/>
      <c r="AA246" s="131"/>
      <c r="AB246" s="165">
        <f>O246-L246</f>
        <v>2.0833333333333814E-4</v>
      </c>
      <c r="AC246" s="165">
        <f>P246-O246</f>
        <v>1.2731481481480234E-4</v>
      </c>
      <c r="AD246" s="165">
        <f>P246-L246</f>
        <v>3.3564814814814048E-4</v>
      </c>
      <c r="AE246" s="165">
        <f>V246-P246</f>
        <v>2.3148148148161019E-5</v>
      </c>
      <c r="AF246" s="165">
        <f>Y246-O246</f>
        <v>1.0300925925925825E-3</v>
      </c>
      <c r="AG246" s="165">
        <f>Y246-V246</f>
        <v>8.796296296296191E-4</v>
      </c>
      <c r="AH246" s="131">
        <v>-5.3179999999999996</v>
      </c>
      <c r="AI246" s="131">
        <v>7.1955</v>
      </c>
      <c r="AJ246" s="131">
        <v>8.1204000000000001</v>
      </c>
      <c r="AK246" s="131">
        <v>7.7373000000000003</v>
      </c>
      <c r="AL246" s="131">
        <v>0.4844</v>
      </c>
      <c r="AM246" s="131"/>
      <c r="AN246" s="131"/>
      <c r="AO246" s="131"/>
      <c r="AP246" s="131">
        <f>((AJ246-AK246)/(AK246-AI246))*100</f>
        <v>70.708748615725284</v>
      </c>
      <c r="AQ246" s="131"/>
      <c r="AR246" s="131"/>
      <c r="AS246" s="131">
        <v>2020</v>
      </c>
      <c r="AT246" s="131" t="s">
        <v>1274</v>
      </c>
      <c r="AU246" s="131"/>
      <c r="AV246" s="131"/>
      <c r="AW246" s="131">
        <v>0</v>
      </c>
      <c r="AX246" s="85"/>
      <c r="AY246" s="85"/>
    </row>
    <row r="247" spans="1:57" s="118" customFormat="1" x14ac:dyDescent="0.2">
      <c r="A247" s="166">
        <v>2.2000000000000002</v>
      </c>
      <c r="B247" s="166">
        <v>7</v>
      </c>
      <c r="C247" s="131" t="s">
        <v>68</v>
      </c>
      <c r="D247" s="131" t="s">
        <v>37</v>
      </c>
      <c r="E247" s="167">
        <v>44131</v>
      </c>
      <c r="F247" s="166" t="s">
        <v>1482</v>
      </c>
      <c r="G247" s="131" t="s">
        <v>821</v>
      </c>
      <c r="H247" s="166"/>
      <c r="I247" s="166">
        <v>23</v>
      </c>
      <c r="J247" s="166">
        <v>35</v>
      </c>
      <c r="K247" s="166">
        <v>0</v>
      </c>
      <c r="L247" s="168">
        <v>0.23983796296296298</v>
      </c>
      <c r="M247" s="169">
        <v>283.39999999999998</v>
      </c>
      <c r="N247" s="166">
        <v>180.1</v>
      </c>
      <c r="O247" s="168">
        <v>0.24004629629629629</v>
      </c>
      <c r="P247" s="166"/>
      <c r="Q247" s="170">
        <v>0</v>
      </c>
      <c r="R247" s="170">
        <v>1</v>
      </c>
      <c r="S247" s="171"/>
      <c r="T247" s="171"/>
      <c r="U247" s="166"/>
      <c r="V247" s="166"/>
      <c r="W247" s="166"/>
      <c r="X247" s="166"/>
      <c r="Y247" s="168">
        <v>0.24114583333333331</v>
      </c>
      <c r="Z247" s="168"/>
      <c r="AA247" s="166"/>
      <c r="AB247" s="165">
        <f>O247-L247</f>
        <v>2.0833333333331039E-4</v>
      </c>
      <c r="AC247" s="165">
        <f>P247-O247</f>
        <v>-0.24004629629629629</v>
      </c>
      <c r="AD247" s="165">
        <f>P247-L247</f>
        <v>-0.23983796296296298</v>
      </c>
      <c r="AE247" s="165">
        <f>V247-P247</f>
        <v>0</v>
      </c>
      <c r="AF247" s="165">
        <f>Y247-O247</f>
        <v>1.0995370370370239E-3</v>
      </c>
      <c r="AG247" s="165">
        <f>Y247-V247</f>
        <v>0.24114583333333331</v>
      </c>
      <c r="AH247" s="131">
        <v>-4.78</v>
      </c>
      <c r="AI247" s="131">
        <v>12.121499999999999</v>
      </c>
      <c r="AJ247" s="131">
        <v>13.136100000000001</v>
      </c>
      <c r="AK247" s="131">
        <v>12.686199999999999</v>
      </c>
      <c r="AL247" s="131">
        <v>0.49309999999999998</v>
      </c>
      <c r="AM247" s="166"/>
      <c r="AN247" s="166"/>
      <c r="AO247" s="166"/>
      <c r="AP247" s="131">
        <f>((AJ247-AK247)/(AK247-AI247))*100</f>
        <v>79.67062156897488</v>
      </c>
      <c r="AQ247" s="166"/>
      <c r="AR247" s="166"/>
      <c r="AS247" s="131">
        <v>2020</v>
      </c>
      <c r="AT247" s="166"/>
      <c r="AU247" s="51"/>
      <c r="AV247" s="51"/>
      <c r="AW247" s="131">
        <v>0</v>
      </c>
      <c r="AX247" s="131"/>
      <c r="AY247" s="131"/>
      <c r="AZ247" s="30"/>
      <c r="BA247" s="30"/>
      <c r="BB247" s="30"/>
      <c r="BC247" s="30"/>
      <c r="BD247" s="30"/>
      <c r="BE247" s="30"/>
    </row>
    <row r="248" spans="1:57" s="30" customFormat="1" x14ac:dyDescent="0.2">
      <c r="A248" s="131">
        <v>2.2000000000000002</v>
      </c>
      <c r="B248" s="131">
        <v>7</v>
      </c>
      <c r="C248" s="131" t="s">
        <v>68</v>
      </c>
      <c r="D248" s="131" t="s">
        <v>36</v>
      </c>
      <c r="E248" s="161">
        <v>44131</v>
      </c>
      <c r="F248" s="131"/>
      <c r="G248" s="131" t="s">
        <v>500</v>
      </c>
      <c r="H248" s="131" t="s">
        <v>2073</v>
      </c>
      <c r="I248" s="131">
        <v>24</v>
      </c>
      <c r="J248" s="131">
        <v>35</v>
      </c>
      <c r="K248" s="131">
        <v>0</v>
      </c>
      <c r="L248" s="131"/>
      <c r="M248" s="131"/>
      <c r="N248" s="131"/>
      <c r="O248" s="131"/>
      <c r="P248" s="131"/>
      <c r="Q248" s="164"/>
      <c r="R248" s="164"/>
      <c r="S248" s="131"/>
      <c r="T248" s="131"/>
      <c r="U248" s="131"/>
      <c r="V248" s="131"/>
      <c r="W248" s="131"/>
      <c r="X248" s="131"/>
      <c r="Y248" s="163">
        <v>0.24761574074074075</v>
      </c>
      <c r="Z248" s="163"/>
      <c r="AA248" s="131"/>
      <c r="AB248" s="165">
        <f>O248-L248</f>
        <v>0</v>
      </c>
      <c r="AC248" s="165">
        <f>P248-O248</f>
        <v>0</v>
      </c>
      <c r="AD248" s="165">
        <f>P248-L248</f>
        <v>0</v>
      </c>
      <c r="AE248" s="165">
        <f>V248-P248</f>
        <v>0</v>
      </c>
      <c r="AF248" s="165">
        <f>Y248-O248</f>
        <v>0.24761574074074075</v>
      </c>
      <c r="AG248" s="165">
        <f>Y248-V248</f>
        <v>0.24761574074074075</v>
      </c>
      <c r="AH248" s="131">
        <v>-4.78</v>
      </c>
      <c r="AI248" s="131">
        <v>12.121499999999999</v>
      </c>
      <c r="AJ248" s="131">
        <v>13.136100000000001</v>
      </c>
      <c r="AK248" s="131">
        <v>12.686199999999999</v>
      </c>
      <c r="AL248" s="131">
        <v>3.1326999999999998</v>
      </c>
      <c r="AM248" s="131"/>
      <c r="AN248" s="131"/>
      <c r="AO248" s="131"/>
      <c r="AP248" s="131">
        <f>((AJ248-AK248)/(AK248-AI248))*100</f>
        <v>79.67062156897488</v>
      </c>
      <c r="AQ248" s="131"/>
      <c r="AR248" s="131"/>
      <c r="AS248" s="131">
        <v>2020</v>
      </c>
      <c r="AT248" s="131" t="s">
        <v>1274</v>
      </c>
      <c r="AU248" s="51"/>
      <c r="AV248" s="51"/>
      <c r="AW248" s="131">
        <v>0</v>
      </c>
      <c r="AZ248" s="85"/>
      <c r="BA248" s="85"/>
      <c r="BB248" s="85"/>
      <c r="BC248" s="85"/>
      <c r="BD248" s="85"/>
      <c r="BE248" s="85"/>
    </row>
    <row r="249" spans="1:57" s="30" customFormat="1" x14ac:dyDescent="0.2">
      <c r="A249" s="166">
        <v>2.2999999999999998</v>
      </c>
      <c r="B249" s="166">
        <v>7</v>
      </c>
      <c r="C249" s="131" t="s">
        <v>68</v>
      </c>
      <c r="D249" s="131" t="s">
        <v>37</v>
      </c>
      <c r="E249" s="167">
        <v>44131</v>
      </c>
      <c r="F249" s="166" t="s">
        <v>1486</v>
      </c>
      <c r="G249" s="131" t="s">
        <v>825</v>
      </c>
      <c r="H249" s="166"/>
      <c r="I249" s="166">
        <v>23</v>
      </c>
      <c r="J249" s="166">
        <v>36</v>
      </c>
      <c r="K249" s="166">
        <v>0</v>
      </c>
      <c r="L249" s="168">
        <v>0.25881944444444444</v>
      </c>
      <c r="M249" s="169">
        <v>273.3</v>
      </c>
      <c r="N249" s="166">
        <v>179.5</v>
      </c>
      <c r="O249" s="168">
        <v>0.2591087962962963</v>
      </c>
      <c r="P249" s="166"/>
      <c r="Q249" s="170">
        <v>0</v>
      </c>
      <c r="R249" s="170">
        <v>1</v>
      </c>
      <c r="S249" s="171"/>
      <c r="T249" s="171"/>
      <c r="U249" s="166"/>
      <c r="V249" s="166"/>
      <c r="W249" s="166"/>
      <c r="X249" s="166"/>
      <c r="Y249" s="168">
        <v>0.26079861111111108</v>
      </c>
      <c r="Z249" s="168"/>
      <c r="AA249" s="166"/>
      <c r="AB249" s="165">
        <f>O249-L249</f>
        <v>2.8935185185186008E-4</v>
      </c>
      <c r="AC249" s="165">
        <f>P249-O249</f>
        <v>-0.2591087962962963</v>
      </c>
      <c r="AD249" s="165">
        <f>P249-L249</f>
        <v>-0.25881944444444444</v>
      </c>
      <c r="AE249" s="165">
        <f>V249-P249</f>
        <v>0</v>
      </c>
      <c r="AF249" s="165">
        <f>Y249-O249</f>
        <v>1.6898148148147829E-3</v>
      </c>
      <c r="AG249" s="165">
        <f>Y249-V249</f>
        <v>0.26079861111111108</v>
      </c>
      <c r="AH249" s="131">
        <v>-4.6029999999999998</v>
      </c>
      <c r="AI249" s="131">
        <v>12.1082</v>
      </c>
      <c r="AJ249" s="131">
        <v>13.1065</v>
      </c>
      <c r="AK249" s="131">
        <v>12.694800000000001</v>
      </c>
      <c r="AL249" s="131">
        <v>0.49199999999999999</v>
      </c>
      <c r="AM249" s="166"/>
      <c r="AN249" s="166"/>
      <c r="AO249" s="166"/>
      <c r="AP249" s="131">
        <f>((AJ249-AK249)/(AK249-AI249))*100</f>
        <v>70.184111830889748</v>
      </c>
      <c r="AQ249" s="166"/>
      <c r="AR249" s="166"/>
      <c r="AS249" s="131">
        <v>2020</v>
      </c>
      <c r="AT249" s="166"/>
      <c r="AW249" s="131">
        <v>0</v>
      </c>
      <c r="AZ249" s="85"/>
      <c r="BA249" s="85"/>
      <c r="BB249" s="85"/>
      <c r="BC249" s="85"/>
      <c r="BD249" s="85"/>
      <c r="BE249" s="85"/>
    </row>
    <row r="250" spans="1:57" s="30" customFormat="1" x14ac:dyDescent="0.2">
      <c r="A250" s="183">
        <v>2.4</v>
      </c>
      <c r="B250" s="183">
        <v>7</v>
      </c>
      <c r="C250" s="131" t="s">
        <v>68</v>
      </c>
      <c r="D250" s="131" t="s">
        <v>37</v>
      </c>
      <c r="E250" s="161">
        <v>44138</v>
      </c>
      <c r="F250" s="131" t="s">
        <v>140</v>
      </c>
      <c r="G250" s="166" t="s">
        <v>1466</v>
      </c>
      <c r="H250" s="131"/>
      <c r="I250" s="131">
        <v>22</v>
      </c>
      <c r="J250" s="131">
        <v>28</v>
      </c>
      <c r="K250" s="131">
        <v>0</v>
      </c>
      <c r="L250" s="163">
        <v>6.6620370370370371E-2</v>
      </c>
      <c r="M250" s="131">
        <v>277.7</v>
      </c>
      <c r="N250" s="131">
        <v>187.2</v>
      </c>
      <c r="O250" s="163">
        <v>6.6875000000000004E-2</v>
      </c>
      <c r="P250" s="131"/>
      <c r="Q250" s="164">
        <v>0</v>
      </c>
      <c r="R250" s="164">
        <v>1</v>
      </c>
      <c r="S250" s="131"/>
      <c r="T250" s="131"/>
      <c r="U250" s="131"/>
      <c r="V250" s="131"/>
      <c r="W250" s="131"/>
      <c r="X250" s="131"/>
      <c r="Y250" s="163">
        <v>6.6886574074074071E-2</v>
      </c>
      <c r="Z250" s="163"/>
      <c r="AA250" s="131"/>
      <c r="AB250" s="165">
        <f>O250-L250</f>
        <v>2.5462962962963243E-4</v>
      </c>
      <c r="AC250" s="165">
        <f>P250-O250</f>
        <v>-6.6875000000000004E-2</v>
      </c>
      <c r="AD250" s="165">
        <f>P250-L250</f>
        <v>-6.6620370370370371E-2</v>
      </c>
      <c r="AE250" s="165">
        <f>V250-P250</f>
        <v>0</v>
      </c>
      <c r="AF250" s="165">
        <f>Y250-O250</f>
        <v>1.1574074074066631E-5</v>
      </c>
      <c r="AG250" s="165">
        <f>Y250-V250</f>
        <v>6.6886574074074071E-2</v>
      </c>
      <c r="AH250" s="131">
        <v>-6.9539999999999997</v>
      </c>
      <c r="AI250" s="131">
        <v>7.2415000000000003</v>
      </c>
      <c r="AJ250" s="131">
        <v>7.9443000000000001</v>
      </c>
      <c r="AK250" s="131">
        <v>7.6379000000000001</v>
      </c>
      <c r="AL250" s="131">
        <v>0.47139999999999999</v>
      </c>
      <c r="AM250" s="131"/>
      <c r="AN250" s="131"/>
      <c r="AO250" s="131"/>
      <c r="AP250" s="131">
        <f>((AJ250-AK250)/(AK250-AI250))*100</f>
        <v>77.295660948536863</v>
      </c>
      <c r="AQ250" s="131"/>
      <c r="AR250" s="131"/>
      <c r="AS250" s="131">
        <v>2020</v>
      </c>
      <c r="AT250" s="131" t="s">
        <v>1274</v>
      </c>
      <c r="AW250" s="131">
        <v>0</v>
      </c>
      <c r="AZ250" s="175"/>
      <c r="BA250" s="175"/>
      <c r="BB250" s="175"/>
      <c r="BC250" s="175"/>
      <c r="BD250" s="175"/>
      <c r="BE250" s="175"/>
    </row>
    <row r="251" spans="1:57" s="177" customFormat="1" x14ac:dyDescent="0.2">
      <c r="A251" s="131">
        <v>2.4</v>
      </c>
      <c r="B251" s="131">
        <v>7</v>
      </c>
      <c r="C251" s="131" t="s">
        <v>68</v>
      </c>
      <c r="D251" s="131" t="s">
        <v>36</v>
      </c>
      <c r="E251" s="161">
        <v>44131</v>
      </c>
      <c r="F251" s="131"/>
      <c r="G251" s="131" t="s">
        <v>819</v>
      </c>
      <c r="H251" s="131"/>
      <c r="I251" s="131">
        <v>28</v>
      </c>
      <c r="J251" s="131">
        <v>22</v>
      </c>
      <c r="K251" s="162">
        <v>31</v>
      </c>
      <c r="L251" s="163">
        <v>6.8541666666666667E-2</v>
      </c>
      <c r="M251" s="131">
        <v>215.9</v>
      </c>
      <c r="N251" s="131">
        <v>196.5</v>
      </c>
      <c r="O251" s="163">
        <v>6.924768518518519E-2</v>
      </c>
      <c r="P251" s="163">
        <v>6.924768518518519E-2</v>
      </c>
      <c r="Q251" s="164">
        <v>1</v>
      </c>
      <c r="R251" s="164">
        <v>0</v>
      </c>
      <c r="S251" s="131">
        <v>213.8</v>
      </c>
      <c r="T251" s="131">
        <v>190.9</v>
      </c>
      <c r="U251" s="163">
        <v>6.924768518518519E-2</v>
      </c>
      <c r="V251" s="163">
        <v>6.9432870370370367E-2</v>
      </c>
      <c r="W251" s="131">
        <v>238.2</v>
      </c>
      <c r="X251" s="131">
        <v>212.5</v>
      </c>
      <c r="Y251" s="163">
        <v>7.1354166666666663E-2</v>
      </c>
      <c r="Z251" s="163"/>
      <c r="AA251" s="131"/>
      <c r="AB251" s="165">
        <f>O251-L251</f>
        <v>7.0601851851852249E-4</v>
      </c>
      <c r="AC251" s="165">
        <f>P251-O251</f>
        <v>0</v>
      </c>
      <c r="AD251" s="165">
        <f>P251-L251</f>
        <v>7.0601851851852249E-4</v>
      </c>
      <c r="AE251" s="165">
        <f>V251-P251</f>
        <v>1.8518518518517713E-4</v>
      </c>
      <c r="AF251" s="165">
        <f>Y251-O251</f>
        <v>2.1064814814814731E-3</v>
      </c>
      <c r="AG251" s="165">
        <f>Y251-V251</f>
        <v>1.9212962962962959E-3</v>
      </c>
      <c r="AH251" s="131">
        <v>-6.9539999999999997</v>
      </c>
      <c r="AI251" s="131">
        <v>7.2415000000000003</v>
      </c>
      <c r="AJ251" s="131">
        <v>7.9443000000000001</v>
      </c>
      <c r="AK251" s="131">
        <v>7.6379000000000001</v>
      </c>
      <c r="AL251" s="131">
        <v>3.1764000000000001</v>
      </c>
      <c r="AM251" s="131"/>
      <c r="AN251" s="131"/>
      <c r="AO251" s="131"/>
      <c r="AP251" s="131">
        <f>((AJ251-AK251)/(AK251-AI251))*100</f>
        <v>77.295660948536863</v>
      </c>
      <c r="AQ251" s="131"/>
      <c r="AR251" s="131"/>
      <c r="AS251" s="131">
        <v>2020</v>
      </c>
      <c r="AT251" s="172" t="s">
        <v>1274</v>
      </c>
      <c r="AU251" s="30"/>
      <c r="AV251" s="30"/>
      <c r="AW251" s="131">
        <v>0</v>
      </c>
      <c r="AX251" s="30"/>
      <c r="AY251" s="30"/>
      <c r="AZ251" s="175"/>
      <c r="BA251" s="175"/>
      <c r="BB251" s="175"/>
      <c r="BC251" s="175"/>
      <c r="BD251" s="175"/>
      <c r="BE251" s="175"/>
    </row>
    <row r="252" spans="1:57" s="85" customFormat="1" x14ac:dyDescent="0.2">
      <c r="A252" s="183">
        <v>2.5</v>
      </c>
      <c r="B252" s="183">
        <v>7</v>
      </c>
      <c r="C252" s="131" t="s">
        <v>68</v>
      </c>
      <c r="D252" s="131" t="s">
        <v>37</v>
      </c>
      <c r="E252" s="161">
        <v>44138</v>
      </c>
      <c r="F252" s="131" t="s">
        <v>141</v>
      </c>
      <c r="G252" s="166" t="s">
        <v>1467</v>
      </c>
      <c r="H252" s="131"/>
      <c r="I252" s="131">
        <v>22</v>
      </c>
      <c r="J252" s="131">
        <v>28</v>
      </c>
      <c r="K252" s="166">
        <v>0</v>
      </c>
      <c r="L252" s="163">
        <v>7.0601851851851846E-2</v>
      </c>
      <c r="M252" s="131">
        <v>273.7</v>
      </c>
      <c r="N252" s="131">
        <v>175.4</v>
      </c>
      <c r="O252" s="163">
        <v>7.0925925925925934E-2</v>
      </c>
      <c r="P252" s="131"/>
      <c r="Q252" s="164">
        <v>0</v>
      </c>
      <c r="R252" s="164">
        <v>1</v>
      </c>
      <c r="S252" s="131"/>
      <c r="T252" s="131"/>
      <c r="U252" s="131"/>
      <c r="V252" s="131"/>
      <c r="W252" s="131"/>
      <c r="X252" s="131"/>
      <c r="Y252" s="163">
        <v>7.2638888888888892E-2</v>
      </c>
      <c r="Z252" s="163"/>
      <c r="AA252" s="131"/>
      <c r="AB252" s="165">
        <f>O252-L252</f>
        <v>3.2407407407408773E-4</v>
      </c>
      <c r="AC252" s="165">
        <f>P252-O252</f>
        <v>-7.0925925925925934E-2</v>
      </c>
      <c r="AD252" s="165">
        <f>P252-L252</f>
        <v>-7.0601851851851846E-2</v>
      </c>
      <c r="AE252" s="165">
        <f>V252-P252</f>
        <v>0</v>
      </c>
      <c r="AF252" s="165">
        <f>Y252-O252</f>
        <v>1.7129629629629578E-3</v>
      </c>
      <c r="AG252" s="165">
        <f>Y252-V252</f>
        <v>7.2638888888888892E-2</v>
      </c>
      <c r="AH252" s="131">
        <v>-6.9539999999999997</v>
      </c>
      <c r="AI252" s="131">
        <v>7.2415000000000003</v>
      </c>
      <c r="AJ252" s="131">
        <v>7.9443000000000001</v>
      </c>
      <c r="AK252" s="131">
        <v>7.6379000000000001</v>
      </c>
      <c r="AL252" s="131">
        <v>0.53180000000000005</v>
      </c>
      <c r="AM252" s="131"/>
      <c r="AN252" s="131"/>
      <c r="AO252" s="131"/>
      <c r="AP252" s="131">
        <f>((AJ252-AK252)/(AK252-AI252))*100</f>
        <v>77.295660948536863</v>
      </c>
      <c r="AQ252" s="131"/>
      <c r="AR252" s="131"/>
      <c r="AS252" s="131">
        <v>2020</v>
      </c>
      <c r="AT252" s="131" t="s">
        <v>1274</v>
      </c>
      <c r="AU252" s="177"/>
      <c r="AV252" s="177"/>
      <c r="AW252" s="131">
        <v>0</v>
      </c>
      <c r="AZ252" s="175"/>
      <c r="BA252" s="175"/>
      <c r="BB252" s="175"/>
      <c r="BC252" s="175"/>
      <c r="BD252" s="175"/>
      <c r="BE252" s="175"/>
    </row>
    <row r="253" spans="1:57" s="85" customFormat="1" x14ac:dyDescent="0.2">
      <c r="A253" s="131">
        <v>2.5</v>
      </c>
      <c r="B253" s="131">
        <v>7</v>
      </c>
      <c r="C253" s="131" t="s">
        <v>68</v>
      </c>
      <c r="D253" s="131" t="s">
        <v>36</v>
      </c>
      <c r="E253" s="161">
        <v>44131</v>
      </c>
      <c r="F253" s="131"/>
      <c r="G253" s="131" t="s">
        <v>820</v>
      </c>
      <c r="H253" s="131"/>
      <c r="I253" s="131">
        <v>28</v>
      </c>
      <c r="J253" s="131">
        <v>22</v>
      </c>
      <c r="K253" s="162">
        <v>24</v>
      </c>
      <c r="L253" s="163">
        <v>7.3993055555555562E-2</v>
      </c>
      <c r="M253" s="131">
        <v>224.8</v>
      </c>
      <c r="N253" s="131">
        <v>207</v>
      </c>
      <c r="O253" s="163">
        <v>7.4502314814814813E-2</v>
      </c>
      <c r="P253" s="163">
        <v>7.4502314814814813E-2</v>
      </c>
      <c r="Q253" s="164">
        <v>1</v>
      </c>
      <c r="R253" s="164">
        <v>0</v>
      </c>
      <c r="S253" s="131">
        <v>220.1</v>
      </c>
      <c r="T253" s="131">
        <v>190.2</v>
      </c>
      <c r="U253" s="163">
        <v>7.452546296296296E-2</v>
      </c>
      <c r="V253" s="163">
        <v>7.4722222222222232E-2</v>
      </c>
      <c r="W253" s="131">
        <v>242</v>
      </c>
      <c r="X253" s="131">
        <v>203.4</v>
      </c>
      <c r="Y253" s="163">
        <v>7.6469907407407403E-2</v>
      </c>
      <c r="Z253" s="163"/>
      <c r="AA253" s="131" t="s">
        <v>58</v>
      </c>
      <c r="AB253" s="165">
        <f>O253-L253</f>
        <v>5.0925925925925097E-4</v>
      </c>
      <c r="AC253" s="165">
        <f>P253-O253</f>
        <v>0</v>
      </c>
      <c r="AD253" s="165">
        <f>P253-L253</f>
        <v>5.0925925925925097E-4</v>
      </c>
      <c r="AE253" s="165">
        <f>V253-P253</f>
        <v>2.1990740740741865E-4</v>
      </c>
      <c r="AF253" s="165">
        <f>Y253-O253</f>
        <v>1.9675925925925902E-3</v>
      </c>
      <c r="AG253" s="165">
        <f>Y253-V253</f>
        <v>1.7476851851851716E-3</v>
      </c>
      <c r="AH253" s="131">
        <v>-4.8879999999999999</v>
      </c>
      <c r="AI253" s="131">
        <v>7.2584999999999997</v>
      </c>
      <c r="AJ253" s="131">
        <v>7.8882000000000003</v>
      </c>
      <c r="AK253" s="131">
        <v>7.7412999999999998</v>
      </c>
      <c r="AL253" s="131">
        <v>2.2892999999999999</v>
      </c>
      <c r="AM253" s="131"/>
      <c r="AN253" s="131"/>
      <c r="AO253" s="131"/>
      <c r="AP253" s="131">
        <f>((AJ253-AK253)/(AK253-AI253))*100</f>
        <v>30.426677713338947</v>
      </c>
      <c r="AQ253" s="131"/>
      <c r="AR253" s="131"/>
      <c r="AS253" s="172">
        <v>2020</v>
      </c>
      <c r="AT253" s="131" t="s">
        <v>1274</v>
      </c>
      <c r="AU253" s="177"/>
      <c r="AV253" s="177"/>
      <c r="AW253" s="131">
        <v>0</v>
      </c>
      <c r="AZ253" s="175"/>
      <c r="BA253" s="175"/>
      <c r="BB253" s="175"/>
      <c r="BC253" s="175"/>
      <c r="BD253" s="175"/>
      <c r="BE253" s="175"/>
    </row>
    <row r="254" spans="1:57" s="131" customFormat="1" x14ac:dyDescent="0.2">
      <c r="A254" s="166">
        <v>1.1000000000000001</v>
      </c>
      <c r="B254" s="166">
        <v>8</v>
      </c>
      <c r="C254" s="131" t="s">
        <v>68</v>
      </c>
      <c r="D254" s="131" t="s">
        <v>37</v>
      </c>
      <c r="E254" s="167">
        <v>44132</v>
      </c>
      <c r="F254" s="166" t="s">
        <v>1495</v>
      </c>
      <c r="G254" s="131" t="s">
        <v>826</v>
      </c>
      <c r="H254" s="166"/>
      <c r="I254" s="166">
        <v>23</v>
      </c>
      <c r="J254" s="166">
        <v>48</v>
      </c>
      <c r="K254" s="166">
        <v>0</v>
      </c>
      <c r="L254" s="168">
        <v>0.36835648148148148</v>
      </c>
      <c r="M254" s="169">
        <v>279.2</v>
      </c>
      <c r="N254" s="166">
        <v>180.2</v>
      </c>
      <c r="O254" s="168">
        <v>0.36856481481481485</v>
      </c>
      <c r="P254" s="166"/>
      <c r="Q254" s="170">
        <v>0</v>
      </c>
      <c r="R254" s="170">
        <v>1</v>
      </c>
      <c r="S254" s="171"/>
      <c r="T254" s="171"/>
      <c r="U254" s="166"/>
      <c r="V254" s="166"/>
      <c r="W254" s="166"/>
      <c r="X254" s="166"/>
      <c r="Y254" s="168">
        <v>0.36934027777777773</v>
      </c>
      <c r="Z254" s="168"/>
      <c r="AA254" s="166"/>
      <c r="AB254" s="165">
        <f>O254-L254</f>
        <v>2.083333333333659E-4</v>
      </c>
      <c r="AC254" s="165">
        <f>P254-O254</f>
        <v>-0.36856481481481485</v>
      </c>
      <c r="AD254" s="165">
        <f>P254-L254</f>
        <v>-0.36835648148148148</v>
      </c>
      <c r="AE254" s="165">
        <f>V254-P254</f>
        <v>0</v>
      </c>
      <c r="AF254" s="165">
        <f>Y254-O254</f>
        <v>7.7546296296288064E-4</v>
      </c>
      <c r="AG254" s="165">
        <f>Y254-V254</f>
        <v>0.36934027777777773</v>
      </c>
      <c r="AH254" s="131">
        <v>-5.7610000000000001</v>
      </c>
      <c r="AI254" s="131">
        <v>7.1783000000000001</v>
      </c>
      <c r="AJ254" s="131">
        <v>8.2073999999999998</v>
      </c>
      <c r="AK254" s="131">
        <v>7.7798999999999996</v>
      </c>
      <c r="AL254" s="131">
        <v>0.52610000000000001</v>
      </c>
      <c r="AM254" s="166"/>
      <c r="AN254" s="166"/>
      <c r="AO254" s="166"/>
      <c r="AP254" s="131">
        <f>((AJ254-AK254)/(AK254-AI254))*100</f>
        <v>71.06050531914903</v>
      </c>
      <c r="AQ254" s="166"/>
      <c r="AR254" s="166"/>
      <c r="AS254" s="172">
        <v>2020</v>
      </c>
      <c r="AT254" s="166"/>
      <c r="AU254" s="159"/>
      <c r="AV254" s="159"/>
      <c r="AW254" s="131">
        <v>0</v>
      </c>
      <c r="AX254" s="175"/>
      <c r="AY254" s="175"/>
      <c r="AZ254" s="175"/>
      <c r="BA254" s="175"/>
      <c r="BB254" s="175"/>
      <c r="BC254" s="175"/>
      <c r="BD254" s="175"/>
      <c r="BE254" s="175"/>
    </row>
    <row r="255" spans="1:57" s="30" customFormat="1" x14ac:dyDescent="0.2">
      <c r="A255" s="131">
        <v>1.1000000000000001</v>
      </c>
      <c r="B255" s="131">
        <v>8</v>
      </c>
      <c r="C255" s="131" t="s">
        <v>68</v>
      </c>
      <c r="D255" s="131" t="s">
        <v>36</v>
      </c>
      <c r="E255" s="161">
        <v>44138</v>
      </c>
      <c r="F255" s="131"/>
      <c r="G255" s="131" t="s">
        <v>152</v>
      </c>
      <c r="H255" s="131"/>
      <c r="I255" s="131">
        <v>23</v>
      </c>
      <c r="J255" s="131">
        <v>48</v>
      </c>
      <c r="K255" s="131">
        <v>29</v>
      </c>
      <c r="L255" s="163">
        <v>0.36662037037037037</v>
      </c>
      <c r="M255" s="131">
        <v>250.1</v>
      </c>
      <c r="N255" s="131">
        <v>210.8</v>
      </c>
      <c r="O255" s="163">
        <v>0.36700231481481477</v>
      </c>
      <c r="P255" s="163">
        <v>0.36700231481481477</v>
      </c>
      <c r="Q255" s="164">
        <v>1</v>
      </c>
      <c r="R255" s="164">
        <v>0</v>
      </c>
      <c r="S255" s="131">
        <v>267.2</v>
      </c>
      <c r="T255" s="131">
        <v>206.8</v>
      </c>
      <c r="U255" s="163">
        <v>0.36702546296296296</v>
      </c>
      <c r="V255" s="163">
        <v>0.36722222222222217</v>
      </c>
      <c r="W255" s="131">
        <v>340</v>
      </c>
      <c r="X255" s="131">
        <v>320.89999999999998</v>
      </c>
      <c r="Y255" s="163">
        <v>0.37001157407407409</v>
      </c>
      <c r="Z255" s="163"/>
      <c r="AA255" s="131"/>
      <c r="AB255" s="165">
        <f>O255-L255</f>
        <v>3.8194444444439313E-4</v>
      </c>
      <c r="AC255" s="165">
        <f>P255-O255</f>
        <v>0</v>
      </c>
      <c r="AD255" s="165">
        <f>P255-L255</f>
        <v>3.8194444444439313E-4</v>
      </c>
      <c r="AE255" s="165">
        <f>V255-P255</f>
        <v>2.1990740740740478E-4</v>
      </c>
      <c r="AF255" s="165">
        <f>Y255-O255</f>
        <v>3.0092592592593226E-3</v>
      </c>
      <c r="AG255" s="165">
        <f>Y255-V255</f>
        <v>2.7893518518519178E-3</v>
      </c>
      <c r="AH255" s="131">
        <v>-5.7610000000000001</v>
      </c>
      <c r="AI255" s="131">
        <v>7.1783000000000001</v>
      </c>
      <c r="AJ255" s="131">
        <v>8.2073999999999998</v>
      </c>
      <c r="AK255" s="131">
        <v>7.7798999999999996</v>
      </c>
      <c r="AL255" s="131">
        <v>3.5604</v>
      </c>
      <c r="AM255" s="131"/>
      <c r="AN255" s="131"/>
      <c r="AO255" s="131"/>
      <c r="AP255" s="131">
        <f>((AJ255-AK255)/(AK255-AI255))*100</f>
        <v>71.06050531914903</v>
      </c>
      <c r="AQ255" s="131"/>
      <c r="AR255" s="131"/>
      <c r="AS255" s="131">
        <v>2020</v>
      </c>
      <c r="AT255" s="131" t="s">
        <v>1274</v>
      </c>
      <c r="AU255" s="131"/>
      <c r="AV255" s="131"/>
      <c r="AW255" s="131">
        <v>0</v>
      </c>
      <c r="AX255" s="175"/>
      <c r="AY255" s="175"/>
      <c r="AZ255" s="175"/>
      <c r="BA255" s="175"/>
      <c r="BB255" s="175"/>
      <c r="BC255" s="175"/>
      <c r="BD255" s="175"/>
      <c r="BE255" s="175"/>
    </row>
    <row r="256" spans="1:57" s="30" customFormat="1" x14ac:dyDescent="0.2">
      <c r="A256" s="166">
        <v>1.2</v>
      </c>
      <c r="B256" s="166">
        <v>8</v>
      </c>
      <c r="C256" s="131" t="s">
        <v>68</v>
      </c>
      <c r="D256" s="131" t="s">
        <v>37</v>
      </c>
      <c r="E256" s="167">
        <v>44132</v>
      </c>
      <c r="F256" s="166" t="s">
        <v>1496</v>
      </c>
      <c r="G256" s="131" t="s">
        <v>827</v>
      </c>
      <c r="H256" s="166"/>
      <c r="I256" s="166">
        <v>23</v>
      </c>
      <c r="J256" s="166">
        <v>46</v>
      </c>
      <c r="K256" s="166">
        <v>0</v>
      </c>
      <c r="L256" s="168">
        <v>0.37364583333333329</v>
      </c>
      <c r="M256" s="169">
        <v>272.3</v>
      </c>
      <c r="N256" s="166">
        <v>177.2</v>
      </c>
      <c r="O256" s="168">
        <v>0.37379629629629635</v>
      </c>
      <c r="P256" s="166"/>
      <c r="Q256" s="170">
        <v>0</v>
      </c>
      <c r="R256" s="170">
        <v>1</v>
      </c>
      <c r="S256" s="171"/>
      <c r="T256" s="171"/>
      <c r="U256" s="166"/>
      <c r="V256" s="166"/>
      <c r="W256" s="166"/>
      <c r="X256" s="166"/>
      <c r="Y256" s="168">
        <v>0.37512731481481482</v>
      </c>
      <c r="Z256" s="168"/>
      <c r="AA256" s="166"/>
      <c r="AB256" s="165">
        <f>O256-L256</f>
        <v>1.504629629630605E-4</v>
      </c>
      <c r="AC256" s="165">
        <f>P256-O256</f>
        <v>-0.37379629629629635</v>
      </c>
      <c r="AD256" s="165">
        <f>P256-L256</f>
        <v>-0.37364583333333329</v>
      </c>
      <c r="AE256" s="165">
        <f>V256-P256</f>
        <v>0</v>
      </c>
      <c r="AF256" s="165">
        <f>Y256-O256</f>
        <v>1.3310185185184675E-3</v>
      </c>
      <c r="AG256" s="165">
        <f>Y256-V256</f>
        <v>0.37512731481481482</v>
      </c>
      <c r="AH256" s="131">
        <v>-5.8019999999999996</v>
      </c>
      <c r="AI256" s="131">
        <v>7.2267000000000001</v>
      </c>
      <c r="AJ256" s="131">
        <v>8.1915999999999993</v>
      </c>
      <c r="AK256" s="131">
        <v>7.7854999999999999</v>
      </c>
      <c r="AL256" s="131">
        <v>0.54579999999999995</v>
      </c>
      <c r="AM256" s="166"/>
      <c r="AN256" s="166"/>
      <c r="AO256" s="166"/>
      <c r="AP256" s="131">
        <f>((AJ256-AK256)/(AK256-AI256))*100</f>
        <v>72.673586256263363</v>
      </c>
      <c r="AQ256" s="166"/>
      <c r="AR256" s="166"/>
      <c r="AS256" s="131">
        <v>2020</v>
      </c>
      <c r="AT256" s="166"/>
      <c r="AU256" s="51"/>
      <c r="AV256" s="51"/>
      <c r="AW256" s="131">
        <v>0</v>
      </c>
      <c r="AX256" s="175"/>
      <c r="AY256" s="175"/>
      <c r="AZ256" s="177"/>
      <c r="BA256" s="177"/>
      <c r="BB256" s="177"/>
      <c r="BC256" s="177"/>
      <c r="BD256" s="177"/>
      <c r="BE256" s="177"/>
    </row>
    <row r="257" spans="1:57" s="30" customFormat="1" x14ac:dyDescent="0.2">
      <c r="A257" s="131">
        <v>1.2</v>
      </c>
      <c r="B257" s="131">
        <v>8</v>
      </c>
      <c r="C257" s="131" t="s">
        <v>68</v>
      </c>
      <c r="D257" s="131" t="s">
        <v>36</v>
      </c>
      <c r="E257" s="161">
        <v>44138</v>
      </c>
      <c r="F257" s="131"/>
      <c r="G257" s="131" t="s">
        <v>153</v>
      </c>
      <c r="H257" s="131"/>
      <c r="I257" s="131">
        <v>23</v>
      </c>
      <c r="J257" s="131">
        <v>47</v>
      </c>
      <c r="K257" s="131">
        <v>30</v>
      </c>
      <c r="L257" s="163">
        <v>0.37216435185185182</v>
      </c>
      <c r="M257" s="131">
        <v>276.7</v>
      </c>
      <c r="N257" s="131">
        <v>221.4</v>
      </c>
      <c r="O257" s="163">
        <v>0.37248842592592596</v>
      </c>
      <c r="P257" s="163">
        <v>0.37248842592592596</v>
      </c>
      <c r="Q257" s="164">
        <v>1</v>
      </c>
      <c r="R257" s="164">
        <v>0</v>
      </c>
      <c r="S257" s="131">
        <v>262.60000000000002</v>
      </c>
      <c r="T257" s="131">
        <v>211.3</v>
      </c>
      <c r="U257" s="163">
        <v>0.37260416666666668</v>
      </c>
      <c r="V257" s="163">
        <v>0.37268518518518517</v>
      </c>
      <c r="W257" s="131">
        <v>302</v>
      </c>
      <c r="X257" s="131">
        <v>248.6</v>
      </c>
      <c r="Y257" s="163">
        <v>0.37391203703703701</v>
      </c>
      <c r="Z257" s="163"/>
      <c r="AA257" s="131"/>
      <c r="AB257" s="165">
        <f>O257-L257</f>
        <v>3.2407407407414324E-4</v>
      </c>
      <c r="AC257" s="165">
        <f>P257-O257</f>
        <v>0</v>
      </c>
      <c r="AD257" s="165">
        <f>P257-L257</f>
        <v>3.2407407407414324E-4</v>
      </c>
      <c r="AE257" s="165">
        <f>V257-P257</f>
        <v>1.96759259259216E-4</v>
      </c>
      <c r="AF257" s="165">
        <f>Y257-O257</f>
        <v>1.4236111111110561E-3</v>
      </c>
      <c r="AG257" s="165">
        <f>Y257-V257</f>
        <v>1.2268518518518401E-3</v>
      </c>
      <c r="AH257" s="131">
        <v>-5.8019999999999996</v>
      </c>
      <c r="AI257" s="131">
        <v>7.2267000000000001</v>
      </c>
      <c r="AJ257" s="131">
        <v>8.1915999999999993</v>
      </c>
      <c r="AK257" s="131">
        <v>7.7854999999999999</v>
      </c>
      <c r="AL257" s="131">
        <v>2.7185000000000001</v>
      </c>
      <c r="AM257" s="131"/>
      <c r="AN257" s="131"/>
      <c r="AO257" s="131"/>
      <c r="AP257" s="131">
        <f>((AJ257-AK257)/(AK257-AI257))*100</f>
        <v>72.673586256263363</v>
      </c>
      <c r="AQ257" s="131"/>
      <c r="AR257" s="131"/>
      <c r="AS257" s="131">
        <v>2020</v>
      </c>
      <c r="AT257" s="131" t="s">
        <v>1274</v>
      </c>
      <c r="AU257" s="51"/>
      <c r="AV257" s="51"/>
      <c r="AW257" s="131">
        <v>0</v>
      </c>
      <c r="AX257" s="175"/>
      <c r="AY257" s="175"/>
      <c r="AZ257" s="177"/>
      <c r="BA257" s="177"/>
      <c r="BB257" s="177"/>
      <c r="BC257" s="177"/>
      <c r="BD257" s="177"/>
      <c r="BE257" s="177"/>
    </row>
    <row r="258" spans="1:57" s="30" customFormat="1" x14ac:dyDescent="0.2">
      <c r="A258" s="166">
        <v>1.3</v>
      </c>
      <c r="B258" s="166">
        <v>8</v>
      </c>
      <c r="C258" s="131" t="s">
        <v>68</v>
      </c>
      <c r="D258" s="131" t="s">
        <v>37</v>
      </c>
      <c r="E258" s="167">
        <v>44132</v>
      </c>
      <c r="F258" s="166" t="s">
        <v>1497</v>
      </c>
      <c r="G258" s="131" t="s">
        <v>828</v>
      </c>
      <c r="H258" s="166"/>
      <c r="I258" s="166">
        <v>23</v>
      </c>
      <c r="J258" s="166">
        <v>45</v>
      </c>
      <c r="K258" s="166">
        <v>0</v>
      </c>
      <c r="L258" s="168">
        <v>0.3772685185185185</v>
      </c>
      <c r="M258" s="169">
        <v>270.2</v>
      </c>
      <c r="N258" s="166">
        <v>172.4</v>
      </c>
      <c r="O258" s="168">
        <v>0.37771990740740741</v>
      </c>
      <c r="P258" s="166"/>
      <c r="Q258" s="170">
        <v>0</v>
      </c>
      <c r="R258" s="170">
        <v>1</v>
      </c>
      <c r="S258" s="171"/>
      <c r="T258" s="171"/>
      <c r="U258" s="166"/>
      <c r="V258" s="166"/>
      <c r="W258" s="166"/>
      <c r="X258" s="166"/>
      <c r="Y258" s="168">
        <v>0.377962962962963</v>
      </c>
      <c r="Z258" s="168"/>
      <c r="AA258" s="166"/>
      <c r="AB258" s="165">
        <f>O258-L258</f>
        <v>4.5138888888890394E-4</v>
      </c>
      <c r="AC258" s="165">
        <f>P258-O258</f>
        <v>-0.37771990740740741</v>
      </c>
      <c r="AD258" s="165">
        <f>P258-L258</f>
        <v>-0.3772685185185185</v>
      </c>
      <c r="AE258" s="165">
        <f>V258-P258</f>
        <v>0</v>
      </c>
      <c r="AF258" s="165">
        <f>Y258-O258</f>
        <v>2.4305555555559355E-4</v>
      </c>
      <c r="AG258" s="165">
        <f>Y258-V258</f>
        <v>0.377962962962963</v>
      </c>
      <c r="AH258" s="131">
        <v>-5.9480000000000004</v>
      </c>
      <c r="AI258" s="166"/>
      <c r="AJ258" s="166"/>
      <c r="AK258" s="166"/>
      <c r="AL258" s="166"/>
      <c r="AM258" s="166"/>
      <c r="AN258" s="166"/>
      <c r="AO258" s="166"/>
      <c r="AP258" s="131" t="e">
        <f>((AJ258-AK258)/(AK258-AI258))*100</f>
        <v>#DIV/0!</v>
      </c>
      <c r="AQ258" s="166" t="s">
        <v>2042</v>
      </c>
      <c r="AR258" s="166"/>
      <c r="AS258" s="131">
        <v>2020</v>
      </c>
      <c r="AT258" s="166"/>
      <c r="AU258" s="51"/>
      <c r="AV258" s="51"/>
      <c r="AW258" s="131">
        <v>0</v>
      </c>
      <c r="AX258" s="175"/>
      <c r="AY258" s="175"/>
      <c r="AZ258" s="177"/>
      <c r="BA258" s="177"/>
      <c r="BB258" s="177"/>
      <c r="BC258" s="177"/>
      <c r="BD258" s="177"/>
      <c r="BE258" s="177"/>
    </row>
    <row r="259" spans="1:57" s="85" customFormat="1" x14ac:dyDescent="0.2">
      <c r="A259" s="166">
        <v>1.4</v>
      </c>
      <c r="B259" s="166">
        <v>8</v>
      </c>
      <c r="C259" s="131" t="s">
        <v>68</v>
      </c>
      <c r="D259" s="131" t="s">
        <v>37</v>
      </c>
      <c r="E259" s="167">
        <v>44132</v>
      </c>
      <c r="F259" s="166" t="s">
        <v>1498</v>
      </c>
      <c r="G259" s="131" t="s">
        <v>829</v>
      </c>
      <c r="H259" s="166"/>
      <c r="I259" s="166">
        <v>23</v>
      </c>
      <c r="J259" s="166">
        <v>45</v>
      </c>
      <c r="K259" s="166">
        <v>0</v>
      </c>
      <c r="L259" s="168">
        <v>0.38081018518518522</v>
      </c>
      <c r="M259" s="169">
        <v>275.5</v>
      </c>
      <c r="N259" s="166">
        <v>178.9</v>
      </c>
      <c r="O259" s="168">
        <v>0.38101851851851848</v>
      </c>
      <c r="P259" s="166"/>
      <c r="Q259" s="170">
        <v>0</v>
      </c>
      <c r="R259" s="170">
        <v>1</v>
      </c>
      <c r="S259" s="171"/>
      <c r="T259" s="171"/>
      <c r="U259" s="166"/>
      <c r="V259" s="166"/>
      <c r="W259" s="166"/>
      <c r="X259" s="166"/>
      <c r="Y259" s="168">
        <v>0.38193287037037038</v>
      </c>
      <c r="Z259" s="168"/>
      <c r="AA259" s="166"/>
      <c r="AB259" s="165">
        <f>O259-L259</f>
        <v>2.0833333333325488E-4</v>
      </c>
      <c r="AC259" s="165">
        <f>P259-O259</f>
        <v>-0.38101851851851848</v>
      </c>
      <c r="AD259" s="165">
        <f>P259-L259</f>
        <v>-0.38081018518518522</v>
      </c>
      <c r="AE259" s="165">
        <f>V259-P259</f>
        <v>0</v>
      </c>
      <c r="AF259" s="165">
        <f>Y259-O259</f>
        <v>9.1435185185190226E-4</v>
      </c>
      <c r="AG259" s="165">
        <f>Y259-V259</f>
        <v>0.38193287037037038</v>
      </c>
      <c r="AH259" s="131">
        <v>-5.9480000000000004</v>
      </c>
      <c r="AI259" s="166"/>
      <c r="AJ259" s="166"/>
      <c r="AK259" s="166"/>
      <c r="AL259" s="166"/>
      <c r="AM259" s="166"/>
      <c r="AN259" s="166"/>
      <c r="AO259" s="166"/>
      <c r="AP259" s="131" t="e">
        <f>((AJ259-AK259)/(AK259-AI259))*100</f>
        <v>#DIV/0!</v>
      </c>
      <c r="AQ259" s="166" t="s">
        <v>2042</v>
      </c>
      <c r="AR259" s="166"/>
      <c r="AS259" s="131">
        <v>2020</v>
      </c>
      <c r="AT259" s="166"/>
      <c r="AU259" s="51"/>
      <c r="AV259" s="51"/>
      <c r="AW259" s="131">
        <v>0</v>
      </c>
      <c r="AX259" s="175"/>
      <c r="AY259" s="175"/>
      <c r="AZ259" s="177"/>
      <c r="BA259" s="177"/>
      <c r="BB259" s="177"/>
      <c r="BC259" s="177"/>
      <c r="BD259" s="177"/>
      <c r="BE259" s="177"/>
    </row>
    <row r="260" spans="1:57" s="85" customFormat="1" x14ac:dyDescent="0.2">
      <c r="A260" s="131">
        <v>1.4</v>
      </c>
      <c r="B260" s="131">
        <v>8</v>
      </c>
      <c r="C260" s="131" t="s">
        <v>68</v>
      </c>
      <c r="D260" s="131" t="s">
        <v>36</v>
      </c>
      <c r="E260" s="161">
        <v>44138</v>
      </c>
      <c r="F260" s="131"/>
      <c r="G260" s="131" t="s">
        <v>155</v>
      </c>
      <c r="H260" s="131" t="s">
        <v>1241</v>
      </c>
      <c r="I260" s="131">
        <v>23</v>
      </c>
      <c r="J260" s="131">
        <v>45</v>
      </c>
      <c r="K260" s="131">
        <v>36</v>
      </c>
      <c r="L260" s="163">
        <v>0.37958333333333333</v>
      </c>
      <c r="M260" s="131">
        <v>240.8</v>
      </c>
      <c r="N260" s="131">
        <v>209.5</v>
      </c>
      <c r="O260" s="163">
        <v>0.38008101851851855</v>
      </c>
      <c r="P260" s="163">
        <v>0.38008101851851855</v>
      </c>
      <c r="Q260" s="164">
        <v>1</v>
      </c>
      <c r="R260" s="164">
        <v>0</v>
      </c>
      <c r="S260" s="131">
        <v>241.5</v>
      </c>
      <c r="T260" s="131">
        <v>203.4</v>
      </c>
      <c r="U260" s="163">
        <v>0.38010416666666669</v>
      </c>
      <c r="V260" s="163">
        <v>0.38019675925925928</v>
      </c>
      <c r="W260" s="131">
        <v>275.5</v>
      </c>
      <c r="X260" s="131">
        <v>237.6</v>
      </c>
      <c r="Y260" s="163">
        <v>0.38321759259259264</v>
      </c>
      <c r="Z260" s="163"/>
      <c r="AA260" s="131"/>
      <c r="AB260" s="165">
        <f>O260-L260</f>
        <v>4.9768518518522598E-4</v>
      </c>
      <c r="AC260" s="165">
        <f>P260-O260</f>
        <v>0</v>
      </c>
      <c r="AD260" s="165">
        <f>P260-L260</f>
        <v>4.9768518518522598E-4</v>
      </c>
      <c r="AE260" s="165">
        <f>V260-P260</f>
        <v>1.1574074074072183E-4</v>
      </c>
      <c r="AF260" s="165">
        <f>Y260-O260</f>
        <v>3.1365740740740833E-3</v>
      </c>
      <c r="AG260" s="165">
        <f>Y260-V260</f>
        <v>3.0208333333333615E-3</v>
      </c>
      <c r="AH260" s="131">
        <v>-10</v>
      </c>
      <c r="AI260" s="131"/>
      <c r="AJ260" s="131"/>
      <c r="AK260" s="131"/>
      <c r="AL260" s="131"/>
      <c r="AM260" s="131"/>
      <c r="AN260" s="131"/>
      <c r="AO260" s="131"/>
      <c r="AP260" s="131" t="e">
        <f>((AJ260-AK260)/(AK260-AI260))*100</f>
        <v>#DIV/0!</v>
      </c>
      <c r="AQ260" s="131" t="s">
        <v>2042</v>
      </c>
      <c r="AR260" s="131"/>
      <c r="AS260" s="131">
        <v>2020</v>
      </c>
      <c r="AT260" s="131" t="s">
        <v>1274</v>
      </c>
      <c r="AU260" s="51"/>
      <c r="AV260" s="51"/>
      <c r="AW260" s="131">
        <v>0</v>
      </c>
      <c r="AX260" s="177"/>
      <c r="AY260" s="177"/>
      <c r="AZ260" s="177"/>
      <c r="BA260" s="177"/>
      <c r="BB260" s="177"/>
      <c r="BC260" s="177"/>
      <c r="BD260" s="177"/>
      <c r="BE260" s="177"/>
    </row>
    <row r="261" spans="1:57" s="175" customFormat="1" x14ac:dyDescent="0.2">
      <c r="A261" s="166">
        <v>1.6</v>
      </c>
      <c r="B261" s="166">
        <v>8</v>
      </c>
      <c r="C261" s="131" t="s">
        <v>68</v>
      </c>
      <c r="D261" s="131" t="s">
        <v>37</v>
      </c>
      <c r="E261" s="167">
        <v>44132</v>
      </c>
      <c r="F261" s="166" t="s">
        <v>1499</v>
      </c>
      <c r="G261" s="131" t="s">
        <v>830</v>
      </c>
      <c r="H261" s="166"/>
      <c r="I261" s="166">
        <v>23</v>
      </c>
      <c r="J261" s="166">
        <v>44</v>
      </c>
      <c r="K261" s="166">
        <v>0</v>
      </c>
      <c r="L261" s="168">
        <v>0.38444444444444442</v>
      </c>
      <c r="M261" s="169">
        <v>279.10000000000002</v>
      </c>
      <c r="N261" s="166">
        <v>178.4</v>
      </c>
      <c r="O261" s="168">
        <v>0.38467592592592598</v>
      </c>
      <c r="P261" s="166"/>
      <c r="Q261" s="170">
        <v>0</v>
      </c>
      <c r="R261" s="170">
        <v>1</v>
      </c>
      <c r="S261" s="171"/>
      <c r="T261" s="171"/>
      <c r="U261" s="166"/>
      <c r="V261" s="166"/>
      <c r="W261" s="166"/>
      <c r="X261" s="166"/>
      <c r="Y261" s="168">
        <v>0.38615740740740739</v>
      </c>
      <c r="Z261" s="168"/>
      <c r="AA261" s="166"/>
      <c r="AB261" s="165">
        <f>O261-L261</f>
        <v>2.3148148148155467E-4</v>
      </c>
      <c r="AC261" s="165">
        <f>P261-O261</f>
        <v>-0.38467592592592598</v>
      </c>
      <c r="AD261" s="165">
        <f>P261-L261</f>
        <v>-0.38444444444444442</v>
      </c>
      <c r="AE261" s="165">
        <f>V261-P261</f>
        <v>0</v>
      </c>
      <c r="AF261" s="165">
        <f>Y261-O261</f>
        <v>1.481481481481417E-3</v>
      </c>
      <c r="AG261" s="165">
        <f>Y261-V261</f>
        <v>0.38615740740740739</v>
      </c>
      <c r="AH261" s="131">
        <v>-6.5049999999999999</v>
      </c>
      <c r="AI261" s="131">
        <v>7.2214</v>
      </c>
      <c r="AJ261" s="131">
        <v>7.9874999999999998</v>
      </c>
      <c r="AK261" s="131">
        <v>7.6917</v>
      </c>
      <c r="AL261" s="131">
        <v>0.47449999999999998</v>
      </c>
      <c r="AM261" s="166"/>
      <c r="AN261" s="166"/>
      <c r="AO261" s="166"/>
      <c r="AP261" s="131">
        <f>((AJ261-AK261)/(AK261-AI261))*100</f>
        <v>62.896023814586414</v>
      </c>
      <c r="AQ261" s="166"/>
      <c r="AR261" s="166"/>
      <c r="AS261" s="131">
        <v>2020</v>
      </c>
      <c r="AT261" s="166"/>
      <c r="AU261" s="85"/>
      <c r="AV261" s="85"/>
      <c r="AW261" s="131">
        <v>0</v>
      </c>
      <c r="AX261" s="177"/>
      <c r="AY261" s="177"/>
      <c r="AZ261" s="177"/>
      <c r="BA261" s="177"/>
      <c r="BB261" s="177"/>
      <c r="BC261" s="177"/>
      <c r="BD261" s="177"/>
      <c r="BE261" s="177"/>
    </row>
    <row r="262" spans="1:57" s="175" customFormat="1" x14ac:dyDescent="0.2">
      <c r="A262" s="166">
        <v>2.2999999999999998</v>
      </c>
      <c r="B262" s="166">
        <v>8</v>
      </c>
      <c r="C262" s="131" t="s">
        <v>68</v>
      </c>
      <c r="D262" s="131" t="s">
        <v>37</v>
      </c>
      <c r="E262" s="167">
        <v>44132</v>
      </c>
      <c r="F262" s="166" t="s">
        <v>1500</v>
      </c>
      <c r="G262" s="131" t="s">
        <v>831</v>
      </c>
      <c r="H262" s="166"/>
      <c r="I262" s="166">
        <v>23</v>
      </c>
      <c r="J262" s="166">
        <v>44</v>
      </c>
      <c r="K262" s="166">
        <v>0</v>
      </c>
      <c r="L262" s="168">
        <v>0.38878472222222221</v>
      </c>
      <c r="M262" s="169">
        <v>269</v>
      </c>
      <c r="N262" s="166">
        <v>172.5</v>
      </c>
      <c r="O262" s="168">
        <v>0.38922453703703702</v>
      </c>
      <c r="P262" s="166"/>
      <c r="Q262" s="170">
        <v>0</v>
      </c>
      <c r="R262" s="170">
        <v>1</v>
      </c>
      <c r="S262" s="171"/>
      <c r="T262" s="171"/>
      <c r="U262" s="166"/>
      <c r="V262" s="166"/>
      <c r="W262" s="166"/>
      <c r="X262" s="166"/>
      <c r="Y262" s="168">
        <v>0.39042824074074073</v>
      </c>
      <c r="Z262" s="168"/>
      <c r="AA262" s="166"/>
      <c r="AB262" s="165">
        <f>O262-L262</f>
        <v>4.3981481481480955E-4</v>
      </c>
      <c r="AC262" s="165">
        <f>P262-O262</f>
        <v>-0.38922453703703702</v>
      </c>
      <c r="AD262" s="165">
        <f>P262-L262</f>
        <v>-0.38878472222222221</v>
      </c>
      <c r="AE262" s="165">
        <f>V262-P262</f>
        <v>0</v>
      </c>
      <c r="AF262" s="165">
        <f>Y262-O262</f>
        <v>1.2037037037037068E-3</v>
      </c>
      <c r="AG262" s="165">
        <f>Y262-V262</f>
        <v>0.39042824074074073</v>
      </c>
      <c r="AH262" s="131">
        <v>-7.407</v>
      </c>
      <c r="AI262" s="131">
        <v>12.2784</v>
      </c>
      <c r="AJ262" s="131">
        <v>13.1913</v>
      </c>
      <c r="AK262" s="131"/>
      <c r="AL262" s="131">
        <v>-0.52959999999999996</v>
      </c>
      <c r="AM262" s="166"/>
      <c r="AN262" s="166"/>
      <c r="AO262" s="166"/>
      <c r="AP262" s="131">
        <f>((AJ262-AK262)/(AK262-AI262))*100</f>
        <v>-107.43500781860828</v>
      </c>
      <c r="AQ262" s="166" t="s">
        <v>2048</v>
      </c>
      <c r="AR262" s="166"/>
      <c r="AS262" s="131">
        <v>2020</v>
      </c>
      <c r="AT262" s="166"/>
      <c r="AU262" s="30"/>
      <c r="AV262" s="30"/>
      <c r="AW262" s="131">
        <v>0</v>
      </c>
      <c r="AX262" s="177"/>
      <c r="AY262" s="177"/>
      <c r="AZ262" s="212"/>
      <c r="BA262" s="212"/>
      <c r="BB262" s="212"/>
      <c r="BC262" s="212"/>
      <c r="BD262" s="212"/>
      <c r="BE262" s="212"/>
    </row>
    <row r="263" spans="1:57" s="175" customFormat="1" x14ac:dyDescent="0.2">
      <c r="A263" s="131">
        <v>2.2999999999999998</v>
      </c>
      <c r="B263" s="131">
        <v>8</v>
      </c>
      <c r="C263" s="131" t="s">
        <v>68</v>
      </c>
      <c r="D263" s="131" t="s">
        <v>36</v>
      </c>
      <c r="E263" s="161">
        <v>44138</v>
      </c>
      <c r="F263" s="131"/>
      <c r="G263" s="131" t="s">
        <v>157</v>
      </c>
      <c r="H263" s="131" t="s">
        <v>2028</v>
      </c>
      <c r="I263" s="131">
        <v>23</v>
      </c>
      <c r="J263" s="131">
        <v>44</v>
      </c>
      <c r="K263" s="131">
        <v>33</v>
      </c>
      <c r="L263" s="163">
        <v>0.38771990740740742</v>
      </c>
      <c r="M263" s="131">
        <v>249.5</v>
      </c>
      <c r="N263" s="131">
        <v>219.6</v>
      </c>
      <c r="O263" s="163">
        <v>0.38839120370370367</v>
      </c>
      <c r="P263" s="163">
        <v>0.38879629629629631</v>
      </c>
      <c r="Q263" s="164">
        <v>1</v>
      </c>
      <c r="R263" s="164">
        <v>0</v>
      </c>
      <c r="S263" s="131">
        <v>243.7</v>
      </c>
      <c r="T263" s="131">
        <v>222.9</v>
      </c>
      <c r="U263" s="163">
        <v>0.38880787037037035</v>
      </c>
      <c r="V263" s="163">
        <v>0.38886574074074076</v>
      </c>
      <c r="W263" s="131">
        <v>251.8</v>
      </c>
      <c r="X263" s="131">
        <v>237.6</v>
      </c>
      <c r="Y263" s="163">
        <v>0.39021990740740736</v>
      </c>
      <c r="Z263" s="163"/>
      <c r="AA263" s="131"/>
      <c r="AB263" s="165">
        <f>O263-L263</f>
        <v>6.712962962962532E-4</v>
      </c>
      <c r="AC263" s="165">
        <f>P263-O263</f>
        <v>4.0509259259263741E-4</v>
      </c>
      <c r="AD263" s="165">
        <f>P263-L263</f>
        <v>1.0763888888888906E-3</v>
      </c>
      <c r="AE263" s="165">
        <f>V263-P263</f>
        <v>6.94444444444553E-5</v>
      </c>
      <c r="AF263" s="165">
        <f>Y263-O263</f>
        <v>1.8287037037036935E-3</v>
      </c>
      <c r="AG263" s="165">
        <f>Y263-V263</f>
        <v>1.3541666666666008E-3</v>
      </c>
      <c r="AH263" s="131">
        <v>-7.407</v>
      </c>
      <c r="AI263" s="131">
        <v>12.2784</v>
      </c>
      <c r="AJ263" s="131">
        <v>13.1913</v>
      </c>
      <c r="AK263" s="131"/>
      <c r="AL263" s="131">
        <v>3.2584</v>
      </c>
      <c r="AM263" s="131"/>
      <c r="AN263" s="131"/>
      <c r="AO263" s="131"/>
      <c r="AP263" s="131">
        <f>((AJ263-AK263)/(AK263-AI263))*100</f>
        <v>-107.43500781860828</v>
      </c>
      <c r="AQ263" s="131" t="s">
        <v>2048</v>
      </c>
      <c r="AR263" s="131"/>
      <c r="AS263" s="131">
        <v>2020</v>
      </c>
      <c r="AT263" s="172" t="s">
        <v>1274</v>
      </c>
      <c r="AU263" s="159"/>
      <c r="AV263" s="159"/>
      <c r="AW263" s="131">
        <v>0</v>
      </c>
      <c r="AX263" s="177"/>
      <c r="AY263" s="177"/>
      <c r="AZ263" s="30"/>
      <c r="BA263" s="30"/>
      <c r="BB263" s="30"/>
      <c r="BC263" s="30"/>
      <c r="BD263" s="30"/>
      <c r="BE263" s="30"/>
    </row>
    <row r="264" spans="1:57" s="175" customFormat="1" x14ac:dyDescent="0.2">
      <c r="A264" s="166">
        <v>2.4</v>
      </c>
      <c r="B264" s="166">
        <v>8</v>
      </c>
      <c r="C264" s="131" t="s">
        <v>68</v>
      </c>
      <c r="D264" s="131" t="s">
        <v>37</v>
      </c>
      <c r="E264" s="167">
        <v>44132</v>
      </c>
      <c r="F264" s="166" t="s">
        <v>1501</v>
      </c>
      <c r="G264" s="131" t="s">
        <v>832</v>
      </c>
      <c r="H264" s="166"/>
      <c r="I264" s="166">
        <v>23</v>
      </c>
      <c r="J264" s="166">
        <v>43</v>
      </c>
      <c r="K264" s="166">
        <v>0</v>
      </c>
      <c r="L264" s="168">
        <v>0.39172453703703702</v>
      </c>
      <c r="M264" s="169">
        <v>277.10000000000002</v>
      </c>
      <c r="N264" s="166">
        <v>177.6</v>
      </c>
      <c r="O264" s="168">
        <v>0.39211805555555551</v>
      </c>
      <c r="P264" s="166"/>
      <c r="Q264" s="170">
        <v>0</v>
      </c>
      <c r="R264" s="170">
        <v>1</v>
      </c>
      <c r="S264" s="171"/>
      <c r="T264" s="171"/>
      <c r="U264" s="166"/>
      <c r="V264" s="166"/>
      <c r="W264" s="166"/>
      <c r="X264" s="166"/>
      <c r="Y264" s="168">
        <v>0.39332175925925927</v>
      </c>
      <c r="Z264" s="168"/>
      <c r="AA264" s="166"/>
      <c r="AB264" s="165">
        <f>O264-L264</f>
        <v>3.9351851851848751E-4</v>
      </c>
      <c r="AC264" s="165">
        <f>P264-O264</f>
        <v>-0.39211805555555551</v>
      </c>
      <c r="AD264" s="165">
        <f>P264-L264</f>
        <v>-0.39172453703703702</v>
      </c>
      <c r="AE264" s="165">
        <f>V264-P264</f>
        <v>0</v>
      </c>
      <c r="AF264" s="165">
        <f>Y264-O264</f>
        <v>1.2037037037037623E-3</v>
      </c>
      <c r="AG264" s="165">
        <f>Y264-V264</f>
        <v>0.39332175925925927</v>
      </c>
      <c r="AH264" s="131">
        <v>-6.5780000000000003</v>
      </c>
      <c r="AI264" s="131">
        <v>7.1395</v>
      </c>
      <c r="AJ264" s="131">
        <v>7.5709</v>
      </c>
      <c r="AK264" s="131">
        <v>7.415</v>
      </c>
      <c r="AL264" s="131">
        <v>0.49840000000000001</v>
      </c>
      <c r="AM264" s="166"/>
      <c r="AN264" s="166"/>
      <c r="AO264" s="166"/>
      <c r="AP264" s="131">
        <f>((AJ264-AK264)/(AK264-AI264))*100</f>
        <v>56.588021778584348</v>
      </c>
      <c r="AQ264" s="166"/>
      <c r="AR264" s="166"/>
      <c r="AS264" s="131">
        <v>2020</v>
      </c>
      <c r="AT264" s="166"/>
      <c r="AU264" s="30"/>
      <c r="AV264" s="30"/>
      <c r="AW264" s="131">
        <v>0</v>
      </c>
      <c r="AX264" s="177"/>
      <c r="AY264" s="177"/>
      <c r="AZ264" s="131"/>
      <c r="BA264" s="131"/>
      <c r="BB264" s="131"/>
      <c r="BC264" s="131"/>
      <c r="BD264" s="131"/>
      <c r="BE264" s="131"/>
    </row>
    <row r="265" spans="1:57" s="175" customFormat="1" x14ac:dyDescent="0.2">
      <c r="A265" s="131">
        <v>2.4</v>
      </c>
      <c r="B265" s="131">
        <v>8</v>
      </c>
      <c r="C265" s="131" t="s">
        <v>68</v>
      </c>
      <c r="D265" s="131" t="s">
        <v>36</v>
      </c>
      <c r="E265" s="161">
        <v>44138</v>
      </c>
      <c r="F265" s="131"/>
      <c r="G265" s="131" t="s">
        <v>158</v>
      </c>
      <c r="H265" s="131"/>
      <c r="I265" s="131">
        <v>23</v>
      </c>
      <c r="J265" s="131">
        <v>43</v>
      </c>
      <c r="K265" s="131">
        <v>42</v>
      </c>
      <c r="L265" s="163">
        <v>0.39217592592592593</v>
      </c>
      <c r="M265" s="131">
        <v>253.2</v>
      </c>
      <c r="N265" s="131">
        <v>218.4</v>
      </c>
      <c r="O265" s="163">
        <v>0.39250000000000002</v>
      </c>
      <c r="P265" s="163">
        <v>0.39266203703703706</v>
      </c>
      <c r="Q265" s="164">
        <v>1</v>
      </c>
      <c r="R265" s="164">
        <v>0</v>
      </c>
      <c r="S265" s="131">
        <v>247.4</v>
      </c>
      <c r="T265" s="131">
        <v>210.3</v>
      </c>
      <c r="U265" s="163">
        <v>0.3926736111111111</v>
      </c>
      <c r="V265" s="163">
        <v>0.39287037037037037</v>
      </c>
      <c r="W265" s="131">
        <v>264.8</v>
      </c>
      <c r="X265" s="131">
        <v>226.5</v>
      </c>
      <c r="Y265" s="163">
        <v>0.39444444444444443</v>
      </c>
      <c r="Z265" s="163"/>
      <c r="AA265" s="131"/>
      <c r="AB265" s="165">
        <f>O265-L265</f>
        <v>3.2407407407408773E-4</v>
      </c>
      <c r="AC265" s="165">
        <f>P265-O265</f>
        <v>1.6203703703704386E-4</v>
      </c>
      <c r="AD265" s="165">
        <f>P265-L265</f>
        <v>4.8611111111113159E-4</v>
      </c>
      <c r="AE265" s="165">
        <f>V265-P265</f>
        <v>2.0833333333331039E-4</v>
      </c>
      <c r="AF265" s="165">
        <f>Y265-O265</f>
        <v>1.9444444444444153E-3</v>
      </c>
      <c r="AG265" s="165">
        <f>Y265-V265</f>
        <v>1.5740740740740611E-3</v>
      </c>
      <c r="AH265" s="131">
        <v>-6.5780000000000003</v>
      </c>
      <c r="AI265" s="131">
        <v>7.1395</v>
      </c>
      <c r="AJ265" s="131">
        <v>7.5709</v>
      </c>
      <c r="AK265" s="131">
        <v>7.415</v>
      </c>
      <c r="AL265" s="131">
        <v>2.9024000000000001</v>
      </c>
      <c r="AM265" s="131"/>
      <c r="AN265" s="131"/>
      <c r="AO265" s="131"/>
      <c r="AP265" s="131">
        <f>((AJ265-AK265)/(AK265-AI265))*100</f>
        <v>56.588021778584348</v>
      </c>
      <c r="AQ265" s="131"/>
      <c r="AR265" s="131"/>
      <c r="AS265" s="131">
        <v>2020</v>
      </c>
      <c r="AT265" s="131" t="s">
        <v>1274</v>
      </c>
      <c r="AU265" s="30"/>
      <c r="AV265" s="30"/>
      <c r="AW265" s="131">
        <v>0</v>
      </c>
      <c r="AX265" s="177"/>
      <c r="AY265" s="177"/>
      <c r="AZ265" s="30"/>
      <c r="BA265" s="30"/>
      <c r="BB265" s="30"/>
      <c r="BC265" s="30"/>
      <c r="BD265" s="30"/>
      <c r="BE265" s="30"/>
    </row>
    <row r="266" spans="1:57" s="175" customFormat="1" x14ac:dyDescent="0.2">
      <c r="A266" s="131">
        <v>1.1000000000000001</v>
      </c>
      <c r="B266" s="131">
        <v>1</v>
      </c>
      <c r="C266" s="131" t="s">
        <v>274</v>
      </c>
      <c r="D266" s="131" t="s">
        <v>36</v>
      </c>
      <c r="E266" s="161">
        <v>44140</v>
      </c>
      <c r="F266" s="131" t="s">
        <v>593</v>
      </c>
      <c r="G266" s="131" t="s">
        <v>1012</v>
      </c>
      <c r="H266" s="131"/>
      <c r="I266" s="131">
        <v>22</v>
      </c>
      <c r="J266" s="131">
        <v>70</v>
      </c>
      <c r="K266" s="131">
        <v>30</v>
      </c>
      <c r="L266" s="163">
        <v>0.39021990740740736</v>
      </c>
      <c r="M266" s="131">
        <v>271.60000000000002</v>
      </c>
      <c r="N266" s="131">
        <v>171.8</v>
      </c>
      <c r="O266" s="163">
        <v>0.3955555555555556</v>
      </c>
      <c r="P266" s="163">
        <v>0.3955555555555556</v>
      </c>
      <c r="Q266" s="164">
        <v>1</v>
      </c>
      <c r="R266" s="164">
        <v>0</v>
      </c>
      <c r="S266" s="131">
        <v>247.2</v>
      </c>
      <c r="T266" s="131">
        <v>174.8</v>
      </c>
      <c r="U266" s="163">
        <v>0.39556712962962964</v>
      </c>
      <c r="V266" s="163">
        <v>0.39582175925925928</v>
      </c>
      <c r="W266" s="131">
        <v>272.3</v>
      </c>
      <c r="X266" s="131">
        <v>204.9</v>
      </c>
      <c r="Y266" s="163">
        <v>0.39715277777777774</v>
      </c>
      <c r="Z266" s="163"/>
      <c r="AA266" s="131"/>
      <c r="AB266" s="165">
        <f>O266-L266</f>
        <v>5.3356481481482421E-3</v>
      </c>
      <c r="AC266" s="165">
        <f>P266-O266</f>
        <v>0</v>
      </c>
      <c r="AD266" s="165">
        <f>P266-L266</f>
        <v>5.3356481481482421E-3</v>
      </c>
      <c r="AE266" s="165">
        <f>V266-P266</f>
        <v>2.662037037036713E-4</v>
      </c>
      <c r="AF266" s="165">
        <f>Y266-O266</f>
        <v>1.5972222222221388E-3</v>
      </c>
      <c r="AG266" s="165">
        <f>Y266-V266</f>
        <v>1.3310185185184675E-3</v>
      </c>
      <c r="AH266" s="131">
        <v>-0.33600000000000002</v>
      </c>
      <c r="AI266" s="131">
        <v>7.2096</v>
      </c>
      <c r="AJ266" s="131">
        <v>8.0847999999999995</v>
      </c>
      <c r="AK266" s="131">
        <v>7.5583</v>
      </c>
      <c r="AL266" s="131">
        <v>4.1158000000000001</v>
      </c>
      <c r="AM266" s="131"/>
      <c r="AN266" s="131"/>
      <c r="AO266" s="131"/>
      <c r="AP266" s="131">
        <f>((AJ266-AK266)/(AK266-AI266))*100</f>
        <v>150.98938915973602</v>
      </c>
      <c r="AQ266" s="131"/>
      <c r="AR266" s="131"/>
      <c r="AS266" s="131">
        <v>2020</v>
      </c>
      <c r="AT266" s="131" t="s">
        <v>1274</v>
      </c>
      <c r="AU266" s="212"/>
      <c r="AV266" s="212"/>
      <c r="AW266" s="131">
        <v>0</v>
      </c>
      <c r="AX266" s="212"/>
      <c r="AY266" s="212"/>
      <c r="AZ266" s="30"/>
      <c r="BA266" s="30"/>
      <c r="BB266" s="30"/>
      <c r="BC266" s="30"/>
      <c r="BD266" s="30"/>
      <c r="BE266" s="30"/>
    </row>
    <row r="267" spans="1:57" s="177" customFormat="1" x14ac:dyDescent="0.2">
      <c r="A267" s="131">
        <v>1.2</v>
      </c>
      <c r="B267" s="131">
        <v>1</v>
      </c>
      <c r="C267" s="131" t="s">
        <v>274</v>
      </c>
      <c r="D267" s="131" t="s">
        <v>36</v>
      </c>
      <c r="E267" s="161">
        <v>44140</v>
      </c>
      <c r="F267" s="131" t="s">
        <v>594</v>
      </c>
      <c r="G267" s="131" t="s">
        <v>1014</v>
      </c>
      <c r="H267" s="131"/>
      <c r="I267" s="131">
        <v>21</v>
      </c>
      <c r="J267" s="131">
        <v>71</v>
      </c>
      <c r="K267" s="131">
        <v>28</v>
      </c>
      <c r="L267" s="163">
        <v>0.39870370370370373</v>
      </c>
      <c r="M267" s="131">
        <v>257.5</v>
      </c>
      <c r="N267" s="131">
        <v>195.3</v>
      </c>
      <c r="O267" s="163">
        <v>0.39967592592592593</v>
      </c>
      <c r="P267" s="163">
        <v>0.39967592592592593</v>
      </c>
      <c r="Q267" s="164">
        <v>1</v>
      </c>
      <c r="R267" s="164">
        <v>0</v>
      </c>
      <c r="S267" s="131">
        <v>261.7</v>
      </c>
      <c r="T267" s="131">
        <v>193.5</v>
      </c>
      <c r="U267" s="163">
        <v>0.39969907407407407</v>
      </c>
      <c r="V267" s="163">
        <v>0.39989583333333334</v>
      </c>
      <c r="W267" s="131">
        <v>307.2</v>
      </c>
      <c r="X267" s="131">
        <v>221.7</v>
      </c>
      <c r="Y267" s="163">
        <v>0.4021527777777778</v>
      </c>
      <c r="Z267" s="163"/>
      <c r="AA267" s="131"/>
      <c r="AB267" s="165">
        <f>O267-L267</f>
        <v>9.7222222222220767E-4</v>
      </c>
      <c r="AC267" s="165">
        <f>P267-O267</f>
        <v>0</v>
      </c>
      <c r="AD267" s="165">
        <f>P267-L267</f>
        <v>9.7222222222220767E-4</v>
      </c>
      <c r="AE267" s="165">
        <f>V267-P267</f>
        <v>2.1990740740740478E-4</v>
      </c>
      <c r="AF267" s="165">
        <f>Y267-O267</f>
        <v>2.476851851851869E-3</v>
      </c>
      <c r="AG267" s="165">
        <f>Y267-V267</f>
        <v>2.2569444444444642E-3</v>
      </c>
      <c r="AH267" s="131">
        <v>-0.318</v>
      </c>
      <c r="AI267" s="131">
        <v>7.2560000000000002</v>
      </c>
      <c r="AJ267" s="131">
        <v>8.0114000000000001</v>
      </c>
      <c r="AK267" s="131">
        <v>7.5449000000000002</v>
      </c>
      <c r="AL267" s="131">
        <v>3.3976000000000002</v>
      </c>
      <c r="AM267" s="131"/>
      <c r="AN267" s="131"/>
      <c r="AO267" s="131"/>
      <c r="AP267" s="131">
        <f>((AJ267-AK267)/(AK267-AI267))*100</f>
        <v>161.47455867082036</v>
      </c>
      <c r="AQ267" s="131"/>
      <c r="AR267" s="131"/>
      <c r="AS267" s="131">
        <v>2020</v>
      </c>
      <c r="AT267" s="131" t="s">
        <v>1274</v>
      </c>
      <c r="AU267" s="30"/>
      <c r="AV267" s="30"/>
      <c r="AW267" s="131">
        <v>0</v>
      </c>
      <c r="AX267" s="30"/>
      <c r="AY267" s="30"/>
      <c r="AZ267" s="30"/>
      <c r="BA267" s="30"/>
      <c r="BB267" s="30"/>
      <c r="BC267" s="30"/>
      <c r="BD267" s="30"/>
      <c r="BE267" s="30"/>
    </row>
    <row r="268" spans="1:57" s="177" customFormat="1" x14ac:dyDescent="0.2">
      <c r="A268" s="131">
        <v>1.3</v>
      </c>
      <c r="B268" s="131">
        <v>1</v>
      </c>
      <c r="C268" s="131" t="s">
        <v>274</v>
      </c>
      <c r="D268" s="131" t="s">
        <v>36</v>
      </c>
      <c r="E268" s="161">
        <v>44140</v>
      </c>
      <c r="F268" s="131" t="s">
        <v>595</v>
      </c>
      <c r="G268" s="131" t="s">
        <v>1015</v>
      </c>
      <c r="H268" s="131"/>
      <c r="I268" s="131">
        <v>21</v>
      </c>
      <c r="J268" s="131">
        <v>71</v>
      </c>
      <c r="K268" s="131">
        <v>36</v>
      </c>
      <c r="L268" s="163">
        <v>0.40289351851851851</v>
      </c>
      <c r="M268" s="131">
        <v>256</v>
      </c>
      <c r="N268" s="131">
        <v>201.6</v>
      </c>
      <c r="O268" s="163">
        <v>0.40376157407407409</v>
      </c>
      <c r="P268" s="163">
        <v>0.40399305555555554</v>
      </c>
      <c r="Q268" s="164">
        <v>1</v>
      </c>
      <c r="R268" s="164">
        <v>1</v>
      </c>
      <c r="S268" s="131">
        <v>292.5</v>
      </c>
      <c r="T268" s="131">
        <v>200.7</v>
      </c>
      <c r="U268" s="163">
        <v>0.40412037037037035</v>
      </c>
      <c r="V268" s="163">
        <v>0.40427083333333336</v>
      </c>
      <c r="W268" s="131">
        <v>346.9</v>
      </c>
      <c r="X268" s="131">
        <v>315.60000000000002</v>
      </c>
      <c r="Y268" s="163">
        <v>0.4052546296296296</v>
      </c>
      <c r="Z268" s="163"/>
      <c r="AA268" s="131"/>
      <c r="AB268" s="165">
        <f>O268-L268</f>
        <v>8.6805555555558023E-4</v>
      </c>
      <c r="AC268" s="165">
        <f>P268-O268</f>
        <v>2.3148148148144365E-4</v>
      </c>
      <c r="AD268" s="165">
        <f>P268-L268</f>
        <v>1.0995370370370239E-3</v>
      </c>
      <c r="AE268" s="165">
        <f>V268-P268</f>
        <v>2.777777777778212E-4</v>
      </c>
      <c r="AF268" s="165">
        <f>Y268-O268</f>
        <v>1.4930555555555114E-3</v>
      </c>
      <c r="AG268" s="165">
        <f>Y268-V268</f>
        <v>9.8379629629624654E-4</v>
      </c>
      <c r="AH268" s="131">
        <v>-0.68200000000000005</v>
      </c>
      <c r="AI268" s="131">
        <v>7.1932999999999998</v>
      </c>
      <c r="AJ268" s="131">
        <v>8.0123999999999995</v>
      </c>
      <c r="AK268" s="131">
        <v>7.5461999999999998</v>
      </c>
      <c r="AL268" s="131">
        <v>3.5219</v>
      </c>
      <c r="AM268" s="131"/>
      <c r="AN268" s="131"/>
      <c r="AO268" s="131"/>
      <c r="AP268" s="131">
        <f>((AJ268-AK268)/(AK268-AI268))*100</f>
        <v>132.10541229810138</v>
      </c>
      <c r="AQ268" s="131"/>
      <c r="AR268" s="131"/>
      <c r="AS268" s="131">
        <v>2020</v>
      </c>
      <c r="AT268" s="131" t="s">
        <v>1274</v>
      </c>
      <c r="AU268" s="30"/>
      <c r="AV268" s="30"/>
      <c r="AW268" s="131">
        <v>0</v>
      </c>
      <c r="AX268" s="131"/>
      <c r="AY268" s="131"/>
      <c r="AZ268" s="30"/>
      <c r="BA268" s="30"/>
      <c r="BB268" s="30"/>
      <c r="BC268" s="30"/>
      <c r="BD268" s="30"/>
      <c r="BE268" s="30"/>
    </row>
    <row r="269" spans="1:57" s="177" customFormat="1" x14ac:dyDescent="0.2">
      <c r="A269" s="131">
        <v>1.4</v>
      </c>
      <c r="B269" s="131">
        <v>1</v>
      </c>
      <c r="C269" s="131" t="s">
        <v>274</v>
      </c>
      <c r="D269" s="131" t="s">
        <v>36</v>
      </c>
      <c r="E269" s="161">
        <v>44140</v>
      </c>
      <c r="F269" s="131" t="s">
        <v>596</v>
      </c>
      <c r="G269" s="131" t="s">
        <v>1016</v>
      </c>
      <c r="H269" s="131"/>
      <c r="I269" s="131">
        <v>22</v>
      </c>
      <c r="J269" s="131">
        <v>71</v>
      </c>
      <c r="K269" s="131">
        <v>40</v>
      </c>
      <c r="L269" s="163">
        <v>0.40627314814814813</v>
      </c>
      <c r="M269" s="131">
        <v>267.8</v>
      </c>
      <c r="N269" s="131">
        <v>209.7</v>
      </c>
      <c r="O269" s="163">
        <v>0.40686342592592589</v>
      </c>
      <c r="P269" s="163">
        <v>0.40696759259259258</v>
      </c>
      <c r="Q269" s="164">
        <v>1</v>
      </c>
      <c r="R269" s="164">
        <v>1</v>
      </c>
      <c r="S269" s="131">
        <v>168.2</v>
      </c>
      <c r="T269" s="131">
        <v>204.6</v>
      </c>
      <c r="U269" s="163">
        <v>0.40697916666666667</v>
      </c>
      <c r="V269" s="163">
        <v>0.40709490740740745</v>
      </c>
      <c r="W269" s="131">
        <v>289.10000000000002</v>
      </c>
      <c r="X269" s="131">
        <v>232.8</v>
      </c>
      <c r="Y269" s="163">
        <v>0.40792824074074074</v>
      </c>
      <c r="Z269" s="163"/>
      <c r="AA269" s="131"/>
      <c r="AB269" s="165">
        <f>O269-L269</f>
        <v>5.9027777777775903E-4</v>
      </c>
      <c r="AC269" s="165">
        <f>P269-O269</f>
        <v>1.0416666666668295E-4</v>
      </c>
      <c r="AD269" s="165">
        <f>P269-L269</f>
        <v>6.9444444444444198E-4</v>
      </c>
      <c r="AE269" s="165">
        <f>V269-P269</f>
        <v>1.2731481481487172E-4</v>
      </c>
      <c r="AF269" s="165">
        <f>Y269-O269</f>
        <v>1.0648148148148517E-3</v>
      </c>
      <c r="AG269" s="165">
        <f>Y269-V269</f>
        <v>8.3333333333329707E-4</v>
      </c>
      <c r="AH269" s="131">
        <v>-0.218</v>
      </c>
      <c r="AI269" s="131">
        <v>7.2093999999999996</v>
      </c>
      <c r="AJ269" s="131">
        <v>7.8433000000000002</v>
      </c>
      <c r="AK269" s="131">
        <v>7.4610000000000003</v>
      </c>
      <c r="AL269" s="131">
        <v>2.0981999999999998</v>
      </c>
      <c r="AM269" s="131"/>
      <c r="AN269" s="131"/>
      <c r="AO269" s="131"/>
      <c r="AP269" s="131">
        <f>((AJ269-AK269)/(AK269-AI269))*100</f>
        <v>151.94753577106471</v>
      </c>
      <c r="AQ269" s="131"/>
      <c r="AR269" s="131"/>
      <c r="AS269" s="131">
        <v>2020</v>
      </c>
      <c r="AT269" s="131" t="s">
        <v>1274</v>
      </c>
      <c r="AU269" s="159"/>
      <c r="AV269" s="159"/>
      <c r="AW269" s="131">
        <v>0</v>
      </c>
      <c r="AX269" s="30"/>
      <c r="AY269" s="30"/>
      <c r="AZ269" s="30"/>
      <c r="BA269" s="30"/>
      <c r="BB269" s="30"/>
      <c r="BC269" s="30"/>
      <c r="BD269" s="30"/>
      <c r="BE269" s="30"/>
    </row>
    <row r="270" spans="1:57" s="177" customFormat="1" x14ac:dyDescent="0.2">
      <c r="A270" s="131">
        <v>1.5</v>
      </c>
      <c r="B270" s="131">
        <v>1</v>
      </c>
      <c r="C270" s="131" t="s">
        <v>274</v>
      </c>
      <c r="D270" s="131" t="s">
        <v>36</v>
      </c>
      <c r="E270" s="161">
        <v>44140</v>
      </c>
      <c r="F270" s="131" t="s">
        <v>597</v>
      </c>
      <c r="G270" s="131" t="s">
        <v>1017</v>
      </c>
      <c r="H270" s="131"/>
      <c r="I270" s="131">
        <v>22</v>
      </c>
      <c r="J270" s="131">
        <v>68</v>
      </c>
      <c r="K270" s="131">
        <v>37</v>
      </c>
      <c r="L270" s="163">
        <v>0.40842592592592591</v>
      </c>
      <c r="M270" s="131">
        <v>269.10000000000002</v>
      </c>
      <c r="N270" s="131">
        <v>207.7</v>
      </c>
      <c r="O270" s="163">
        <v>0.40947916666666667</v>
      </c>
      <c r="P270" s="163">
        <v>0.40978009259259257</v>
      </c>
      <c r="Q270" s="164">
        <v>1</v>
      </c>
      <c r="R270" s="164">
        <v>1</v>
      </c>
      <c r="S270" s="131">
        <v>267.89999999999998</v>
      </c>
      <c r="T270" s="131">
        <v>205.2</v>
      </c>
      <c r="U270" s="163">
        <v>0.40284722222222219</v>
      </c>
      <c r="V270" s="163">
        <v>0.40987268518518521</v>
      </c>
      <c r="W270" s="131">
        <v>308.10000000000002</v>
      </c>
      <c r="X270" s="131">
        <v>276.7</v>
      </c>
      <c r="Y270" s="163">
        <v>0.41085648148148146</v>
      </c>
      <c r="Z270" s="163"/>
      <c r="AA270" s="131"/>
      <c r="AB270" s="165">
        <f>O270-L270</f>
        <v>1.0532407407407574E-3</v>
      </c>
      <c r="AC270" s="165">
        <f>P270-O270</f>
        <v>3.0092592592589895E-4</v>
      </c>
      <c r="AD270" s="165">
        <f>P270-L270</f>
        <v>1.3541666666666563E-3</v>
      </c>
      <c r="AE270" s="165">
        <f>V270-P270</f>
        <v>9.2592592592644074E-5</v>
      </c>
      <c r="AF270" s="165">
        <f>Y270-O270</f>
        <v>1.3773148148147896E-3</v>
      </c>
      <c r="AG270" s="165">
        <f>Y270-V270</f>
        <v>9.8379629629624654E-4</v>
      </c>
      <c r="AH270" s="131">
        <v>-0.25800000000000001</v>
      </c>
      <c r="AI270" s="131">
        <v>7.2384000000000004</v>
      </c>
      <c r="AJ270" s="131">
        <v>8.1280999999999999</v>
      </c>
      <c r="AK270" s="131">
        <v>7.6256000000000004</v>
      </c>
      <c r="AL270" s="131">
        <v>2.1196000000000002</v>
      </c>
      <c r="AM270" s="131"/>
      <c r="AN270" s="131"/>
      <c r="AO270" s="131"/>
      <c r="AP270" s="131">
        <f>((AJ270-AK270)/(AK270-AI270))*100</f>
        <v>129.77789256198335</v>
      </c>
      <c r="AQ270" s="131"/>
      <c r="AR270" s="131"/>
      <c r="AS270" s="172">
        <v>2020</v>
      </c>
      <c r="AT270" s="131" t="s">
        <v>1274</v>
      </c>
      <c r="AU270" s="159"/>
      <c r="AV270" s="159"/>
      <c r="AW270" s="131">
        <v>0</v>
      </c>
      <c r="AX270" s="30"/>
      <c r="AY270" s="30"/>
      <c r="AZ270" s="30"/>
      <c r="BA270" s="30"/>
      <c r="BB270" s="30"/>
      <c r="BC270" s="30"/>
      <c r="BD270" s="30"/>
      <c r="BE270" s="30"/>
    </row>
    <row r="271" spans="1:57" s="177" customFormat="1" x14ac:dyDescent="0.2">
      <c r="A271" s="131">
        <v>1.6</v>
      </c>
      <c r="B271" s="131">
        <v>1</v>
      </c>
      <c r="C271" s="131" t="s">
        <v>274</v>
      </c>
      <c r="D271" s="131" t="s">
        <v>36</v>
      </c>
      <c r="E271" s="161">
        <v>44140</v>
      </c>
      <c r="F271" s="131" t="s">
        <v>598</v>
      </c>
      <c r="G271" s="131" t="s">
        <v>1018</v>
      </c>
      <c r="H271" s="131"/>
      <c r="I271" s="131">
        <v>22</v>
      </c>
      <c r="J271" s="131">
        <v>66</v>
      </c>
      <c r="K271" s="131">
        <v>46</v>
      </c>
      <c r="L271" s="163">
        <v>0.41239583333333335</v>
      </c>
      <c r="M271" s="131">
        <v>268.60000000000002</v>
      </c>
      <c r="N271" s="131">
        <v>213.5</v>
      </c>
      <c r="O271" s="163">
        <v>0.4132291666666667</v>
      </c>
      <c r="P271" s="163">
        <v>0.4132291666666667</v>
      </c>
      <c r="Q271" s="164">
        <v>1</v>
      </c>
      <c r="R271" s="164">
        <v>0</v>
      </c>
      <c r="S271" s="131">
        <v>263.60000000000002</v>
      </c>
      <c r="T271" s="131">
        <v>210.6</v>
      </c>
      <c r="U271" s="163">
        <v>0.41325231481481484</v>
      </c>
      <c r="V271" s="163">
        <v>0.41334490740740742</v>
      </c>
      <c r="W271" s="131">
        <v>321</v>
      </c>
      <c r="X271" s="131">
        <v>244.1</v>
      </c>
      <c r="Y271" s="163">
        <v>0.41418981481481482</v>
      </c>
      <c r="Z271" s="163"/>
      <c r="AA271" s="131"/>
      <c r="AB271" s="165">
        <f>O271-L271</f>
        <v>8.3333333333335258E-4</v>
      </c>
      <c r="AC271" s="165">
        <f>P271-O271</f>
        <v>0</v>
      </c>
      <c r="AD271" s="165">
        <f>P271-L271</f>
        <v>8.3333333333335258E-4</v>
      </c>
      <c r="AE271" s="165">
        <f>V271-P271</f>
        <v>1.1574074074072183E-4</v>
      </c>
      <c r="AF271" s="165">
        <f>Y271-O271</f>
        <v>9.6064814814811328E-4</v>
      </c>
      <c r="AG271" s="165">
        <f>Y271-V271</f>
        <v>8.4490740740739145E-4</v>
      </c>
      <c r="AH271" s="131">
        <v>-0.2</v>
      </c>
      <c r="AI271" s="131">
        <v>7.1898</v>
      </c>
      <c r="AJ271" s="131">
        <v>8.4541000000000004</v>
      </c>
      <c r="AK271" s="131">
        <v>7.7446000000000002</v>
      </c>
      <c r="AL271" s="131">
        <v>3.5253000000000001</v>
      </c>
      <c r="AM271" s="131"/>
      <c r="AN271" s="131"/>
      <c r="AO271" s="131"/>
      <c r="AP271" s="131">
        <f>((AJ271-AK271)/(AK271-AI271))*100</f>
        <v>127.88392213410238</v>
      </c>
      <c r="AQ271" s="131"/>
      <c r="AR271" s="131"/>
      <c r="AS271" s="172">
        <v>2020</v>
      </c>
      <c r="AT271" s="131" t="s">
        <v>1274</v>
      </c>
      <c r="AU271" s="30"/>
      <c r="AV271" s="30"/>
      <c r="AW271" s="131">
        <v>0</v>
      </c>
      <c r="AX271" s="30"/>
      <c r="AY271" s="30"/>
      <c r="AZ271" s="30"/>
      <c r="BA271" s="30"/>
      <c r="BB271" s="30"/>
      <c r="BC271" s="30"/>
      <c r="BD271" s="30"/>
      <c r="BE271" s="30"/>
    </row>
    <row r="272" spans="1:57" s="177" customFormat="1" x14ac:dyDescent="0.2">
      <c r="A272" s="131">
        <v>2.1</v>
      </c>
      <c r="B272" s="131">
        <v>1</v>
      </c>
      <c r="C272" s="131" t="s">
        <v>274</v>
      </c>
      <c r="D272" s="131" t="s">
        <v>36</v>
      </c>
      <c r="E272" s="161">
        <v>44140</v>
      </c>
      <c r="F272" s="131" t="s">
        <v>599</v>
      </c>
      <c r="G272" s="131" t="s">
        <v>1019</v>
      </c>
      <c r="H272" s="131"/>
      <c r="I272" s="131">
        <v>22</v>
      </c>
      <c r="J272" s="131">
        <v>67</v>
      </c>
      <c r="K272" s="131">
        <v>36</v>
      </c>
      <c r="L272" s="163">
        <v>0.41484953703703703</v>
      </c>
      <c r="M272" s="131">
        <v>261.10000000000002</v>
      </c>
      <c r="N272" s="131">
        <v>217.4</v>
      </c>
      <c r="O272" s="163">
        <v>0.41524305555555557</v>
      </c>
      <c r="P272" s="163">
        <v>0.41548611111111106</v>
      </c>
      <c r="Q272" s="164">
        <v>1</v>
      </c>
      <c r="R272" s="164">
        <v>1</v>
      </c>
      <c r="S272" s="131">
        <v>247.8</v>
      </c>
      <c r="T272" s="131">
        <v>208.8</v>
      </c>
      <c r="U272" s="163">
        <v>0.41549768518518521</v>
      </c>
      <c r="V272" s="163">
        <v>0.41564814814814816</v>
      </c>
      <c r="W272" s="131">
        <v>334</v>
      </c>
      <c r="X272" s="131">
        <v>290.3</v>
      </c>
      <c r="Y272" s="163">
        <v>0.41736111111111113</v>
      </c>
      <c r="Z272" s="163"/>
      <c r="AA272" s="131"/>
      <c r="AB272" s="165">
        <f>O272-L272</f>
        <v>3.9351851851854303E-4</v>
      </c>
      <c r="AC272" s="165">
        <f>P272-O272</f>
        <v>2.4305555555548253E-4</v>
      </c>
      <c r="AD272" s="165">
        <f>P272-L272</f>
        <v>6.3657407407402555E-4</v>
      </c>
      <c r="AE272" s="165">
        <f>V272-P272</f>
        <v>1.6203703703709937E-4</v>
      </c>
      <c r="AF272" s="165">
        <f>Y272-O272</f>
        <v>2.1180555555555536E-3</v>
      </c>
      <c r="AG272" s="165">
        <f>Y272-V272</f>
        <v>1.7129629629629717E-3</v>
      </c>
      <c r="AH272" s="131">
        <v>-0.18</v>
      </c>
      <c r="AI272" s="131">
        <v>7.2344999999999997</v>
      </c>
      <c r="AJ272" s="131">
        <v>7.9812000000000003</v>
      </c>
      <c r="AK272" s="131">
        <v>7.5319000000000003</v>
      </c>
      <c r="AL272" s="131">
        <v>2.6865999999999999</v>
      </c>
      <c r="AM272" s="131"/>
      <c r="AN272" s="131"/>
      <c r="AO272" s="131"/>
      <c r="AP272" s="131">
        <f>((AJ272-AK272)/(AK272-AI272))*100</f>
        <v>151.07599193006024</v>
      </c>
      <c r="AQ272" s="131"/>
      <c r="AR272" s="131"/>
      <c r="AS272" s="131">
        <v>2020</v>
      </c>
      <c r="AT272" s="131" t="s">
        <v>1274</v>
      </c>
      <c r="AU272" s="159"/>
      <c r="AV272" s="159"/>
      <c r="AW272" s="131">
        <v>0</v>
      </c>
      <c r="AX272" s="30"/>
      <c r="AY272" s="30"/>
      <c r="AZ272" s="30"/>
      <c r="BA272" s="30"/>
      <c r="BB272" s="30"/>
      <c r="BC272" s="30"/>
      <c r="BD272" s="30"/>
      <c r="BE272" s="30"/>
    </row>
    <row r="273" spans="1:57" s="212" customFormat="1" x14ac:dyDescent="0.2">
      <c r="A273" s="131">
        <v>2.2000000000000002</v>
      </c>
      <c r="B273" s="131">
        <v>1</v>
      </c>
      <c r="C273" s="131" t="s">
        <v>274</v>
      </c>
      <c r="D273" s="131" t="s">
        <v>36</v>
      </c>
      <c r="E273" s="161">
        <v>44140</v>
      </c>
      <c r="F273" s="131" t="s">
        <v>600</v>
      </c>
      <c r="G273" s="131" t="s">
        <v>1020</v>
      </c>
      <c r="H273" s="131"/>
      <c r="I273" s="131">
        <v>22</v>
      </c>
      <c r="J273" s="131">
        <v>67</v>
      </c>
      <c r="K273" s="131">
        <v>33</v>
      </c>
      <c r="L273" s="163">
        <v>0.41788194444444443</v>
      </c>
      <c r="M273" s="131">
        <v>262.39999999999998</v>
      </c>
      <c r="N273" s="131">
        <v>213.8</v>
      </c>
      <c r="O273" s="163">
        <v>0.41843750000000002</v>
      </c>
      <c r="P273" s="163">
        <v>0.41854166666666665</v>
      </c>
      <c r="Q273" s="164">
        <v>1</v>
      </c>
      <c r="R273" s="164">
        <v>1</v>
      </c>
      <c r="S273" s="131">
        <v>252.8</v>
      </c>
      <c r="T273" s="131">
        <v>204.7</v>
      </c>
      <c r="U273" s="163">
        <v>0.4185532407407408</v>
      </c>
      <c r="V273" s="163">
        <v>0.41879629629629633</v>
      </c>
      <c r="W273" s="131">
        <v>266.3</v>
      </c>
      <c r="X273" s="131">
        <v>230.9</v>
      </c>
      <c r="Y273" s="163">
        <v>0.41943287037037041</v>
      </c>
      <c r="Z273" s="163"/>
      <c r="AA273" s="131"/>
      <c r="AB273" s="165">
        <f>O273-L273</f>
        <v>5.5555555555558689E-4</v>
      </c>
      <c r="AC273" s="165">
        <f>P273-O273</f>
        <v>1.0416666666662744E-4</v>
      </c>
      <c r="AD273" s="165">
        <f>P273-L273</f>
        <v>6.5972222222221433E-4</v>
      </c>
      <c r="AE273" s="165">
        <f>V273-P273</f>
        <v>2.5462962962968794E-4</v>
      </c>
      <c r="AF273" s="165">
        <f>Y273-O273</f>
        <v>9.9537037037039644E-4</v>
      </c>
      <c r="AG273" s="165">
        <f>Y273-V273</f>
        <v>6.3657407407408106E-4</v>
      </c>
      <c r="AH273" s="131">
        <v>-0.77400000000000002</v>
      </c>
      <c r="AI273" s="131">
        <v>7.2088000000000001</v>
      </c>
      <c r="AJ273" s="131">
        <v>7.9810999999999996</v>
      </c>
      <c r="AK273" s="131">
        <v>7.5309999999999997</v>
      </c>
      <c r="AL273" s="131">
        <v>2.3572000000000002</v>
      </c>
      <c r="AM273" s="131"/>
      <c r="AN273" s="131"/>
      <c r="AO273" s="131"/>
      <c r="AP273" s="131">
        <f>((AJ273-AK273)/(AK273-AI273))*100</f>
        <v>139.6958410924893</v>
      </c>
      <c r="AQ273" s="131"/>
      <c r="AR273" s="131"/>
      <c r="AS273" s="131">
        <v>2020</v>
      </c>
      <c r="AT273" s="172" t="s">
        <v>1274</v>
      </c>
      <c r="AU273" s="140"/>
      <c r="AV273" s="140"/>
      <c r="AW273" s="131">
        <v>0</v>
      </c>
      <c r="AX273" s="30"/>
      <c r="AY273" s="30"/>
      <c r="AZ273" s="30"/>
      <c r="BA273" s="30"/>
      <c r="BB273" s="30"/>
      <c r="BC273" s="30"/>
      <c r="BD273" s="30"/>
      <c r="BE273" s="30"/>
    </row>
    <row r="274" spans="1:57" s="30" customFormat="1" x14ac:dyDescent="0.2">
      <c r="A274" s="131">
        <v>2.2999999999999998</v>
      </c>
      <c r="B274" s="131">
        <v>1</v>
      </c>
      <c r="C274" s="131" t="s">
        <v>274</v>
      </c>
      <c r="D274" s="131" t="s">
        <v>36</v>
      </c>
      <c r="E274" s="161">
        <v>44140</v>
      </c>
      <c r="F274" s="131" t="s">
        <v>601</v>
      </c>
      <c r="G274" s="131" t="s">
        <v>1021</v>
      </c>
      <c r="H274" s="131"/>
      <c r="I274" s="131">
        <v>23</v>
      </c>
      <c r="J274" s="131">
        <v>66</v>
      </c>
      <c r="K274" s="131">
        <v>52</v>
      </c>
      <c r="L274" s="163">
        <v>0.42037037037037034</v>
      </c>
      <c r="M274" s="131">
        <v>269.60000000000002</v>
      </c>
      <c r="N274" s="131">
        <v>217</v>
      </c>
      <c r="O274" s="163">
        <v>0.42111111111111116</v>
      </c>
      <c r="P274" s="163">
        <v>0.42111111111111116</v>
      </c>
      <c r="Q274" s="164">
        <v>1</v>
      </c>
      <c r="R274" s="164">
        <v>0</v>
      </c>
      <c r="S274" s="131">
        <v>265.3</v>
      </c>
      <c r="T274" s="131">
        <v>203.1</v>
      </c>
      <c r="U274" s="163">
        <v>0.42113425925925929</v>
      </c>
      <c r="V274" s="163">
        <v>0.42140046296296302</v>
      </c>
      <c r="W274" s="131">
        <v>331.8</v>
      </c>
      <c r="X274" s="131">
        <v>238.1</v>
      </c>
      <c r="Y274" s="163">
        <v>0.42219907407407403</v>
      </c>
      <c r="Z274" s="163"/>
      <c r="AA274" s="131"/>
      <c r="AB274" s="165">
        <f>O274-L274</f>
        <v>7.4074074074081953E-4</v>
      </c>
      <c r="AC274" s="165">
        <f>P274-O274</f>
        <v>0</v>
      </c>
      <c r="AD274" s="165">
        <f>P274-L274</f>
        <v>7.4074074074081953E-4</v>
      </c>
      <c r="AE274" s="165">
        <f>V274-P274</f>
        <v>2.8935185185186008E-4</v>
      </c>
      <c r="AF274" s="165">
        <f>Y274-O274</f>
        <v>1.087962962962874E-3</v>
      </c>
      <c r="AG274" s="165">
        <f>Y274-V274</f>
        <v>7.986111111110139E-4</v>
      </c>
      <c r="AH274" s="131">
        <v>-0.30099999999999999</v>
      </c>
      <c r="AI274" s="131">
        <v>7.2371999999999996</v>
      </c>
      <c r="AJ274" s="131">
        <v>8.4664999999999999</v>
      </c>
      <c r="AK274" s="131">
        <v>7.7880000000000003</v>
      </c>
      <c r="AL274" s="131">
        <v>4.7264999999999997</v>
      </c>
      <c r="AM274" s="131"/>
      <c r="AN274" s="131"/>
      <c r="AO274" s="131"/>
      <c r="AP274" s="131">
        <f>((AJ274-AK274)/(AK274-AI274))*100</f>
        <v>123.1844589687725</v>
      </c>
      <c r="AQ274" s="131"/>
      <c r="AR274" s="131"/>
      <c r="AS274" s="131">
        <v>2020</v>
      </c>
      <c r="AT274" s="172" t="s">
        <v>1274</v>
      </c>
      <c r="AW274" s="131">
        <v>0</v>
      </c>
    </row>
    <row r="275" spans="1:57" s="131" customFormat="1" x14ac:dyDescent="0.2">
      <c r="A275" s="131">
        <v>2.4</v>
      </c>
      <c r="B275" s="131">
        <v>1</v>
      </c>
      <c r="C275" s="131" t="s">
        <v>274</v>
      </c>
      <c r="D275" s="131" t="s">
        <v>36</v>
      </c>
      <c r="E275" s="161">
        <v>44140</v>
      </c>
      <c r="F275" s="131" t="s">
        <v>602</v>
      </c>
      <c r="G275" s="131" t="s">
        <v>1024</v>
      </c>
      <c r="I275" s="131">
        <v>23</v>
      </c>
      <c r="J275" s="131">
        <v>65</v>
      </c>
      <c r="K275" s="131">
        <v>48</v>
      </c>
      <c r="L275" s="163">
        <v>0.42354166666666665</v>
      </c>
      <c r="M275" s="131">
        <v>269.5</v>
      </c>
      <c r="N275" s="131">
        <v>213.2</v>
      </c>
      <c r="O275" s="163">
        <v>0.42420138888888892</v>
      </c>
      <c r="P275" s="163">
        <v>0.42444444444444446</v>
      </c>
      <c r="Q275" s="164">
        <v>1</v>
      </c>
      <c r="R275" s="164">
        <v>1</v>
      </c>
      <c r="S275" s="131">
        <v>252.1</v>
      </c>
      <c r="T275" s="131">
        <v>210.9</v>
      </c>
      <c r="U275" s="163">
        <v>0.4244560185185185</v>
      </c>
      <c r="V275" s="163">
        <v>0.42457175925925927</v>
      </c>
      <c r="W275" s="131">
        <v>266.60000000000002</v>
      </c>
      <c r="X275" s="131">
        <v>228.8</v>
      </c>
      <c r="Y275" s="163">
        <v>0.42523148148148149</v>
      </c>
      <c r="Z275" s="163"/>
      <c r="AB275" s="165">
        <f>O275-L275</f>
        <v>6.5972222222226984E-4</v>
      </c>
      <c r="AC275" s="165">
        <f>P275-O275</f>
        <v>2.4305555555553804E-4</v>
      </c>
      <c r="AD275" s="165">
        <f>P275-L275</f>
        <v>9.0277777777780788E-4</v>
      </c>
      <c r="AE275" s="165">
        <f>V275-P275</f>
        <v>1.2731481481481621E-4</v>
      </c>
      <c r="AF275" s="165">
        <f>Y275-O275</f>
        <v>1.0300925925925686E-3</v>
      </c>
      <c r="AG275" s="165">
        <f>Y275-V275</f>
        <v>6.5972222222221433E-4</v>
      </c>
      <c r="AH275" s="131">
        <v>-0.154</v>
      </c>
      <c r="AI275" s="131">
        <v>7.2220000000000004</v>
      </c>
      <c r="AJ275" s="131">
        <v>8.1954999999999991</v>
      </c>
      <c r="AK275" s="131">
        <v>7.6238999999999999</v>
      </c>
      <c r="AL275" s="131">
        <v>4.0065</v>
      </c>
      <c r="AP275" s="131">
        <f>((AJ275-AK275)/(AK275-AI275))*100</f>
        <v>142.22443393879075</v>
      </c>
      <c r="AS275" s="131">
        <v>2020</v>
      </c>
      <c r="AT275" s="131" t="s">
        <v>1274</v>
      </c>
      <c r="AU275" s="159"/>
      <c r="AV275" s="159"/>
      <c r="AW275" s="131">
        <v>0</v>
      </c>
      <c r="AX275" s="30"/>
      <c r="AY275" s="30"/>
      <c r="AZ275" s="30"/>
      <c r="BA275" s="30"/>
      <c r="BB275" s="30"/>
      <c r="BC275" s="30"/>
      <c r="BD275" s="30"/>
      <c r="BE275" s="30"/>
    </row>
    <row r="276" spans="1:57" s="30" customFormat="1" x14ac:dyDescent="0.2">
      <c r="A276" s="131">
        <v>2.5</v>
      </c>
      <c r="B276" s="131">
        <v>1</v>
      </c>
      <c r="C276" s="131" t="s">
        <v>274</v>
      </c>
      <c r="D276" s="131" t="s">
        <v>36</v>
      </c>
      <c r="E276" s="161">
        <v>44140</v>
      </c>
      <c r="F276" s="131" t="s">
        <v>603</v>
      </c>
      <c r="G276" s="131" t="s">
        <v>1027</v>
      </c>
      <c r="H276" s="131"/>
      <c r="I276" s="131">
        <v>23</v>
      </c>
      <c r="J276" s="131">
        <v>65</v>
      </c>
      <c r="K276" s="131">
        <v>45</v>
      </c>
      <c r="L276" s="163">
        <v>0.42707175925925928</v>
      </c>
      <c r="M276" s="131">
        <v>272.89999999999998</v>
      </c>
      <c r="N276" s="131">
        <v>225.7</v>
      </c>
      <c r="O276" s="163">
        <v>0.4279513888888889</v>
      </c>
      <c r="P276" s="163">
        <v>0.4279513888888889</v>
      </c>
      <c r="Q276" s="164">
        <v>1</v>
      </c>
      <c r="R276" s="164">
        <v>0</v>
      </c>
      <c r="S276" s="131">
        <v>266.7</v>
      </c>
      <c r="T276" s="131">
        <v>206.4</v>
      </c>
      <c r="U276" s="163">
        <v>0.42797453703703708</v>
      </c>
      <c r="V276" s="163">
        <v>0.42806712962962962</v>
      </c>
      <c r="W276" s="131">
        <v>310</v>
      </c>
      <c r="X276" s="131">
        <v>232.4</v>
      </c>
      <c r="Y276" s="163">
        <v>0.42912037037037037</v>
      </c>
      <c r="Z276" s="163"/>
      <c r="AA276" s="131"/>
      <c r="AB276" s="165">
        <f>O276-L276</f>
        <v>8.796296296296191E-4</v>
      </c>
      <c r="AC276" s="165">
        <f>P276-O276</f>
        <v>0</v>
      </c>
      <c r="AD276" s="165">
        <f>P276-L276</f>
        <v>8.796296296296191E-4</v>
      </c>
      <c r="AE276" s="165">
        <f>V276-P276</f>
        <v>1.1574074074072183E-4</v>
      </c>
      <c r="AF276" s="165">
        <f>Y276-O276</f>
        <v>1.1689814814814792E-3</v>
      </c>
      <c r="AG276" s="165">
        <f>Y276-V276</f>
        <v>1.0532407407407574E-3</v>
      </c>
      <c r="AH276" s="131">
        <v>-0.90100000000000002</v>
      </c>
      <c r="AI276" s="131">
        <v>7.13</v>
      </c>
      <c r="AJ276" s="131">
        <v>8.3683999999999994</v>
      </c>
      <c r="AK276" s="131">
        <v>7.6538000000000004</v>
      </c>
      <c r="AL276" s="131">
        <v>2.8973</v>
      </c>
      <c r="AM276" s="131"/>
      <c r="AN276" s="131"/>
      <c r="AO276" s="131"/>
      <c r="AP276" s="131">
        <f>((AJ276-AK276)/(AK276-AI276))*100</f>
        <v>136.42611683848767</v>
      </c>
      <c r="AQ276" s="131"/>
      <c r="AR276" s="131"/>
      <c r="AS276" s="131">
        <v>2020</v>
      </c>
      <c r="AT276" s="131" t="s">
        <v>1274</v>
      </c>
      <c r="AU276" s="159"/>
      <c r="AV276" s="159"/>
      <c r="AW276" s="131">
        <v>0</v>
      </c>
    </row>
    <row r="277" spans="1:57" s="30" customFormat="1" x14ac:dyDescent="0.2">
      <c r="A277" s="131">
        <v>1.1000000000000001</v>
      </c>
      <c r="B277" s="131">
        <v>2</v>
      </c>
      <c r="C277" s="131" t="s">
        <v>274</v>
      </c>
      <c r="D277" s="131" t="s">
        <v>36</v>
      </c>
      <c r="E277" s="161">
        <v>44140</v>
      </c>
      <c r="F277" s="131" t="s">
        <v>607</v>
      </c>
      <c r="G277" s="131" t="s">
        <v>1031</v>
      </c>
      <c r="H277" s="131"/>
      <c r="I277" s="131">
        <v>21</v>
      </c>
      <c r="J277" s="131">
        <v>69</v>
      </c>
      <c r="K277" s="131">
        <v>39</v>
      </c>
      <c r="L277" s="163">
        <v>0.96428240740740734</v>
      </c>
      <c r="M277" s="131">
        <v>229.9</v>
      </c>
      <c r="N277" s="131">
        <v>166.2</v>
      </c>
      <c r="O277" s="163">
        <v>0.96622685185185186</v>
      </c>
      <c r="P277" s="163">
        <v>0.96622685185185186</v>
      </c>
      <c r="Q277" s="164">
        <v>1</v>
      </c>
      <c r="R277" s="164">
        <v>0</v>
      </c>
      <c r="S277" s="131">
        <v>263.60000000000002</v>
      </c>
      <c r="T277" s="131">
        <v>189</v>
      </c>
      <c r="U277" s="163">
        <v>0.96626157407407398</v>
      </c>
      <c r="V277" s="163">
        <v>0.96640046296296289</v>
      </c>
      <c r="W277" s="131">
        <v>278.10000000000002</v>
      </c>
      <c r="X277" s="131">
        <v>221.1</v>
      </c>
      <c r="Y277" s="163">
        <v>0.96802083333333344</v>
      </c>
      <c r="Z277" s="163"/>
      <c r="AA277" s="131"/>
      <c r="AB277" s="165">
        <f>O277-L277</f>
        <v>1.9444444444445264E-3</v>
      </c>
      <c r="AC277" s="165">
        <f>P277-O277</f>
        <v>0</v>
      </c>
      <c r="AD277" s="165">
        <f>P277-L277</f>
        <v>1.9444444444445264E-3</v>
      </c>
      <c r="AE277" s="165">
        <f>V277-P277</f>
        <v>1.7361111111102723E-4</v>
      </c>
      <c r="AF277" s="165">
        <f>Y277-O277</f>
        <v>1.7939814814815769E-3</v>
      </c>
      <c r="AG277" s="165">
        <f>Y277-V277</f>
        <v>1.6203703703705497E-3</v>
      </c>
      <c r="AH277" s="131">
        <v>-1.2709999999999999</v>
      </c>
      <c r="AI277" s="131">
        <v>7.2445000000000004</v>
      </c>
      <c r="AJ277" s="131">
        <v>8.2865000000000002</v>
      </c>
      <c r="AK277" s="131">
        <v>7.7157</v>
      </c>
      <c r="AL277" s="131">
        <v>3.9847999999999999</v>
      </c>
      <c r="AM277" s="131"/>
      <c r="AN277" s="131"/>
      <c r="AO277" s="131"/>
      <c r="AP277" s="131">
        <f>((AJ277-AK277)/(AK277-AI277))*100</f>
        <v>121.13752122241101</v>
      </c>
      <c r="AQ277" s="131"/>
      <c r="AR277" s="131"/>
      <c r="AS277" s="131">
        <v>2020</v>
      </c>
      <c r="AT277" s="131" t="s">
        <v>1274</v>
      </c>
      <c r="AW277" s="131">
        <v>0</v>
      </c>
    </row>
    <row r="278" spans="1:57" s="30" customFormat="1" x14ac:dyDescent="0.2">
      <c r="A278" s="131">
        <v>1.2</v>
      </c>
      <c r="B278" s="131">
        <v>2</v>
      </c>
      <c r="C278" s="131" t="s">
        <v>274</v>
      </c>
      <c r="D278" s="131" t="s">
        <v>36</v>
      </c>
      <c r="E278" s="161">
        <v>44141</v>
      </c>
      <c r="F278" s="131" t="s">
        <v>608</v>
      </c>
      <c r="G278" s="131" t="s">
        <v>1032</v>
      </c>
      <c r="H278" s="131"/>
      <c r="I278" s="131">
        <v>21</v>
      </c>
      <c r="J278" s="131">
        <v>67</v>
      </c>
      <c r="K278" s="131">
        <v>34</v>
      </c>
      <c r="L278" s="163">
        <v>0.96865740740740736</v>
      </c>
      <c r="M278" s="131">
        <v>268.2</v>
      </c>
      <c r="N278" s="131">
        <v>197.5</v>
      </c>
      <c r="O278" s="163">
        <v>0.96956018518518527</v>
      </c>
      <c r="P278" s="163">
        <v>0.96956018518518527</v>
      </c>
      <c r="Q278" s="164">
        <v>1</v>
      </c>
      <c r="R278" s="164">
        <v>0</v>
      </c>
      <c r="S278" s="131">
        <v>271.10000000000002</v>
      </c>
      <c r="T278" s="131">
        <v>195.4</v>
      </c>
      <c r="U278" s="163">
        <v>0.96959490740740739</v>
      </c>
      <c r="V278" s="163">
        <v>0.96967592592592589</v>
      </c>
      <c r="W278" s="131">
        <v>283.7</v>
      </c>
      <c r="X278" s="131">
        <v>214.6</v>
      </c>
      <c r="Y278" s="163">
        <v>0.97128472222222229</v>
      </c>
      <c r="Z278" s="163"/>
      <c r="AA278" s="131"/>
      <c r="AB278" s="165">
        <f>O278-L278</f>
        <v>9.027777777779189E-4</v>
      </c>
      <c r="AC278" s="165">
        <f>P278-O278</f>
        <v>0</v>
      </c>
      <c r="AD278" s="165">
        <f>P278-L278</f>
        <v>9.027777777779189E-4</v>
      </c>
      <c r="AE278" s="165">
        <f>V278-P278</f>
        <v>1.157407407406108E-4</v>
      </c>
      <c r="AF278" s="165">
        <f>Y278-O278</f>
        <v>1.7245370370370106E-3</v>
      </c>
      <c r="AG278" s="165">
        <f>Y278-V278</f>
        <v>1.6087962962963998E-3</v>
      </c>
      <c r="AH278" s="131">
        <v>-1.2509999999999999</v>
      </c>
      <c r="AI278" s="131">
        <v>7.3875000000000002</v>
      </c>
      <c r="AJ278" s="131">
        <v>8.0375999999999994</v>
      </c>
      <c r="AK278" s="131">
        <v>7.6768000000000001</v>
      </c>
      <c r="AL278" s="131">
        <v>2.9609000000000001</v>
      </c>
      <c r="AM278" s="131"/>
      <c r="AN278" s="131"/>
      <c r="AO278" s="131"/>
      <c r="AP278" s="131">
        <f>((AJ278-AK278)/(AK278-AI278))*100</f>
        <v>124.71482889733822</v>
      </c>
      <c r="AQ278" s="131"/>
      <c r="AR278" s="131"/>
      <c r="AS278" s="131">
        <v>2020</v>
      </c>
      <c r="AT278" s="131" t="s">
        <v>1274</v>
      </c>
      <c r="AW278" s="131">
        <v>0</v>
      </c>
    </row>
    <row r="279" spans="1:57" s="30" customFormat="1" x14ac:dyDescent="0.2">
      <c r="A279" s="131">
        <v>1.3</v>
      </c>
      <c r="B279" s="131">
        <v>2</v>
      </c>
      <c r="C279" s="131" t="s">
        <v>274</v>
      </c>
      <c r="D279" s="131" t="s">
        <v>36</v>
      </c>
      <c r="E279" s="161">
        <v>44140</v>
      </c>
      <c r="F279" s="131" t="s">
        <v>605</v>
      </c>
      <c r="G279" s="131" t="s">
        <v>1029</v>
      </c>
      <c r="H279" s="131"/>
      <c r="I279" s="131">
        <v>23</v>
      </c>
      <c r="J279" s="131">
        <v>63</v>
      </c>
      <c r="K279" s="131">
        <v>34</v>
      </c>
      <c r="L279" s="163">
        <v>0.43907407407407412</v>
      </c>
      <c r="M279" s="131">
        <v>256</v>
      </c>
      <c r="N279" s="131">
        <v>218.1</v>
      </c>
      <c r="O279" s="163">
        <v>0.43975694444444446</v>
      </c>
      <c r="P279" s="163">
        <v>0.44072916666666667</v>
      </c>
      <c r="Q279" s="164">
        <v>1</v>
      </c>
      <c r="R279" s="164">
        <v>1</v>
      </c>
      <c r="S279" s="131">
        <v>250.8</v>
      </c>
      <c r="T279" s="131">
        <v>205.6</v>
      </c>
      <c r="U279" s="163">
        <v>0.44075231481481486</v>
      </c>
      <c r="V279" s="163">
        <v>0.44092592592592594</v>
      </c>
      <c r="W279" s="131">
        <v>365.1</v>
      </c>
      <c r="X279" s="131">
        <v>263.7</v>
      </c>
      <c r="Y279" s="163">
        <v>0.44212962962962959</v>
      </c>
      <c r="Z279" s="163"/>
      <c r="AA279" s="131"/>
      <c r="AB279" s="165">
        <f>O279-L279</f>
        <v>6.8287037037034759E-4</v>
      </c>
      <c r="AC279" s="165">
        <f>P279-O279</f>
        <v>9.7222222222220767E-4</v>
      </c>
      <c r="AD279" s="165">
        <f>P279-L279</f>
        <v>1.6550925925925553E-3</v>
      </c>
      <c r="AE279" s="165">
        <f>V279-P279</f>
        <v>1.9675925925927151E-4</v>
      </c>
      <c r="AF279" s="165">
        <f>Y279-O279</f>
        <v>2.3726851851851305E-3</v>
      </c>
      <c r="AG279" s="165">
        <f>Y279-V279</f>
        <v>1.2037037037036513E-3</v>
      </c>
      <c r="AH279" s="131">
        <v>-1.802</v>
      </c>
      <c r="AI279" s="131">
        <v>7.1757999999999997</v>
      </c>
      <c r="AJ279" s="131">
        <v>8.9032</v>
      </c>
      <c r="AK279" s="131">
        <v>7.9165000000000001</v>
      </c>
      <c r="AL279" s="131">
        <v>3.1724000000000001</v>
      </c>
      <c r="AM279" s="131"/>
      <c r="AN279" s="131"/>
      <c r="AO279" s="131"/>
      <c r="AP279" s="131">
        <f>((AJ279-AK279)/(AK279-AI279))*100</f>
        <v>133.2118266504657</v>
      </c>
      <c r="AQ279" s="131"/>
      <c r="AR279" s="131"/>
      <c r="AS279" s="131">
        <v>2020</v>
      </c>
      <c r="AT279" s="131" t="s">
        <v>1274</v>
      </c>
      <c r="AW279" s="131">
        <v>0</v>
      </c>
    </row>
    <row r="280" spans="1:57" s="30" customFormat="1" x14ac:dyDescent="0.2">
      <c r="A280" s="131">
        <v>1.4</v>
      </c>
      <c r="B280" s="131">
        <v>2</v>
      </c>
      <c r="C280" s="131" t="s">
        <v>274</v>
      </c>
      <c r="D280" s="131" t="s">
        <v>36</v>
      </c>
      <c r="E280" s="161">
        <v>44140</v>
      </c>
      <c r="F280" s="131" t="s">
        <v>606</v>
      </c>
      <c r="G280" s="131" t="s">
        <v>1030</v>
      </c>
      <c r="H280" s="131"/>
      <c r="I280" s="131">
        <v>23</v>
      </c>
      <c r="J280" s="131">
        <v>63</v>
      </c>
      <c r="K280" s="131">
        <v>41</v>
      </c>
      <c r="L280" s="163">
        <v>0.44254629629629627</v>
      </c>
      <c r="M280" s="131">
        <v>244</v>
      </c>
      <c r="N280" s="131">
        <v>206.1</v>
      </c>
      <c r="O280" s="163">
        <v>0.44320601851851849</v>
      </c>
      <c r="P280" s="163">
        <v>0.44320601851851849</v>
      </c>
      <c r="Q280" s="164">
        <v>1</v>
      </c>
      <c r="R280" s="164">
        <v>0</v>
      </c>
      <c r="S280" s="131">
        <v>237.5</v>
      </c>
      <c r="T280" s="131">
        <v>197.4</v>
      </c>
      <c r="U280" s="163">
        <v>0.44321759259259258</v>
      </c>
      <c r="V280" s="163">
        <v>0.44337962962962968</v>
      </c>
      <c r="W280" s="131">
        <v>339</v>
      </c>
      <c r="X280" s="131">
        <v>229.8</v>
      </c>
      <c r="Y280" s="163">
        <v>0.44446759259259255</v>
      </c>
      <c r="Z280" s="163"/>
      <c r="AA280" s="131"/>
      <c r="AB280" s="165">
        <f>O280-L280</f>
        <v>6.5972222222221433E-4</v>
      </c>
      <c r="AC280" s="165">
        <f>P280-O280</f>
        <v>0</v>
      </c>
      <c r="AD280" s="165">
        <f>P280-L280</f>
        <v>6.5972222222221433E-4</v>
      </c>
      <c r="AE280" s="165">
        <f>V280-P280</f>
        <v>1.7361111111119376E-4</v>
      </c>
      <c r="AF280" s="165">
        <f>Y280-O280</f>
        <v>1.2615740740740677E-3</v>
      </c>
      <c r="AG280" s="165">
        <f>Y280-V280</f>
        <v>1.087962962962874E-3</v>
      </c>
      <c r="AH280" s="131">
        <v>-0.92500000000000004</v>
      </c>
      <c r="AI280" s="131">
        <v>7.1994999999999996</v>
      </c>
      <c r="AJ280" s="131">
        <v>8.1905000000000001</v>
      </c>
      <c r="AK280" s="131">
        <v>7.6237000000000004</v>
      </c>
      <c r="AL280" s="131">
        <v>2.4062999999999999</v>
      </c>
      <c r="AM280" s="131"/>
      <c r="AN280" s="131"/>
      <c r="AO280" s="131"/>
      <c r="AP280" s="131">
        <f>((AJ280-AK280)/(AK280-AI280))*100</f>
        <v>133.6162187647333</v>
      </c>
      <c r="AQ280" s="131"/>
      <c r="AR280" s="131"/>
      <c r="AS280" s="131">
        <v>2020</v>
      </c>
      <c r="AT280" s="131" t="s">
        <v>1274</v>
      </c>
      <c r="AU280" s="159"/>
      <c r="AV280" s="159"/>
      <c r="AW280" s="131">
        <v>0</v>
      </c>
    </row>
    <row r="281" spans="1:57" s="30" customFormat="1" x14ac:dyDescent="0.2">
      <c r="A281" s="131">
        <v>1.5</v>
      </c>
      <c r="B281" s="131">
        <v>2</v>
      </c>
      <c r="C281" s="131" t="s">
        <v>274</v>
      </c>
      <c r="D281" s="131" t="s">
        <v>36</v>
      </c>
      <c r="E281" s="161">
        <v>44141</v>
      </c>
      <c r="F281" s="131" t="s">
        <v>609</v>
      </c>
      <c r="G281" s="131" t="s">
        <v>1033</v>
      </c>
      <c r="H281" s="131"/>
      <c r="I281" s="131">
        <v>21</v>
      </c>
      <c r="J281" s="131">
        <v>65</v>
      </c>
      <c r="K281" s="131">
        <v>33</v>
      </c>
      <c r="L281" s="163">
        <v>0.97362268518518524</v>
      </c>
      <c r="M281" s="131">
        <v>266.60000000000002</v>
      </c>
      <c r="N281" s="131">
        <v>201.3</v>
      </c>
      <c r="O281" s="163">
        <v>0.97450231481481486</v>
      </c>
      <c r="P281" s="163">
        <v>0.97450231481481486</v>
      </c>
      <c r="Q281" s="164">
        <v>1</v>
      </c>
      <c r="R281" s="164">
        <v>0</v>
      </c>
      <c r="S281" s="131">
        <v>265.2</v>
      </c>
      <c r="T281" s="131">
        <v>196.3</v>
      </c>
      <c r="U281" s="163">
        <v>0.97452546296296294</v>
      </c>
      <c r="V281" s="163">
        <v>0.97504629629629624</v>
      </c>
      <c r="W281" s="131">
        <v>309</v>
      </c>
      <c r="X281" s="131">
        <v>196.5</v>
      </c>
      <c r="Y281" s="163">
        <v>0.97628472222222218</v>
      </c>
      <c r="Z281" s="163"/>
      <c r="AA281" s="131"/>
      <c r="AB281" s="165">
        <f>O281-L281</f>
        <v>8.796296296296191E-4</v>
      </c>
      <c r="AC281" s="165">
        <f>P281-O281</f>
        <v>0</v>
      </c>
      <c r="AD281" s="165">
        <f>P281-L281</f>
        <v>8.796296296296191E-4</v>
      </c>
      <c r="AE281" s="165">
        <f>V281-P281</f>
        <v>5.4398148148138148E-4</v>
      </c>
      <c r="AF281" s="165">
        <f>Y281-O281</f>
        <v>1.782407407407316E-3</v>
      </c>
      <c r="AG281" s="165">
        <f>Y281-V281</f>
        <v>1.2384259259259345E-3</v>
      </c>
      <c r="AH281" s="131">
        <v>-1.216</v>
      </c>
      <c r="AI281" s="131">
        <v>7.1906999999999996</v>
      </c>
      <c r="AJ281" s="131">
        <v>7.8541999999999996</v>
      </c>
      <c r="AK281" s="131">
        <v>7.4659000000000004</v>
      </c>
      <c r="AL281" s="131">
        <v>3.3976999999999999</v>
      </c>
      <c r="AM281" s="131"/>
      <c r="AN281" s="131"/>
      <c r="AO281" s="131"/>
      <c r="AP281" s="131">
        <f>((AJ281-AK281)/(AK281-AI281))*100</f>
        <v>141.09738372092954</v>
      </c>
      <c r="AQ281" s="131"/>
      <c r="AR281" s="131"/>
      <c r="AS281" s="131">
        <v>2020</v>
      </c>
      <c r="AT281" s="131" t="s">
        <v>1274</v>
      </c>
      <c r="AU281" s="159"/>
      <c r="AV281" s="159"/>
      <c r="AW281" s="131">
        <v>0</v>
      </c>
    </row>
    <row r="282" spans="1:57" s="30" customFormat="1" x14ac:dyDescent="0.2">
      <c r="A282" s="131">
        <v>1.6</v>
      </c>
      <c r="B282" s="131">
        <v>2</v>
      </c>
      <c r="C282" s="131" t="s">
        <v>274</v>
      </c>
      <c r="D282" s="131" t="s">
        <v>36</v>
      </c>
      <c r="E282" s="161">
        <v>44141</v>
      </c>
      <c r="F282" s="131" t="s">
        <v>616</v>
      </c>
      <c r="G282" s="131" t="s">
        <v>1040</v>
      </c>
      <c r="H282" s="131"/>
      <c r="I282" s="131">
        <v>23</v>
      </c>
      <c r="J282" s="131">
        <v>62</v>
      </c>
      <c r="K282" s="131">
        <v>38</v>
      </c>
      <c r="L282" s="163">
        <v>5.4976851851851853E-3</v>
      </c>
      <c r="M282" s="131">
        <v>272.89999999999998</v>
      </c>
      <c r="N282" s="131">
        <v>217.7</v>
      </c>
      <c r="O282" s="163">
        <v>6.0879629629629643E-3</v>
      </c>
      <c r="P282" s="163">
        <v>6.2847222222222228E-3</v>
      </c>
      <c r="Q282" s="164">
        <v>1</v>
      </c>
      <c r="R282" s="164">
        <v>1</v>
      </c>
      <c r="S282" s="131">
        <v>270.2</v>
      </c>
      <c r="T282" s="131">
        <v>207</v>
      </c>
      <c r="U282" s="163">
        <v>6.3310185185185197E-3</v>
      </c>
      <c r="V282" s="163">
        <v>6.5624999999999998E-3</v>
      </c>
      <c r="W282" s="131">
        <v>297.7</v>
      </c>
      <c r="X282" s="131">
        <v>257.8</v>
      </c>
      <c r="Y282" s="163">
        <v>7.1759259259259259E-3</v>
      </c>
      <c r="Z282" s="163"/>
      <c r="AA282" s="131"/>
      <c r="AB282" s="165">
        <f>O282-L282</f>
        <v>5.9027777777777898E-4</v>
      </c>
      <c r="AC282" s="165">
        <f>P282-O282</f>
        <v>1.967592592592585E-4</v>
      </c>
      <c r="AD282" s="165">
        <f>P282-L282</f>
        <v>7.8703703703703748E-4</v>
      </c>
      <c r="AE282" s="165">
        <f>V282-P282</f>
        <v>2.7777777777777696E-4</v>
      </c>
      <c r="AF282" s="165">
        <f>Y282-O282</f>
        <v>1.0879629629629616E-3</v>
      </c>
      <c r="AG282" s="165">
        <f>Y282-V282</f>
        <v>6.1342592592592612E-4</v>
      </c>
      <c r="AH282" s="131">
        <v>-1.784</v>
      </c>
      <c r="AI282" s="131">
        <v>7.2279999999999998</v>
      </c>
      <c r="AJ282" s="131">
        <v>8.0109999999999992</v>
      </c>
      <c r="AK282" s="131">
        <v>7.5888999999999998</v>
      </c>
      <c r="AL282" s="131">
        <v>2.9788999999999999</v>
      </c>
      <c r="AM282" s="131"/>
      <c r="AN282" s="131"/>
      <c r="AO282" s="131"/>
      <c r="AP282" s="131">
        <f>((AJ282-AK282)/(AK282-AI282))*100</f>
        <v>116.95760598503726</v>
      </c>
      <c r="AQ282" s="131"/>
      <c r="AR282" s="131"/>
      <c r="AS282" s="172">
        <v>2020</v>
      </c>
      <c r="AT282" s="131" t="s">
        <v>1274</v>
      </c>
      <c r="AW282" s="131">
        <v>0</v>
      </c>
    </row>
    <row r="283" spans="1:57" s="30" customFormat="1" x14ac:dyDescent="0.2">
      <c r="A283" s="131">
        <v>2.1</v>
      </c>
      <c r="B283" s="131">
        <v>2</v>
      </c>
      <c r="C283" s="131" t="s">
        <v>274</v>
      </c>
      <c r="D283" s="131" t="s">
        <v>36</v>
      </c>
      <c r="E283" s="161">
        <v>44141</v>
      </c>
      <c r="F283" s="131" t="s">
        <v>610</v>
      </c>
      <c r="G283" s="131" t="s">
        <v>1034</v>
      </c>
      <c r="H283" s="131"/>
      <c r="I283" s="131">
        <v>22</v>
      </c>
      <c r="J283" s="131">
        <v>65</v>
      </c>
      <c r="K283" s="131">
        <v>36</v>
      </c>
      <c r="L283" s="163">
        <v>0.97774305555555552</v>
      </c>
      <c r="M283" s="131">
        <v>257.39999999999998</v>
      </c>
      <c r="N283" s="131">
        <v>199.1</v>
      </c>
      <c r="O283" s="163">
        <v>0.97848379629629623</v>
      </c>
      <c r="P283" s="163">
        <v>0.97848379629629623</v>
      </c>
      <c r="Q283" s="164">
        <v>1</v>
      </c>
      <c r="R283" s="164">
        <v>0</v>
      </c>
      <c r="S283" s="131">
        <v>269.7</v>
      </c>
      <c r="T283" s="131">
        <v>201.6</v>
      </c>
      <c r="U283" s="163">
        <v>0.97850694444444442</v>
      </c>
      <c r="V283" s="163">
        <v>0.97876157407407405</v>
      </c>
      <c r="W283" s="131">
        <v>221.9</v>
      </c>
      <c r="X283" s="131">
        <v>243.5</v>
      </c>
      <c r="Y283" s="163">
        <v>0.97949074074074083</v>
      </c>
      <c r="Z283" s="163"/>
      <c r="AA283" s="131"/>
      <c r="AB283" s="165">
        <f>O283-L283</f>
        <v>7.407407407407085E-4</v>
      </c>
      <c r="AC283" s="165">
        <f>P283-O283</f>
        <v>0</v>
      </c>
      <c r="AD283" s="165">
        <f>P283-L283</f>
        <v>7.407407407407085E-4</v>
      </c>
      <c r="AE283" s="165">
        <f>V283-P283</f>
        <v>2.777777777778212E-4</v>
      </c>
      <c r="AF283" s="165">
        <f>Y283-O283</f>
        <v>1.0069444444446018E-3</v>
      </c>
      <c r="AG283" s="165">
        <f>Y283-V283</f>
        <v>7.2916666666678065E-4</v>
      </c>
      <c r="AH283" s="131">
        <v>-1.768</v>
      </c>
      <c r="AI283" s="131">
        <v>7.2187000000000001</v>
      </c>
      <c r="AJ283" s="131">
        <v>8.2139000000000006</v>
      </c>
      <c r="AK283" s="131">
        <v>7.6554000000000002</v>
      </c>
      <c r="AL283" s="131">
        <v>2.5564</v>
      </c>
      <c r="AM283" s="131"/>
      <c r="AN283" s="131"/>
      <c r="AO283" s="131"/>
      <c r="AP283" s="131">
        <f>((AJ283-AK283)/(AK283-AI283))*100</f>
        <v>127.89100068697054</v>
      </c>
      <c r="AQ283" s="131"/>
      <c r="AR283" s="131"/>
      <c r="AS283" s="172">
        <v>2020</v>
      </c>
      <c r="AT283" s="131" t="s">
        <v>1274</v>
      </c>
      <c r="AW283" s="131">
        <v>0</v>
      </c>
    </row>
    <row r="284" spans="1:57" s="30" customFormat="1" x14ac:dyDescent="0.2">
      <c r="A284" s="131">
        <v>2.2000000000000002</v>
      </c>
      <c r="B284" s="131">
        <v>2</v>
      </c>
      <c r="C284" s="131" t="s">
        <v>274</v>
      </c>
      <c r="D284" s="131" t="s">
        <v>36</v>
      </c>
      <c r="E284" s="161">
        <v>44141</v>
      </c>
      <c r="F284" s="131" t="s">
        <v>611</v>
      </c>
      <c r="G284" s="131" t="s">
        <v>1035</v>
      </c>
      <c r="H284" s="131"/>
      <c r="I284" s="131">
        <v>22</v>
      </c>
      <c r="J284" s="131">
        <v>65</v>
      </c>
      <c r="K284" s="131">
        <v>31</v>
      </c>
      <c r="L284" s="163">
        <v>0.98010416666666667</v>
      </c>
      <c r="M284" s="131">
        <v>264.10000000000002</v>
      </c>
      <c r="N284" s="131">
        <v>205.9</v>
      </c>
      <c r="O284" s="163">
        <v>0.98112268518518519</v>
      </c>
      <c r="P284" s="163">
        <v>0.98112268518518519</v>
      </c>
      <c r="Q284" s="164">
        <v>1</v>
      </c>
      <c r="R284" s="164">
        <v>0</v>
      </c>
      <c r="S284" s="131">
        <v>254.3</v>
      </c>
      <c r="T284" s="131">
        <v>193.3</v>
      </c>
      <c r="U284" s="163">
        <v>0.98120370370370369</v>
      </c>
      <c r="V284" s="163">
        <v>0.98133101851851856</v>
      </c>
      <c r="W284" s="131">
        <v>280</v>
      </c>
      <c r="X284" s="131">
        <v>224.5</v>
      </c>
      <c r="Y284" s="163">
        <v>0.98422453703703694</v>
      </c>
      <c r="Z284" s="163"/>
      <c r="AA284" s="131"/>
      <c r="AB284" s="165">
        <f>O284-L284</f>
        <v>1.0185185185185297E-3</v>
      </c>
      <c r="AC284" s="165">
        <f>P284-O284</f>
        <v>0</v>
      </c>
      <c r="AD284" s="165">
        <f>P284-L284</f>
        <v>1.0185185185185297E-3</v>
      </c>
      <c r="AE284" s="165">
        <f>V284-P284</f>
        <v>2.083333333333659E-4</v>
      </c>
      <c r="AF284" s="165">
        <f>Y284-O284</f>
        <v>3.1018518518517446E-3</v>
      </c>
      <c r="AG284" s="165">
        <f>Y284-V284</f>
        <v>2.8935185185183787E-3</v>
      </c>
      <c r="AH284" s="131">
        <v>-2.02</v>
      </c>
      <c r="AI284" s="131">
        <v>7.2495000000000003</v>
      </c>
      <c r="AJ284" s="131">
        <v>8.3934999999999995</v>
      </c>
      <c r="AK284" s="131">
        <v>7.7946</v>
      </c>
      <c r="AL284" s="131">
        <v>2.8420000000000001</v>
      </c>
      <c r="AM284" s="131"/>
      <c r="AN284" s="131"/>
      <c r="AO284" s="131"/>
      <c r="AP284" s="131">
        <f>((AJ284-AK284)/(AK284-AI284))*100</f>
        <v>109.86974866996879</v>
      </c>
      <c r="AQ284" s="131"/>
      <c r="AR284" s="131"/>
      <c r="AS284" s="131">
        <v>2020</v>
      </c>
      <c r="AT284" s="131" t="s">
        <v>1274</v>
      </c>
      <c r="AU284" s="140"/>
      <c r="AV284" s="140"/>
      <c r="AW284" s="131">
        <v>0</v>
      </c>
    </row>
    <row r="285" spans="1:57" s="30" customFormat="1" x14ac:dyDescent="0.2">
      <c r="A285" s="166">
        <v>2.2999999999999998</v>
      </c>
      <c r="B285" s="166">
        <v>2</v>
      </c>
      <c r="C285" s="131" t="s">
        <v>274</v>
      </c>
      <c r="D285" s="131" t="s">
        <v>36</v>
      </c>
      <c r="E285" s="167">
        <v>44141</v>
      </c>
      <c r="F285" s="166" t="s">
        <v>1159</v>
      </c>
      <c r="G285" s="131" t="s">
        <v>233</v>
      </c>
      <c r="H285" s="166"/>
      <c r="I285" s="166">
        <v>23</v>
      </c>
      <c r="J285" s="166">
        <v>61</v>
      </c>
      <c r="K285" s="131">
        <v>38</v>
      </c>
      <c r="L285" s="168">
        <v>5.935185185185185E-2</v>
      </c>
      <c r="M285" s="166">
        <v>256.3</v>
      </c>
      <c r="N285" s="166">
        <v>210.5</v>
      </c>
      <c r="O285" s="168">
        <v>6.0300925925925924E-2</v>
      </c>
      <c r="P285" s="168">
        <v>6.0300925925925924E-2</v>
      </c>
      <c r="Q285" s="170">
        <v>1</v>
      </c>
      <c r="R285" s="170">
        <v>0</v>
      </c>
      <c r="S285" s="166">
        <v>246.9</v>
      </c>
      <c r="T285" s="166">
        <v>196.1</v>
      </c>
      <c r="U285" s="168">
        <v>6.04050925925926E-2</v>
      </c>
      <c r="V285" s="168">
        <v>6.0486111111111109E-2</v>
      </c>
      <c r="W285" s="166">
        <v>376.6</v>
      </c>
      <c r="X285" s="166">
        <v>252.3</v>
      </c>
      <c r="Y285" s="168">
        <v>6.3101851851851853E-2</v>
      </c>
      <c r="Z285" s="168"/>
      <c r="AA285" s="166"/>
      <c r="AB285" s="165">
        <f>O285-L285</f>
        <v>9.490740740740744E-4</v>
      </c>
      <c r="AC285" s="165">
        <f>P285-O285</f>
        <v>0</v>
      </c>
      <c r="AD285" s="165">
        <f>P285-L285</f>
        <v>9.490740740740744E-4</v>
      </c>
      <c r="AE285" s="165">
        <f>V285-P285</f>
        <v>1.8518518518518406E-4</v>
      </c>
      <c r="AF285" s="165">
        <f>Y285-O285</f>
        <v>2.8009259259259289E-3</v>
      </c>
      <c r="AG285" s="165">
        <f>Y285-V285</f>
        <v>2.6157407407407449E-3</v>
      </c>
      <c r="AH285" s="166">
        <v>-1.224</v>
      </c>
      <c r="AI285" s="166">
        <v>7.2478999999999996</v>
      </c>
      <c r="AJ285" s="166">
        <v>8.3104999999999993</v>
      </c>
      <c r="AK285" s="166">
        <v>7.7191000000000001</v>
      </c>
      <c r="AL285" s="166">
        <v>4.2038000000000002</v>
      </c>
      <c r="AM285" s="166"/>
      <c r="AN285" s="166"/>
      <c r="AO285" s="166"/>
      <c r="AP285" s="131">
        <f>((AJ285-AK285)/(AK285-AI285))*100</f>
        <v>125.50933786078069</v>
      </c>
      <c r="AQ285" s="166"/>
      <c r="AR285" s="166"/>
      <c r="AS285" s="131">
        <v>2020</v>
      </c>
      <c r="AT285" s="172" t="s">
        <v>1274</v>
      </c>
      <c r="AW285" s="131">
        <v>0</v>
      </c>
    </row>
    <row r="286" spans="1:57" s="30" customFormat="1" x14ac:dyDescent="0.2">
      <c r="A286" s="131">
        <v>2.4</v>
      </c>
      <c r="B286" s="131">
        <v>2</v>
      </c>
      <c r="C286" s="131" t="s">
        <v>274</v>
      </c>
      <c r="D286" s="131" t="s">
        <v>36</v>
      </c>
      <c r="E286" s="161">
        <v>44141</v>
      </c>
      <c r="F286" s="131" t="s">
        <v>618</v>
      </c>
      <c r="G286" s="131" t="s">
        <v>1042</v>
      </c>
      <c r="H286" s="131"/>
      <c r="I286" s="131">
        <v>23</v>
      </c>
      <c r="J286" s="131">
        <v>61</v>
      </c>
      <c r="K286" s="131">
        <v>34</v>
      </c>
      <c r="L286" s="163">
        <v>1.2893518518518519E-2</v>
      </c>
      <c r="M286" s="131">
        <v>267.60000000000002</v>
      </c>
      <c r="N286" s="131">
        <v>211</v>
      </c>
      <c r="O286" s="163">
        <v>1.3599537037037037E-2</v>
      </c>
      <c r="P286" s="163">
        <v>1.3645833333333331E-2</v>
      </c>
      <c r="Q286" s="164">
        <v>1</v>
      </c>
      <c r="R286" s="164">
        <v>1</v>
      </c>
      <c r="S286" s="131">
        <v>268.2</v>
      </c>
      <c r="T286" s="131">
        <v>204.8</v>
      </c>
      <c r="U286" s="163">
        <v>1.3657407407407408E-2</v>
      </c>
      <c r="V286" s="163">
        <v>1.3877314814814815E-2</v>
      </c>
      <c r="W286" s="131">
        <v>303.5</v>
      </c>
      <c r="X286" s="131">
        <v>257</v>
      </c>
      <c r="Y286" s="163">
        <v>1.4583333333333332E-2</v>
      </c>
      <c r="Z286" s="163"/>
      <c r="AA286" s="131"/>
      <c r="AB286" s="165">
        <f>O286-L286</f>
        <v>7.0601851851851728E-4</v>
      </c>
      <c r="AC286" s="165">
        <f>P286-O286</f>
        <v>4.6296296296294281E-5</v>
      </c>
      <c r="AD286" s="165">
        <f>P286-L286</f>
        <v>7.5231481481481156E-4</v>
      </c>
      <c r="AE286" s="165">
        <f>V286-P286</f>
        <v>2.3148148148148355E-4</v>
      </c>
      <c r="AF286" s="165">
        <f>Y286-O286</f>
        <v>9.8379629629629511E-4</v>
      </c>
      <c r="AG286" s="165">
        <f>Y286-V286</f>
        <v>7.0601851851851728E-4</v>
      </c>
      <c r="AH286" s="131">
        <v>-1.72</v>
      </c>
      <c r="AI286" s="131">
        <v>7.1582999999999997</v>
      </c>
      <c r="AJ286" s="131">
        <v>8.1184999999999992</v>
      </c>
      <c r="AK286" s="131">
        <v>7.5848000000000004</v>
      </c>
      <c r="AL286" s="131">
        <v>3.4375</v>
      </c>
      <c r="AM286" s="131"/>
      <c r="AN286" s="131"/>
      <c r="AO286" s="131"/>
      <c r="AP286" s="131">
        <f>((AJ286-AK286)/(AK286-AI286))*100</f>
        <v>125.13481828839339</v>
      </c>
      <c r="AQ286" s="131"/>
      <c r="AR286" s="131"/>
      <c r="AS286" s="131">
        <v>2020</v>
      </c>
      <c r="AT286" s="172" t="s">
        <v>1274</v>
      </c>
      <c r="AU286" s="159"/>
      <c r="AV286" s="159"/>
      <c r="AW286" s="131">
        <v>0</v>
      </c>
    </row>
    <row r="287" spans="1:57" s="30" customFormat="1" x14ac:dyDescent="0.2">
      <c r="A287" s="131">
        <v>2.5</v>
      </c>
      <c r="B287" s="131">
        <v>2</v>
      </c>
      <c r="C287" s="131" t="s">
        <v>274</v>
      </c>
      <c r="D287" s="131" t="s">
        <v>36</v>
      </c>
      <c r="E287" s="161">
        <v>44140</v>
      </c>
      <c r="F287" s="131" t="s">
        <v>604</v>
      </c>
      <c r="G287" s="131" t="s">
        <v>1028</v>
      </c>
      <c r="H287" s="131"/>
      <c r="I287" s="131">
        <v>24</v>
      </c>
      <c r="J287" s="131">
        <v>63</v>
      </c>
      <c r="K287" s="131">
        <v>35</v>
      </c>
      <c r="L287" s="163">
        <v>0.43129629629629629</v>
      </c>
      <c r="M287" s="131">
        <v>265.3</v>
      </c>
      <c r="N287" s="131">
        <v>214.2</v>
      </c>
      <c r="O287" s="163">
        <v>0.43636574074074069</v>
      </c>
      <c r="P287" s="163">
        <v>0.43664351851851851</v>
      </c>
      <c r="Q287" s="164">
        <v>1</v>
      </c>
      <c r="R287" s="164">
        <v>1</v>
      </c>
      <c r="S287" s="131">
        <v>258.8</v>
      </c>
      <c r="T287" s="131">
        <v>217</v>
      </c>
      <c r="U287" s="163">
        <v>0.43665509259259255</v>
      </c>
      <c r="V287" s="163">
        <v>0.43679398148148146</v>
      </c>
      <c r="W287" s="131">
        <v>268.8</v>
      </c>
      <c r="X287" s="131">
        <v>236.9</v>
      </c>
      <c r="Y287" s="163">
        <v>0.43737268518518518</v>
      </c>
      <c r="Z287" s="163"/>
      <c r="AA287" s="131"/>
      <c r="AB287" s="165">
        <f>O287-L287</f>
        <v>5.0694444444444042E-3</v>
      </c>
      <c r="AC287" s="165">
        <f>P287-O287</f>
        <v>2.777777777778212E-4</v>
      </c>
      <c r="AD287" s="165">
        <f>P287-L287</f>
        <v>5.3472222222222254E-3</v>
      </c>
      <c r="AE287" s="165">
        <f>V287-P287</f>
        <v>1.5046296296294948E-4</v>
      </c>
      <c r="AF287" s="165">
        <f>Y287-O287</f>
        <v>1.0069444444444908E-3</v>
      </c>
      <c r="AG287" s="165">
        <f>Y287-V287</f>
        <v>5.7870370370372015E-4</v>
      </c>
      <c r="AH287" s="131">
        <v>-0.308</v>
      </c>
      <c r="AI287" s="131">
        <v>7.1917999999999997</v>
      </c>
      <c r="AJ287" s="131">
        <v>8.2993000000000006</v>
      </c>
      <c r="AK287" s="131">
        <v>7.6205999999999996</v>
      </c>
      <c r="AL287" s="131">
        <v>2.6194000000000002</v>
      </c>
      <c r="AM287" s="131"/>
      <c r="AN287" s="131"/>
      <c r="AO287" s="131"/>
      <c r="AP287" s="131">
        <f>((AJ287-AK287)/(AK287-AI287))*100</f>
        <v>158.27891791044803</v>
      </c>
      <c r="AQ287" s="131"/>
      <c r="AR287" s="131"/>
      <c r="AS287" s="131">
        <v>2020</v>
      </c>
      <c r="AT287" s="131" t="s">
        <v>1274</v>
      </c>
      <c r="AW287" s="131">
        <v>0</v>
      </c>
    </row>
    <row r="288" spans="1:57" s="30" customFormat="1" x14ac:dyDescent="0.2">
      <c r="A288" s="166">
        <v>1.1000000000000001</v>
      </c>
      <c r="B288" s="166">
        <v>3</v>
      </c>
      <c r="C288" s="131" t="s">
        <v>274</v>
      </c>
      <c r="D288" s="131" t="s">
        <v>36</v>
      </c>
      <c r="E288" s="167">
        <v>44141</v>
      </c>
      <c r="F288" s="166" t="s">
        <v>1166</v>
      </c>
      <c r="G288" s="131" t="s">
        <v>240</v>
      </c>
      <c r="H288" s="166"/>
      <c r="I288" s="166">
        <v>19</v>
      </c>
      <c r="J288" s="166">
        <v>45</v>
      </c>
      <c r="K288" s="131">
        <v>33</v>
      </c>
      <c r="L288" s="168">
        <v>0.32784722222222223</v>
      </c>
      <c r="M288" s="166">
        <v>240.6</v>
      </c>
      <c r="N288" s="166">
        <v>174</v>
      </c>
      <c r="O288" s="179">
        <v>0.32916666666666666</v>
      </c>
      <c r="P288" s="179">
        <v>0.32916666666666666</v>
      </c>
      <c r="Q288" s="170">
        <v>1</v>
      </c>
      <c r="R288" s="170">
        <v>1</v>
      </c>
      <c r="S288" s="166">
        <v>262.60000000000002</v>
      </c>
      <c r="T288" s="166">
        <v>178.6</v>
      </c>
      <c r="U288" s="168">
        <v>0.32921296296296299</v>
      </c>
      <c r="V288" s="168">
        <v>0.3294212962962963</v>
      </c>
      <c r="W288" s="166">
        <v>307.10000000000002</v>
      </c>
      <c r="X288" s="166">
        <v>239.3</v>
      </c>
      <c r="Y288" s="168">
        <v>0.33082175925925927</v>
      </c>
      <c r="Z288" s="168"/>
      <c r="AA288" s="166"/>
      <c r="AB288" s="165">
        <f>O288-L288</f>
        <v>1.3194444444444287E-3</v>
      </c>
      <c r="AC288" s="165">
        <f>P288-O288</f>
        <v>0</v>
      </c>
      <c r="AD288" s="165">
        <f>P288-L288</f>
        <v>1.3194444444444287E-3</v>
      </c>
      <c r="AE288" s="165">
        <f>V288-P288</f>
        <v>2.5462962962963243E-4</v>
      </c>
      <c r="AF288" s="165">
        <f>Y288-O288</f>
        <v>1.6550925925926108E-3</v>
      </c>
      <c r="AG288" s="165">
        <f>Y288-V288</f>
        <v>1.4004629629629783E-3</v>
      </c>
      <c r="AH288" s="166">
        <v>-2.2970000000000002</v>
      </c>
      <c r="AI288" s="166">
        <v>12.286199999999999</v>
      </c>
      <c r="AJ288" s="166">
        <v>13.6454</v>
      </c>
      <c r="AK288" s="166">
        <v>12.9307</v>
      </c>
      <c r="AL288" s="166">
        <v>4.2920999999999996</v>
      </c>
      <c r="AM288" s="166"/>
      <c r="AN288" s="166"/>
      <c r="AO288" s="166"/>
      <c r="AP288" s="131">
        <f>((AJ288-AK288)/(AK288-AI288))*100</f>
        <v>110.89216446858026</v>
      </c>
      <c r="AQ288" s="166"/>
      <c r="AR288" s="166"/>
      <c r="AS288" s="131">
        <v>2020</v>
      </c>
      <c r="AT288" s="131" t="s">
        <v>1274</v>
      </c>
      <c r="AU288" s="131"/>
      <c r="AV288" s="131"/>
      <c r="AW288" s="131">
        <v>0</v>
      </c>
    </row>
    <row r="289" spans="1:57" s="30" customFormat="1" x14ac:dyDescent="0.2">
      <c r="A289" s="166">
        <v>1.2</v>
      </c>
      <c r="B289" s="166">
        <v>3</v>
      </c>
      <c r="C289" s="131" t="s">
        <v>274</v>
      </c>
      <c r="D289" s="131" t="s">
        <v>36</v>
      </c>
      <c r="E289" s="167">
        <v>44141</v>
      </c>
      <c r="F289" s="166" t="s">
        <v>1161</v>
      </c>
      <c r="G289" s="131" t="s">
        <v>235</v>
      </c>
      <c r="H289" s="166" t="s">
        <v>2044</v>
      </c>
      <c r="I289" s="166">
        <v>23</v>
      </c>
      <c r="J289" s="166">
        <v>62</v>
      </c>
      <c r="K289" s="166">
        <v>36</v>
      </c>
      <c r="L289" s="168">
        <v>6.6620370370370371E-2</v>
      </c>
      <c r="M289" s="166">
        <v>271.39999999999998</v>
      </c>
      <c r="N289" s="166">
        <v>211.9</v>
      </c>
      <c r="O289" s="168">
        <v>6.7557870370370365E-2</v>
      </c>
      <c r="P289" s="179">
        <v>6.7743055555555556E-2</v>
      </c>
      <c r="Q289" s="170">
        <v>1</v>
      </c>
      <c r="R289" s="170">
        <v>1</v>
      </c>
      <c r="S289" s="166">
        <v>254.6</v>
      </c>
      <c r="T289" s="166">
        <v>201.7</v>
      </c>
      <c r="U289" s="168">
        <v>6.7766203703703703E-2</v>
      </c>
      <c r="V289" s="168">
        <v>6.7905092592592586E-2</v>
      </c>
      <c r="W289" s="166">
        <v>272.89999999999998</v>
      </c>
      <c r="X289" s="166">
        <v>222.7</v>
      </c>
      <c r="Y289" s="168">
        <v>6.9224537037037029E-2</v>
      </c>
      <c r="Z289" s="168"/>
      <c r="AA289" s="166"/>
      <c r="AB289" s="165">
        <f>O289-L289</f>
        <v>9.3749999999999389E-4</v>
      </c>
      <c r="AC289" s="165">
        <f>P289-O289</f>
        <v>1.85185185185191E-4</v>
      </c>
      <c r="AD289" s="165">
        <f>P289-L289</f>
        <v>1.1226851851851849E-3</v>
      </c>
      <c r="AE289" s="165">
        <f>V289-P289</f>
        <v>1.6203703703702999E-4</v>
      </c>
      <c r="AF289" s="165">
        <f>Y289-O289</f>
        <v>1.6666666666666635E-3</v>
      </c>
      <c r="AG289" s="165">
        <f>Y289-V289</f>
        <v>1.3194444444444425E-3</v>
      </c>
      <c r="AH289" s="166">
        <v>-0.99399999999999999</v>
      </c>
      <c r="AI289" s="166">
        <v>12.1753</v>
      </c>
      <c r="AJ289" s="166">
        <v>13.350899999999999</v>
      </c>
      <c r="AK289" s="166">
        <v>12.678900000000001</v>
      </c>
      <c r="AL289" s="166">
        <v>3.1709999999999998</v>
      </c>
      <c r="AM289" s="166"/>
      <c r="AN289" s="166"/>
      <c r="AO289" s="166"/>
      <c r="AP289" s="131">
        <f>((AJ289-AK289)/(AK289-AI289))*100</f>
        <v>133.43923749007112</v>
      </c>
      <c r="AQ289" s="166"/>
      <c r="AR289" s="166"/>
      <c r="AS289" s="131">
        <v>2020</v>
      </c>
      <c r="AT289" s="131" t="s">
        <v>1274</v>
      </c>
      <c r="AW289" s="131">
        <v>0</v>
      </c>
    </row>
    <row r="290" spans="1:57" s="30" customFormat="1" x14ac:dyDescent="0.2">
      <c r="A290" s="131">
        <v>1.2</v>
      </c>
      <c r="B290" s="131">
        <v>3</v>
      </c>
      <c r="C290" s="131" t="s">
        <v>274</v>
      </c>
      <c r="D290" s="131" t="s">
        <v>36</v>
      </c>
      <c r="E290" s="161">
        <v>44129</v>
      </c>
      <c r="F290" s="131"/>
      <c r="G290" s="131" t="s">
        <v>235</v>
      </c>
      <c r="H290" s="131"/>
      <c r="I290" s="131">
        <v>24</v>
      </c>
      <c r="J290" s="131">
        <v>62</v>
      </c>
      <c r="K290" s="131">
        <v>29</v>
      </c>
      <c r="L290" s="163">
        <v>6.6608796296296291E-2</v>
      </c>
      <c r="M290" s="131">
        <v>271.39999999999998</v>
      </c>
      <c r="N290" s="131">
        <v>211.9</v>
      </c>
      <c r="O290" s="163">
        <v>6.7546296296296285E-2</v>
      </c>
      <c r="P290" s="163">
        <v>6.7743055555555556E-2</v>
      </c>
      <c r="Q290" s="164">
        <v>1</v>
      </c>
      <c r="R290" s="164">
        <v>1</v>
      </c>
      <c r="S290" s="131">
        <v>254.6</v>
      </c>
      <c r="T290" s="131">
        <v>201.7</v>
      </c>
      <c r="U290" s="131"/>
      <c r="V290" s="163">
        <v>6.7905092592592586E-2</v>
      </c>
      <c r="W290" s="131">
        <v>272</v>
      </c>
      <c r="X290" s="131">
        <v>221.7</v>
      </c>
      <c r="Y290" s="163">
        <v>6.87962962962963E-2</v>
      </c>
      <c r="Z290" s="163"/>
      <c r="AA290" s="131"/>
      <c r="AB290" s="165">
        <f>O290-L290</f>
        <v>9.3749999999999389E-4</v>
      </c>
      <c r="AC290" s="165">
        <f>P290-O290</f>
        <v>1.9675925925927151E-4</v>
      </c>
      <c r="AD290" s="165">
        <f>P290-L290</f>
        <v>1.1342592592592654E-3</v>
      </c>
      <c r="AE290" s="165">
        <f>V290-P290</f>
        <v>1.6203703703702999E-4</v>
      </c>
      <c r="AF290" s="165">
        <f>Y290-O290</f>
        <v>1.250000000000015E-3</v>
      </c>
      <c r="AG290" s="165">
        <f>Y290-V290</f>
        <v>8.9120370370371349E-4</v>
      </c>
      <c r="AH290" s="131">
        <v>-0.99399999999999999</v>
      </c>
      <c r="AI290" s="131">
        <v>12.1753</v>
      </c>
      <c r="AJ290" s="131">
        <v>13.350899999999999</v>
      </c>
      <c r="AK290" s="131">
        <v>12.678900000000001</v>
      </c>
      <c r="AL290" s="131">
        <v>3.1709999999999998</v>
      </c>
      <c r="AM290" s="131"/>
      <c r="AN290" s="131"/>
      <c r="AO290" s="131"/>
      <c r="AP290" s="131">
        <f>((AJ290-AK290)/(AK290-AI290))*100</f>
        <v>133.43923749007112</v>
      </c>
      <c r="AQ290" s="131"/>
      <c r="AR290" s="131"/>
      <c r="AS290" s="131">
        <v>2020</v>
      </c>
      <c r="AT290" s="131" t="s">
        <v>1274</v>
      </c>
      <c r="AW290" s="131">
        <v>0</v>
      </c>
      <c r="AZ290" s="159"/>
      <c r="BA290" s="159"/>
      <c r="BB290" s="159"/>
      <c r="BC290" s="159"/>
      <c r="BD290" s="159"/>
      <c r="BE290" s="159"/>
    </row>
    <row r="291" spans="1:57" s="30" customFormat="1" x14ac:dyDescent="0.2">
      <c r="A291" s="131">
        <v>1.3</v>
      </c>
      <c r="B291" s="131">
        <v>3</v>
      </c>
      <c r="C291" s="131" t="s">
        <v>274</v>
      </c>
      <c r="D291" s="131" t="s">
        <v>36</v>
      </c>
      <c r="E291" s="161">
        <v>44141</v>
      </c>
      <c r="F291" s="131" t="s">
        <v>620</v>
      </c>
      <c r="G291" s="131" t="s">
        <v>1044</v>
      </c>
      <c r="H291" s="131"/>
      <c r="I291" s="131">
        <v>23</v>
      </c>
      <c r="J291" s="131">
        <v>60</v>
      </c>
      <c r="K291" s="131">
        <v>33</v>
      </c>
      <c r="L291" s="163">
        <v>1.9537037037037037E-2</v>
      </c>
      <c r="M291" s="131">
        <v>268.5</v>
      </c>
      <c r="N291" s="131">
        <v>210.9</v>
      </c>
      <c r="O291" s="163">
        <v>2.0277777777777777E-2</v>
      </c>
      <c r="P291" s="163">
        <v>2.0277777777777777E-2</v>
      </c>
      <c r="Q291" s="164">
        <v>1</v>
      </c>
      <c r="R291" s="164">
        <v>0</v>
      </c>
      <c r="S291" s="131">
        <v>258.2</v>
      </c>
      <c r="T291" s="131">
        <v>200.9</v>
      </c>
      <c r="U291" s="184">
        <v>2.0312500000000001E-2</v>
      </c>
      <c r="V291" s="163">
        <v>2.0509259259259258E-2</v>
      </c>
      <c r="W291" s="131">
        <v>316.2</v>
      </c>
      <c r="X291" s="131">
        <v>225.7</v>
      </c>
      <c r="Y291" s="163">
        <v>2.2175925925925929E-2</v>
      </c>
      <c r="Z291" s="163"/>
      <c r="AA291" s="131"/>
      <c r="AB291" s="165">
        <f>O291-L291</f>
        <v>7.4074074074073973E-4</v>
      </c>
      <c r="AC291" s="165">
        <f>P291-O291</f>
        <v>0</v>
      </c>
      <c r="AD291" s="165">
        <f>P291-L291</f>
        <v>7.4074074074073973E-4</v>
      </c>
      <c r="AE291" s="165">
        <f>V291-P291</f>
        <v>2.3148148148148182E-4</v>
      </c>
      <c r="AF291" s="165">
        <f>Y291-O291</f>
        <v>1.8981481481481523E-3</v>
      </c>
      <c r="AG291" s="165">
        <f>Y291-V291</f>
        <v>1.6666666666666705E-3</v>
      </c>
      <c r="AH291" s="131">
        <v>-1.38</v>
      </c>
      <c r="AI291" s="131">
        <v>7.1664000000000003</v>
      </c>
      <c r="AJ291" s="131">
        <v>8.1968999999999994</v>
      </c>
      <c r="AK291" s="131">
        <v>7.6280999999999999</v>
      </c>
      <c r="AL291" s="131">
        <v>4.1875</v>
      </c>
      <c r="AM291" s="131"/>
      <c r="AN291" s="131"/>
      <c r="AO291" s="131"/>
      <c r="AP291" s="131">
        <f>((AJ291-AK291)/(AK291-AI291))*100</f>
        <v>123.19688109161795</v>
      </c>
      <c r="AQ291" s="131"/>
      <c r="AR291" s="131"/>
      <c r="AS291" s="131">
        <v>2020</v>
      </c>
      <c r="AT291" s="131" t="s">
        <v>1274</v>
      </c>
      <c r="AW291" s="131">
        <v>0</v>
      </c>
      <c r="AZ291" s="159"/>
      <c r="BA291" s="159"/>
      <c r="BB291" s="159"/>
      <c r="BC291" s="159"/>
      <c r="BD291" s="159"/>
      <c r="BE291" s="159"/>
    </row>
    <row r="292" spans="1:57" s="30" customFormat="1" x14ac:dyDescent="0.2">
      <c r="A292" s="166">
        <v>1.4</v>
      </c>
      <c r="B292" s="166">
        <v>3</v>
      </c>
      <c r="C292" s="131" t="s">
        <v>274</v>
      </c>
      <c r="D292" s="131" t="s">
        <v>36</v>
      </c>
      <c r="E292" s="167">
        <v>44141</v>
      </c>
      <c r="F292" s="166" t="s">
        <v>1163</v>
      </c>
      <c r="G292" s="131" t="s">
        <v>237</v>
      </c>
      <c r="H292" s="166"/>
      <c r="I292" s="166">
        <v>24</v>
      </c>
      <c r="J292" s="166">
        <v>61</v>
      </c>
      <c r="K292" s="131">
        <v>31</v>
      </c>
      <c r="L292" s="168">
        <v>7.3587962962962966E-2</v>
      </c>
      <c r="M292" s="166">
        <v>250.8</v>
      </c>
      <c r="N292" s="166">
        <v>207.9</v>
      </c>
      <c r="O292" s="168">
        <v>7.4317129629629622E-2</v>
      </c>
      <c r="P292" s="168">
        <v>7.4317129629629622E-2</v>
      </c>
      <c r="Q292" s="170">
        <v>1</v>
      </c>
      <c r="R292" s="170">
        <v>0</v>
      </c>
      <c r="S292" s="166">
        <v>236.3</v>
      </c>
      <c r="T292" s="166">
        <v>196.3</v>
      </c>
      <c r="U292" s="168">
        <v>7.4328703703703702E-2</v>
      </c>
      <c r="V292" s="168">
        <v>7.4537037037037041E-2</v>
      </c>
      <c r="W292" s="166">
        <v>245.6</v>
      </c>
      <c r="X292" s="166">
        <v>200.6</v>
      </c>
      <c r="Y292" s="168">
        <v>7.5775462962962961E-2</v>
      </c>
      <c r="Z292" s="168"/>
      <c r="AA292" s="166"/>
      <c r="AB292" s="165">
        <f>O292-L292</f>
        <v>7.2916666666665575E-4</v>
      </c>
      <c r="AC292" s="165">
        <f>P292-O292</f>
        <v>0</v>
      </c>
      <c r="AD292" s="165">
        <f>P292-L292</f>
        <v>7.2916666666665575E-4</v>
      </c>
      <c r="AE292" s="165">
        <f>V292-P292</f>
        <v>2.1990740740741865E-4</v>
      </c>
      <c r="AF292" s="165">
        <f>Y292-O292</f>
        <v>1.4583333333333393E-3</v>
      </c>
      <c r="AG292" s="165">
        <f>Y292-V292</f>
        <v>1.2384259259259206E-3</v>
      </c>
      <c r="AH292" s="166">
        <v>-1.234</v>
      </c>
      <c r="AI292" s="166">
        <v>7.1756000000000002</v>
      </c>
      <c r="AJ292" s="166">
        <v>7.9401000000000002</v>
      </c>
      <c r="AK292" s="166">
        <v>7.5053000000000001</v>
      </c>
      <c r="AL292" s="166">
        <v>2.7330000000000001</v>
      </c>
      <c r="AM292" s="166"/>
      <c r="AN292" s="166"/>
      <c r="AO292" s="166"/>
      <c r="AP292" s="131">
        <f>((AJ292-AK292)/(AK292-AI292))*100</f>
        <v>131.87746436154086</v>
      </c>
      <c r="AQ292" s="166"/>
      <c r="AR292" s="166"/>
      <c r="AS292" s="131">
        <v>2020</v>
      </c>
      <c r="AT292" s="131" t="s">
        <v>1274</v>
      </c>
      <c r="AU292" s="159"/>
      <c r="AV292" s="159"/>
      <c r="AW292" s="131">
        <v>0</v>
      </c>
      <c r="AZ292" s="159"/>
      <c r="BA292" s="159"/>
      <c r="BB292" s="159"/>
      <c r="BC292" s="159"/>
      <c r="BD292" s="159"/>
      <c r="BE292" s="159"/>
    </row>
    <row r="293" spans="1:57" s="30" customFormat="1" x14ac:dyDescent="0.2">
      <c r="A293" s="166">
        <v>1.5</v>
      </c>
      <c r="B293" s="166">
        <v>3</v>
      </c>
      <c r="C293" s="131" t="s">
        <v>274</v>
      </c>
      <c r="D293" s="131" t="s">
        <v>36</v>
      </c>
      <c r="E293" s="167">
        <v>44141</v>
      </c>
      <c r="F293" s="166" t="s">
        <v>1167</v>
      </c>
      <c r="G293" s="131" t="s">
        <v>241</v>
      </c>
      <c r="H293" s="166"/>
      <c r="I293" s="166">
        <v>20</v>
      </c>
      <c r="J293" s="166">
        <v>45</v>
      </c>
      <c r="K293" s="131">
        <v>36</v>
      </c>
      <c r="L293" s="168">
        <v>0.3316087962962963</v>
      </c>
      <c r="M293" s="166">
        <v>256</v>
      </c>
      <c r="N293" s="166">
        <v>188</v>
      </c>
      <c r="O293" s="168">
        <v>0.33229166666666665</v>
      </c>
      <c r="P293" s="168">
        <v>0.33255787037037038</v>
      </c>
      <c r="Q293" s="170">
        <v>1</v>
      </c>
      <c r="R293" s="170">
        <v>1</v>
      </c>
      <c r="S293" s="166">
        <v>249.5</v>
      </c>
      <c r="T293" s="166">
        <v>176.2</v>
      </c>
      <c r="U293" s="168">
        <v>0.33260416666666665</v>
      </c>
      <c r="V293" s="168">
        <v>0.33287037037037037</v>
      </c>
      <c r="W293" s="166">
        <v>359</v>
      </c>
      <c r="X293" s="166">
        <v>209</v>
      </c>
      <c r="Y293" s="168">
        <v>0.33384259259259258</v>
      </c>
      <c r="Z293" s="168"/>
      <c r="AA293" s="166"/>
      <c r="AB293" s="165">
        <f>O293-L293</f>
        <v>6.8287037037034759E-4</v>
      </c>
      <c r="AC293" s="165">
        <f>P293-O293</f>
        <v>2.6620370370372681E-4</v>
      </c>
      <c r="AD293" s="165">
        <f>P293-L293</f>
        <v>9.490740740740744E-4</v>
      </c>
      <c r="AE293" s="165">
        <f>V293-P293</f>
        <v>3.1249999999999334E-4</v>
      </c>
      <c r="AF293" s="165">
        <f>Y293-O293</f>
        <v>1.5509259259259278E-3</v>
      </c>
      <c r="AG293" s="165">
        <f>Y293-V293</f>
        <v>9.7222222222220767E-4</v>
      </c>
      <c r="AH293" s="166">
        <v>-2.391</v>
      </c>
      <c r="AI293" s="166">
        <v>7.1984000000000004</v>
      </c>
      <c r="AJ293" s="166">
        <v>8.6029999999999998</v>
      </c>
      <c r="AK293" s="166">
        <v>7.8124000000000002</v>
      </c>
      <c r="AL293" s="166">
        <v>3.4925999999999999</v>
      </c>
      <c r="AM293" s="166"/>
      <c r="AN293" s="166"/>
      <c r="AO293" s="166"/>
      <c r="AP293" s="131">
        <f>((AJ293-AK293)/(AK293-AI293))*100</f>
        <v>128.76221498371331</v>
      </c>
      <c r="AQ293" s="166"/>
      <c r="AR293" s="166"/>
      <c r="AS293" s="131">
        <v>2020</v>
      </c>
      <c r="AT293" s="131" t="s">
        <v>1274</v>
      </c>
      <c r="AU293" s="159"/>
      <c r="AV293" s="159"/>
      <c r="AW293" s="131">
        <v>0</v>
      </c>
      <c r="AZ293" s="159"/>
      <c r="BA293" s="159"/>
      <c r="BB293" s="159"/>
      <c r="BC293" s="159"/>
      <c r="BD293" s="159"/>
      <c r="BE293" s="159"/>
    </row>
    <row r="294" spans="1:57" s="30" customFormat="1" x14ac:dyDescent="0.2">
      <c r="A294" s="166">
        <v>1.6</v>
      </c>
      <c r="B294" s="166">
        <v>3</v>
      </c>
      <c r="C294" s="131" t="s">
        <v>274</v>
      </c>
      <c r="D294" s="131" t="s">
        <v>36</v>
      </c>
      <c r="E294" s="167">
        <v>44141</v>
      </c>
      <c r="F294" s="166" t="s">
        <v>1160</v>
      </c>
      <c r="G294" s="131" t="s">
        <v>234</v>
      </c>
      <c r="H294" s="166"/>
      <c r="I294" s="166">
        <v>23</v>
      </c>
      <c r="J294" s="166">
        <v>62</v>
      </c>
      <c r="K294" s="131">
        <v>30</v>
      </c>
      <c r="L294" s="168">
        <v>6.3796296296296295E-2</v>
      </c>
      <c r="M294" s="166">
        <v>268.39999999999998</v>
      </c>
      <c r="N294" s="166">
        <v>210.3</v>
      </c>
      <c r="O294" s="168">
        <v>6.475694444444445E-2</v>
      </c>
      <c r="P294" s="168">
        <v>6.475694444444445E-2</v>
      </c>
      <c r="Q294" s="170">
        <v>1</v>
      </c>
      <c r="R294" s="170">
        <v>0</v>
      </c>
      <c r="S294" s="166">
        <v>262.60000000000002</v>
      </c>
      <c r="T294" s="166">
        <v>195.6</v>
      </c>
      <c r="U294" s="168">
        <v>6.4803240740740745E-2</v>
      </c>
      <c r="V294" s="168">
        <v>6.5011574074074083E-2</v>
      </c>
      <c r="W294" s="166">
        <v>376</v>
      </c>
      <c r="X294" s="166">
        <v>298.3</v>
      </c>
      <c r="Y294" s="168">
        <v>6.5914351851851849E-2</v>
      </c>
      <c r="Z294" s="168"/>
      <c r="AA294" s="166"/>
      <c r="AB294" s="165">
        <f>O294-L294</f>
        <v>9.6064814814815491E-4</v>
      </c>
      <c r="AC294" s="165">
        <f>P294-O294</f>
        <v>0</v>
      </c>
      <c r="AD294" s="165">
        <f>P294-L294</f>
        <v>9.6064814814815491E-4</v>
      </c>
      <c r="AE294" s="165">
        <f>V294-P294</f>
        <v>2.5462962962963243E-4</v>
      </c>
      <c r="AF294" s="165">
        <f>Y294-O294</f>
        <v>1.1574074074073987E-3</v>
      </c>
      <c r="AG294" s="165">
        <f>Y294-V294</f>
        <v>9.0277777777776624E-4</v>
      </c>
      <c r="AH294" s="166">
        <v>-0.67300000000000004</v>
      </c>
      <c r="AI294" s="166">
        <v>7.2081</v>
      </c>
      <c r="AJ294" s="166">
        <v>9.1433999999999997</v>
      </c>
      <c r="AK294" s="166">
        <v>8.0528999999999993</v>
      </c>
      <c r="AL294" s="166">
        <v>2.2480000000000002</v>
      </c>
      <c r="AM294" s="166"/>
      <c r="AN294" s="166"/>
      <c r="AO294" s="166"/>
      <c r="AP294" s="131">
        <f>((AJ294-AK294)/(AK294-AI294))*100</f>
        <v>129.08380681818196</v>
      </c>
      <c r="AQ294" s="166"/>
      <c r="AR294" s="166"/>
      <c r="AS294" s="172">
        <v>2020</v>
      </c>
      <c r="AT294" s="131" t="s">
        <v>1274</v>
      </c>
      <c r="AW294" s="131">
        <v>0</v>
      </c>
      <c r="AX294" s="159"/>
      <c r="AY294" s="159"/>
      <c r="AZ294" s="131"/>
      <c r="BA294" s="131"/>
      <c r="BB294" s="131"/>
      <c r="BC294" s="131"/>
      <c r="BD294" s="131"/>
      <c r="BE294" s="131"/>
    </row>
    <row r="295" spans="1:57" s="30" customFormat="1" x14ac:dyDescent="0.2">
      <c r="A295" s="86">
        <v>2.1</v>
      </c>
      <c r="B295" s="86">
        <v>3</v>
      </c>
      <c r="C295" s="131" t="s">
        <v>274</v>
      </c>
      <c r="D295" s="131" t="s">
        <v>36</v>
      </c>
      <c r="E295" s="84">
        <v>44141</v>
      </c>
      <c r="F295" s="86" t="s">
        <v>2019</v>
      </c>
      <c r="G295" s="85"/>
      <c r="H295" s="86" t="s">
        <v>2045</v>
      </c>
      <c r="I295" s="85">
        <v>23</v>
      </c>
      <c r="J295" s="85">
        <v>60</v>
      </c>
      <c r="K295" s="85"/>
      <c r="L295" s="105">
        <v>2.2719907407407411E-2</v>
      </c>
      <c r="M295" s="86">
        <v>258.39999999999998</v>
      </c>
      <c r="N295" s="86">
        <v>205.9</v>
      </c>
      <c r="O295" s="105">
        <v>2.3518518518518518E-2</v>
      </c>
      <c r="P295" s="105">
        <v>2.3530092592592592E-2</v>
      </c>
      <c r="Q295" s="103">
        <v>1</v>
      </c>
      <c r="R295" s="103">
        <v>1</v>
      </c>
      <c r="S295" s="86">
        <v>256.7</v>
      </c>
      <c r="T295" s="86">
        <v>196.2</v>
      </c>
      <c r="U295" s="105">
        <v>2.3553240740740739E-2</v>
      </c>
      <c r="V295" s="105">
        <v>2.372685185185185E-2</v>
      </c>
      <c r="W295" s="86">
        <v>304.8</v>
      </c>
      <c r="X295" s="86">
        <v>267.2</v>
      </c>
      <c r="Y295" s="105">
        <v>2.4548611111111115E-2</v>
      </c>
      <c r="Z295" s="105"/>
      <c r="AA295" s="86"/>
      <c r="AB295" s="88">
        <f>O295-L295</f>
        <v>7.9861111111110758E-4</v>
      </c>
      <c r="AC295" s="88">
        <f>P295-O295</f>
        <v>1.157407407407357E-5</v>
      </c>
      <c r="AD295" s="88">
        <f>P295-L295</f>
        <v>8.1018518518518115E-4</v>
      </c>
      <c r="AE295" s="88">
        <f>V295-P295</f>
        <v>1.9675925925925764E-4</v>
      </c>
      <c r="AF295" s="88">
        <f>Y295-O295</f>
        <v>1.0300925925925963E-3</v>
      </c>
      <c r="AG295" s="88">
        <f>Y295-V295</f>
        <v>8.2175925925926513E-4</v>
      </c>
      <c r="AH295" s="85">
        <v>-2.1920000000000002</v>
      </c>
      <c r="AI295" s="85">
        <v>7.1741000000000001</v>
      </c>
      <c r="AJ295" s="85">
        <v>8.1222999999999992</v>
      </c>
      <c r="AK295" s="85">
        <v>7.6006999999999998</v>
      </c>
      <c r="AL295" s="85">
        <v>3.6608999999999998</v>
      </c>
      <c r="AM295" s="86"/>
      <c r="AN295" s="86"/>
      <c r="AO295" s="86"/>
      <c r="AP295" s="85">
        <f>((AJ295-AK295)/(AK295-AI295))*100</f>
        <v>122.26910454758553</v>
      </c>
      <c r="AQ295" s="86"/>
      <c r="AR295" s="86"/>
      <c r="AS295" s="205">
        <v>2020</v>
      </c>
      <c r="AT295" s="85" t="s">
        <v>1274</v>
      </c>
      <c r="AW295" s="131">
        <v>0</v>
      </c>
      <c r="AX295" s="159"/>
      <c r="AY295" s="159"/>
      <c r="AZ295" s="159"/>
      <c r="BA295" s="159"/>
      <c r="BB295" s="159"/>
      <c r="BC295" s="159"/>
      <c r="BD295" s="159"/>
      <c r="BE295" s="159"/>
    </row>
    <row r="296" spans="1:57" s="30" customFormat="1" x14ac:dyDescent="0.2">
      <c r="A296" s="131">
        <v>2.2000000000000002</v>
      </c>
      <c r="B296" s="131">
        <v>3</v>
      </c>
      <c r="C296" s="131" t="s">
        <v>274</v>
      </c>
      <c r="D296" s="131" t="s">
        <v>36</v>
      </c>
      <c r="E296" s="161">
        <v>44141</v>
      </c>
      <c r="F296" s="131" t="s">
        <v>1940</v>
      </c>
      <c r="G296" s="131" t="s">
        <v>1045</v>
      </c>
      <c r="H296" s="131"/>
      <c r="I296" s="131">
        <v>23</v>
      </c>
      <c r="J296" s="131">
        <v>60</v>
      </c>
      <c r="K296" s="131">
        <v>39</v>
      </c>
      <c r="L296" s="163">
        <v>2.5578703703703704E-2</v>
      </c>
      <c r="M296" s="131">
        <v>263.5</v>
      </c>
      <c r="N296" s="131">
        <v>209.4</v>
      </c>
      <c r="O296" s="163">
        <v>2.6296296296296293E-2</v>
      </c>
      <c r="P296" s="163">
        <v>2.6458333333333334E-2</v>
      </c>
      <c r="Q296" s="131">
        <v>1</v>
      </c>
      <c r="R296" s="131">
        <v>1</v>
      </c>
      <c r="S296" s="131">
        <v>282.89999999999998</v>
      </c>
      <c r="T296" s="131">
        <v>202.4</v>
      </c>
      <c r="U296" s="163">
        <v>2.6469907407407411E-2</v>
      </c>
      <c r="V296" s="163">
        <v>2.6724537037037036E-2</v>
      </c>
      <c r="W296" s="131">
        <v>327.10000000000002</v>
      </c>
      <c r="X296" s="131">
        <v>257.8</v>
      </c>
      <c r="Y296" s="163">
        <v>2.8877314814814817E-2</v>
      </c>
      <c r="Z296" s="163"/>
      <c r="AA296" s="131"/>
      <c r="AB296" s="165">
        <f>O296-L296</f>
        <v>7.1759259259258912E-4</v>
      </c>
      <c r="AC296" s="165">
        <f>P296-O296</f>
        <v>1.6203703703704039E-4</v>
      </c>
      <c r="AD296" s="165">
        <f>P296-L296</f>
        <v>8.7962962962962951E-4</v>
      </c>
      <c r="AE296" s="165">
        <f>V296-P296</f>
        <v>2.6620370370370253E-4</v>
      </c>
      <c r="AF296" s="165">
        <f>Y296-O296</f>
        <v>2.5810185185185242E-3</v>
      </c>
      <c r="AG296" s="165">
        <f>Y296-V296</f>
        <v>2.1527777777777812E-3</v>
      </c>
      <c r="AH296" s="131">
        <v>-1.127</v>
      </c>
      <c r="AI296" s="131">
        <v>12.1259</v>
      </c>
      <c r="AJ296" s="131">
        <v>13.041499999999999</v>
      </c>
      <c r="AK296" s="131">
        <v>12.5274</v>
      </c>
      <c r="AL296" s="131">
        <v>4.0525000000000002</v>
      </c>
      <c r="AM296" s="131"/>
      <c r="AN296" s="131"/>
      <c r="AO296" s="131"/>
      <c r="AP296" s="131">
        <f>((AJ296-AK296)/(AK296-AI296))*100</f>
        <v>128.04483188044799</v>
      </c>
      <c r="AQ296" s="131"/>
      <c r="AR296" s="131"/>
      <c r="AS296" s="131">
        <v>2020</v>
      </c>
      <c r="AT296" s="131" t="s">
        <v>1274</v>
      </c>
      <c r="AW296" s="131">
        <v>0</v>
      </c>
      <c r="AX296" s="159"/>
      <c r="AY296" s="159"/>
      <c r="AZ296" s="159"/>
      <c r="BA296" s="159"/>
      <c r="BB296" s="159"/>
      <c r="BC296" s="159"/>
      <c r="BD296" s="159"/>
      <c r="BE296" s="159"/>
    </row>
    <row r="297" spans="1:57" s="30" customFormat="1" x14ac:dyDescent="0.2">
      <c r="A297" s="166">
        <v>2.2999999999999998</v>
      </c>
      <c r="B297" s="166">
        <v>3</v>
      </c>
      <c r="C297" s="131" t="s">
        <v>274</v>
      </c>
      <c r="D297" s="131" t="s">
        <v>36</v>
      </c>
      <c r="E297" s="167">
        <v>44141</v>
      </c>
      <c r="F297" s="166" t="s">
        <v>1164</v>
      </c>
      <c r="G297" s="131" t="s">
        <v>238</v>
      </c>
      <c r="H297" s="166"/>
      <c r="I297" s="166">
        <v>24</v>
      </c>
      <c r="J297" s="166">
        <v>61</v>
      </c>
      <c r="K297" s="166">
        <v>45</v>
      </c>
      <c r="L297" s="168">
        <v>7.8356481481481485E-2</v>
      </c>
      <c r="M297" s="166">
        <v>261.7</v>
      </c>
      <c r="N297" s="166">
        <v>209.5</v>
      </c>
      <c r="O297" s="168">
        <v>7.8935185185185178E-2</v>
      </c>
      <c r="P297" s="168">
        <v>7.9131944444444449E-2</v>
      </c>
      <c r="Q297" s="170">
        <v>1</v>
      </c>
      <c r="R297" s="170">
        <v>1</v>
      </c>
      <c r="S297" s="166">
        <v>225.1</v>
      </c>
      <c r="T297" s="166">
        <v>197.2</v>
      </c>
      <c r="U297" s="168">
        <v>7.9155092592592582E-2</v>
      </c>
      <c r="V297" s="168">
        <v>7.9363425925925921E-2</v>
      </c>
      <c r="W297" s="166">
        <v>334.8</v>
      </c>
      <c r="X297" s="166">
        <v>264.39999999999998</v>
      </c>
      <c r="Y297" s="168">
        <v>8.0891203703703715E-2</v>
      </c>
      <c r="Z297" s="168"/>
      <c r="AA297" s="166"/>
      <c r="AB297" s="165">
        <f>O297-L297</f>
        <v>5.787037037036924E-4</v>
      </c>
      <c r="AC297" s="165">
        <f>P297-O297</f>
        <v>1.9675925925927151E-4</v>
      </c>
      <c r="AD297" s="165">
        <f>P297-L297</f>
        <v>7.7546296296296391E-4</v>
      </c>
      <c r="AE297" s="165">
        <f>V297-P297</f>
        <v>2.3148148148147141E-4</v>
      </c>
      <c r="AF297" s="165">
        <f>Y297-O297</f>
        <v>1.9560185185185375E-3</v>
      </c>
      <c r="AG297" s="165">
        <f>Y297-V297</f>
        <v>1.5277777777777946E-3</v>
      </c>
      <c r="AH297" s="131">
        <v>-1.7210000000000001</v>
      </c>
      <c r="AI297" s="131">
        <v>12.120900000000001</v>
      </c>
      <c r="AJ297" s="131">
        <v>13.043200000000001</v>
      </c>
      <c r="AK297" s="131">
        <v>12.543699999999999</v>
      </c>
      <c r="AL297" s="131">
        <v>4.1275000000000004</v>
      </c>
      <c r="AM297" s="166"/>
      <c r="AN297" s="166"/>
      <c r="AO297" s="166"/>
      <c r="AP297" s="131">
        <f>((AJ297-AK297)/(AK297-AI297))*100</f>
        <v>118.14096499527027</v>
      </c>
      <c r="AQ297" s="166"/>
      <c r="AR297" s="166"/>
      <c r="AS297" s="131">
        <v>2020</v>
      </c>
      <c r="AT297" s="131" t="s">
        <v>1274</v>
      </c>
      <c r="AW297" s="131">
        <v>0</v>
      </c>
      <c r="AX297" s="159"/>
      <c r="AY297" s="159"/>
      <c r="AZ297" s="175"/>
      <c r="BA297" s="175"/>
      <c r="BB297" s="175"/>
      <c r="BC297" s="175"/>
      <c r="BD297" s="175"/>
      <c r="BE297" s="175"/>
    </row>
    <row r="298" spans="1:57" s="30" customFormat="1" x14ac:dyDescent="0.2">
      <c r="A298" s="131">
        <v>2.4</v>
      </c>
      <c r="B298" s="131">
        <v>3</v>
      </c>
      <c r="C298" s="131" t="s">
        <v>274</v>
      </c>
      <c r="D298" s="131" t="s">
        <v>36</v>
      </c>
      <c r="E298" s="161">
        <v>44141</v>
      </c>
      <c r="F298" s="131" t="s">
        <v>619</v>
      </c>
      <c r="G298" s="131" t="s">
        <v>1043</v>
      </c>
      <c r="H298" s="131"/>
      <c r="I298" s="131">
        <v>23</v>
      </c>
      <c r="J298" s="131">
        <v>61</v>
      </c>
      <c r="K298" s="131">
        <v>35</v>
      </c>
      <c r="L298" s="163">
        <v>1.5474537037037038E-2</v>
      </c>
      <c r="M298" s="131">
        <v>274.39999999999998</v>
      </c>
      <c r="N298" s="131">
        <v>215.1</v>
      </c>
      <c r="O298" s="163">
        <v>1.6180555555555556E-2</v>
      </c>
      <c r="P298" s="163">
        <v>1.622685185185185E-2</v>
      </c>
      <c r="Q298" s="164">
        <v>1</v>
      </c>
      <c r="R298" s="164">
        <v>1</v>
      </c>
      <c r="S298" s="131">
        <v>281.3</v>
      </c>
      <c r="T298" s="131">
        <v>217.7</v>
      </c>
      <c r="U298" s="163">
        <v>1.622685185185185E-2</v>
      </c>
      <c r="V298" s="163">
        <v>1.6458333333333332E-2</v>
      </c>
      <c r="W298" s="131">
        <v>290.10000000000002</v>
      </c>
      <c r="X298" s="131">
        <v>233.7</v>
      </c>
      <c r="Y298" s="163">
        <v>1.7291666666666667E-2</v>
      </c>
      <c r="Z298" s="163"/>
      <c r="AA298" s="131"/>
      <c r="AB298" s="165">
        <f>O298-L298</f>
        <v>7.0601851851851728E-4</v>
      </c>
      <c r="AC298" s="165">
        <f>P298-O298</f>
        <v>4.6296296296294281E-5</v>
      </c>
      <c r="AD298" s="165">
        <f>P298-L298</f>
        <v>7.5231481481481156E-4</v>
      </c>
      <c r="AE298" s="165">
        <f>V298-P298</f>
        <v>2.3148148148148182E-4</v>
      </c>
      <c r="AF298" s="165">
        <f>Y298-O298</f>
        <v>1.1111111111111113E-3</v>
      </c>
      <c r="AG298" s="165">
        <f>Y298-V298</f>
        <v>8.3333333333333523E-4</v>
      </c>
      <c r="AH298" s="166">
        <v>-2.4039999999999999</v>
      </c>
      <c r="AI298" s="166">
        <v>7.2285000000000004</v>
      </c>
      <c r="AJ298" s="166">
        <v>8.2882999999999996</v>
      </c>
      <c r="AK298" s="131">
        <v>7.7264999999999997</v>
      </c>
      <c r="AL298" s="166">
        <v>2.657</v>
      </c>
      <c r="AM298" s="131"/>
      <c r="AN298" s="131"/>
      <c r="AO298" s="131"/>
      <c r="AP298" s="131">
        <f>((AJ298-AK298)/(AK298-AI298))*100</f>
        <v>112.81124497991981</v>
      </c>
      <c r="AQ298" s="131"/>
      <c r="AR298" s="131"/>
      <c r="AS298" s="131">
        <v>2020</v>
      </c>
      <c r="AT298" s="172" t="s">
        <v>1274</v>
      </c>
      <c r="AW298" s="131">
        <v>0</v>
      </c>
      <c r="AX298" s="131"/>
      <c r="AY298" s="131"/>
      <c r="AZ298" s="159"/>
      <c r="BA298" s="159"/>
      <c r="BB298" s="159"/>
      <c r="BC298" s="159"/>
      <c r="BD298" s="159"/>
      <c r="BE298" s="159"/>
    </row>
    <row r="299" spans="1:57" s="30" customFormat="1" x14ac:dyDescent="0.2">
      <c r="A299" s="166">
        <v>2.5</v>
      </c>
      <c r="B299" s="166">
        <v>3</v>
      </c>
      <c r="C299" s="131" t="s">
        <v>274</v>
      </c>
      <c r="D299" s="131" t="s">
        <v>36</v>
      </c>
      <c r="E299" s="167">
        <v>44141</v>
      </c>
      <c r="F299" s="166" t="s">
        <v>1162</v>
      </c>
      <c r="G299" s="131" t="s">
        <v>236</v>
      </c>
      <c r="H299" s="166"/>
      <c r="I299" s="166">
        <v>24</v>
      </c>
      <c r="J299" s="166">
        <v>61</v>
      </c>
      <c r="K299" s="131">
        <v>28</v>
      </c>
      <c r="L299" s="168">
        <v>7.0185185185185184E-2</v>
      </c>
      <c r="M299" s="166">
        <v>255.2</v>
      </c>
      <c r="N299" s="166">
        <v>211.6</v>
      </c>
      <c r="O299" s="168">
        <v>7.1435185185185185E-2</v>
      </c>
      <c r="P299" s="168">
        <v>7.1701388888888884E-2</v>
      </c>
      <c r="Q299" s="170">
        <v>1</v>
      </c>
      <c r="R299" s="170">
        <v>1</v>
      </c>
      <c r="S299" s="166">
        <v>255.1</v>
      </c>
      <c r="T299" s="166">
        <v>206.8</v>
      </c>
      <c r="U299" s="168">
        <v>7.1747685185185192E-2</v>
      </c>
      <c r="V299" s="168">
        <v>7.18287037037037E-2</v>
      </c>
      <c r="W299" s="166">
        <v>283.7</v>
      </c>
      <c r="X299" s="166">
        <v>262.10000000000002</v>
      </c>
      <c r="Y299" s="168">
        <v>7.2916666666666671E-2</v>
      </c>
      <c r="Z299" s="168"/>
      <c r="AA299" s="166"/>
      <c r="AB299" s="165">
        <f>O299-L299</f>
        <v>1.2500000000000011E-3</v>
      </c>
      <c r="AC299" s="165">
        <f>P299-O299</f>
        <v>2.6620370370369906E-4</v>
      </c>
      <c r="AD299" s="165">
        <f>P299-L299</f>
        <v>1.5162037037037002E-3</v>
      </c>
      <c r="AE299" s="165">
        <f>V299-P299</f>
        <v>1.2731481481481621E-4</v>
      </c>
      <c r="AF299" s="165">
        <f>Y299-O299</f>
        <v>1.4814814814814864E-3</v>
      </c>
      <c r="AG299" s="165">
        <f>Y299-V299</f>
        <v>1.0879629629629711E-3</v>
      </c>
      <c r="AH299" s="131">
        <v>-1.9159999999999999</v>
      </c>
      <c r="AI299" s="131">
        <v>6.2203999999999997</v>
      </c>
      <c r="AJ299" s="131">
        <v>7.2523</v>
      </c>
      <c r="AK299" s="131">
        <v>6.6744000000000003</v>
      </c>
      <c r="AL299" s="131">
        <v>2.8675000000000002</v>
      </c>
      <c r="AM299" s="166"/>
      <c r="AN299" s="166"/>
      <c r="AO299" s="166"/>
      <c r="AP299" s="131">
        <f>((AJ299-AK299)/(AK299-AI299))*100</f>
        <v>127.29074889867815</v>
      </c>
      <c r="AQ299" s="166"/>
      <c r="AR299" s="166"/>
      <c r="AS299" s="131">
        <v>2020</v>
      </c>
      <c r="AT299" s="172" t="s">
        <v>1274</v>
      </c>
      <c r="AW299" s="131">
        <v>0</v>
      </c>
      <c r="AX299" s="159"/>
      <c r="AY299" s="159"/>
      <c r="AZ299" s="159"/>
      <c r="BA299" s="159"/>
      <c r="BB299" s="159"/>
      <c r="BC299" s="159"/>
      <c r="BD299" s="159"/>
      <c r="BE299" s="159"/>
    </row>
    <row r="300" spans="1:57" s="30" customFormat="1" x14ac:dyDescent="0.2">
      <c r="A300" s="131">
        <v>1.1000000000000001</v>
      </c>
      <c r="B300" s="131">
        <v>4</v>
      </c>
      <c r="C300" s="131" t="s">
        <v>274</v>
      </c>
      <c r="D300" s="131" t="s">
        <v>36</v>
      </c>
      <c r="E300" s="161">
        <v>44138</v>
      </c>
      <c r="F300" s="131" t="s">
        <v>253</v>
      </c>
      <c r="G300" s="166" t="s">
        <v>1179</v>
      </c>
      <c r="H300" s="131"/>
      <c r="I300" s="131">
        <v>20</v>
      </c>
      <c r="J300" s="131">
        <v>44</v>
      </c>
      <c r="K300" s="166">
        <v>39</v>
      </c>
      <c r="L300" s="163">
        <v>2.0949074074074075E-2</v>
      </c>
      <c r="M300" s="131">
        <v>242</v>
      </c>
      <c r="N300" s="131">
        <v>184.5</v>
      </c>
      <c r="O300" s="163">
        <v>2.2083333333333333E-2</v>
      </c>
      <c r="P300" s="163">
        <v>2.2326388888888885E-2</v>
      </c>
      <c r="Q300" s="164">
        <v>1</v>
      </c>
      <c r="R300" s="164">
        <v>1</v>
      </c>
      <c r="S300" s="131">
        <v>247.7</v>
      </c>
      <c r="T300" s="131">
        <v>179.6</v>
      </c>
      <c r="U300" s="131"/>
      <c r="V300" s="163">
        <v>2.2581018518518518E-2</v>
      </c>
      <c r="W300" s="131">
        <v>315.60000000000002</v>
      </c>
      <c r="X300" s="131">
        <v>269.39999999999998</v>
      </c>
      <c r="Y300" s="163">
        <v>2.359953703703704E-2</v>
      </c>
      <c r="Z300" s="163"/>
      <c r="AA300" s="131"/>
      <c r="AB300" s="165">
        <f>O300-L300</f>
        <v>1.1342592592592585E-3</v>
      </c>
      <c r="AC300" s="165">
        <f>P300-O300</f>
        <v>2.4305555555555192E-4</v>
      </c>
      <c r="AD300" s="165">
        <f>P300-L300</f>
        <v>1.3773148148148104E-3</v>
      </c>
      <c r="AE300" s="165">
        <f>V300-P300</f>
        <v>2.5462962962963243E-4</v>
      </c>
      <c r="AF300" s="165">
        <f>Y300-O300</f>
        <v>1.5162037037037071E-3</v>
      </c>
      <c r="AG300" s="165">
        <f>Y300-V300</f>
        <v>1.0185185185185228E-3</v>
      </c>
      <c r="AH300" s="131">
        <v>-2.8439999999999999</v>
      </c>
      <c r="AI300" s="131">
        <v>12.237</v>
      </c>
      <c r="AJ300" s="131">
        <v>13.9999</v>
      </c>
      <c r="AK300" s="131">
        <v>13.1106</v>
      </c>
      <c r="AL300" s="131">
        <v>3.8412999999999999</v>
      </c>
      <c r="AM300" s="131"/>
      <c r="AN300" s="131"/>
      <c r="AO300" s="131"/>
      <c r="AP300" s="131">
        <f>((AJ300-AK300)/(AK300-AI300))*100</f>
        <v>101.79716117216124</v>
      </c>
      <c r="AQ300" s="131"/>
      <c r="AR300" s="131"/>
      <c r="AS300" s="131">
        <v>2020</v>
      </c>
      <c r="AT300" s="131" t="s">
        <v>1274</v>
      </c>
      <c r="AW300" s="131">
        <v>0</v>
      </c>
      <c r="AX300" s="159"/>
      <c r="AY300" s="159"/>
      <c r="AZ300" s="159"/>
      <c r="BA300" s="159"/>
      <c r="BB300" s="159"/>
      <c r="BC300" s="159"/>
      <c r="BD300" s="159"/>
      <c r="BE300" s="159"/>
    </row>
    <row r="301" spans="1:57" s="159" customFormat="1" x14ac:dyDescent="0.2">
      <c r="A301" s="166">
        <v>1.2</v>
      </c>
      <c r="B301" s="166">
        <v>4</v>
      </c>
      <c r="C301" s="131" t="s">
        <v>274</v>
      </c>
      <c r="D301" s="131" t="s">
        <v>36</v>
      </c>
      <c r="E301" s="167">
        <v>44141</v>
      </c>
      <c r="F301" s="166" t="s">
        <v>1168</v>
      </c>
      <c r="G301" s="131" t="s">
        <v>242</v>
      </c>
      <c r="H301" s="166"/>
      <c r="I301" s="166">
        <v>20</v>
      </c>
      <c r="J301" s="166">
        <v>45</v>
      </c>
      <c r="K301" s="131">
        <v>39</v>
      </c>
      <c r="L301" s="168">
        <v>0.33474537037037039</v>
      </c>
      <c r="M301" s="166">
        <v>253.2</v>
      </c>
      <c r="N301" s="166">
        <v>188.7</v>
      </c>
      <c r="O301" s="168">
        <v>0.33557870370370368</v>
      </c>
      <c r="P301" s="168">
        <v>0.33557870370370368</v>
      </c>
      <c r="Q301" s="170">
        <v>1</v>
      </c>
      <c r="R301" s="170">
        <v>0</v>
      </c>
      <c r="S301" s="166">
        <v>253.5</v>
      </c>
      <c r="T301" s="166">
        <v>184</v>
      </c>
      <c r="U301" s="168">
        <v>0.33561342592592597</v>
      </c>
      <c r="V301" s="168">
        <v>0.33582175925925922</v>
      </c>
      <c r="W301" s="166">
        <v>272.3</v>
      </c>
      <c r="X301" s="166">
        <v>207</v>
      </c>
      <c r="Y301" s="168">
        <v>0.33678240740740745</v>
      </c>
      <c r="Z301" s="168"/>
      <c r="AA301" s="166"/>
      <c r="AB301" s="165">
        <f>O301-L301</f>
        <v>8.3333333333329707E-4</v>
      </c>
      <c r="AC301" s="165">
        <f>P301-O301</f>
        <v>0</v>
      </c>
      <c r="AD301" s="165">
        <f>P301-L301</f>
        <v>8.3333333333329707E-4</v>
      </c>
      <c r="AE301" s="165">
        <f>V301-P301</f>
        <v>2.4305555555553804E-4</v>
      </c>
      <c r="AF301" s="165">
        <f>Y301-O301</f>
        <v>1.2037037037037623E-3</v>
      </c>
      <c r="AG301" s="165">
        <f>Y301-V301</f>
        <v>9.606481481482243E-4</v>
      </c>
      <c r="AH301" s="166">
        <v>-1.909</v>
      </c>
      <c r="AI301" s="166">
        <v>12.292</v>
      </c>
      <c r="AJ301" s="166">
        <v>13.327500000000001</v>
      </c>
      <c r="AK301" s="166">
        <v>12.7698</v>
      </c>
      <c r="AL301" s="166">
        <v>2.6004</v>
      </c>
      <c r="AM301" s="166"/>
      <c r="AN301" s="166"/>
      <c r="AO301" s="166"/>
      <c r="AP301" s="131">
        <f>((AJ301-AK301)/(AK301-AI301))*100</f>
        <v>116.722478024278</v>
      </c>
      <c r="AQ301" s="166"/>
      <c r="AR301" s="166"/>
      <c r="AS301" s="131">
        <v>2020</v>
      </c>
      <c r="AT301" s="131" t="s">
        <v>1274</v>
      </c>
      <c r="AU301" s="30"/>
      <c r="AV301" s="30"/>
      <c r="AW301" s="131">
        <v>0</v>
      </c>
      <c r="AX301" s="175"/>
      <c r="AY301" s="175"/>
    </row>
    <row r="302" spans="1:57" s="159" customFormat="1" x14ac:dyDescent="0.2">
      <c r="A302" s="131">
        <v>1.3</v>
      </c>
      <c r="B302" s="131">
        <v>4</v>
      </c>
      <c r="C302" s="131" t="s">
        <v>274</v>
      </c>
      <c r="D302" s="131" t="s">
        <v>36</v>
      </c>
      <c r="E302" s="161">
        <v>44138</v>
      </c>
      <c r="F302" s="131" t="s">
        <v>251</v>
      </c>
      <c r="G302" s="166" t="s">
        <v>1177</v>
      </c>
      <c r="H302" s="131"/>
      <c r="I302" s="131">
        <v>20</v>
      </c>
      <c r="J302" s="131">
        <v>45</v>
      </c>
      <c r="K302" s="131">
        <v>44</v>
      </c>
      <c r="L302" s="163">
        <v>1.3900462962962962E-2</v>
      </c>
      <c r="M302" s="131">
        <v>225.4</v>
      </c>
      <c r="N302" s="131">
        <v>182.6</v>
      </c>
      <c r="O302" s="163">
        <v>1.5370370370370369E-2</v>
      </c>
      <c r="P302" s="163">
        <v>1.5370370370370369E-2</v>
      </c>
      <c r="Q302" s="164">
        <v>1</v>
      </c>
      <c r="R302" s="164">
        <v>0</v>
      </c>
      <c r="S302" s="131">
        <v>273.2</v>
      </c>
      <c r="T302" s="131">
        <v>178</v>
      </c>
      <c r="U302" s="131"/>
      <c r="V302" s="163">
        <v>1.556712962962963E-2</v>
      </c>
      <c r="W302" s="131">
        <v>318.2</v>
      </c>
      <c r="X302" s="131">
        <v>225</v>
      </c>
      <c r="Y302" s="163">
        <v>1.6759259259259258E-2</v>
      </c>
      <c r="Z302" s="163"/>
      <c r="AA302" s="131"/>
      <c r="AB302" s="165">
        <f>O302-L302</f>
        <v>1.4699074074074076E-3</v>
      </c>
      <c r="AC302" s="165">
        <f>P302-O302</f>
        <v>0</v>
      </c>
      <c r="AD302" s="165">
        <f>P302-L302</f>
        <v>1.4699074074074076E-3</v>
      </c>
      <c r="AE302" s="165">
        <f>V302-P302</f>
        <v>1.967592592592611E-4</v>
      </c>
      <c r="AF302" s="165">
        <f>Y302-O302</f>
        <v>1.3888888888888892E-3</v>
      </c>
      <c r="AG302" s="165">
        <f>Y302-V302</f>
        <v>1.1921296296296281E-3</v>
      </c>
      <c r="AH302" s="131">
        <v>-2.661</v>
      </c>
      <c r="AI302" s="131">
        <v>12.0909</v>
      </c>
      <c r="AJ302" s="131">
        <v>13.456</v>
      </c>
      <c r="AK302" s="131">
        <v>12.7896</v>
      </c>
      <c r="AL302" s="131">
        <v>3.8643000000000001</v>
      </c>
      <c r="AM302" s="131"/>
      <c r="AN302" s="131"/>
      <c r="AO302" s="131"/>
      <c r="AP302" s="131">
        <f>((AJ302-AK302)/(AK302-AI302))*100</f>
        <v>95.377128953771134</v>
      </c>
      <c r="AQ302" s="131"/>
      <c r="AR302" s="131"/>
      <c r="AS302" s="131">
        <v>2020</v>
      </c>
      <c r="AT302" s="131" t="s">
        <v>1274</v>
      </c>
      <c r="AU302" s="30"/>
      <c r="AV302" s="30"/>
      <c r="AW302" s="131">
        <v>0</v>
      </c>
    </row>
    <row r="303" spans="1:57" s="159" customFormat="1" x14ac:dyDescent="0.2">
      <c r="A303" s="166">
        <v>1.4</v>
      </c>
      <c r="B303" s="166">
        <v>4</v>
      </c>
      <c r="C303" s="131" t="s">
        <v>274</v>
      </c>
      <c r="D303" s="131" t="s">
        <v>36</v>
      </c>
      <c r="E303" s="167">
        <v>44141</v>
      </c>
      <c r="F303" s="166" t="s">
        <v>1169</v>
      </c>
      <c r="G303" s="131" t="s">
        <v>243</v>
      </c>
      <c r="H303" s="166"/>
      <c r="I303" s="166">
        <v>20</v>
      </c>
      <c r="J303" s="166">
        <v>44</v>
      </c>
      <c r="K303" s="131">
        <v>37</v>
      </c>
      <c r="L303" s="168">
        <v>0.33725694444444443</v>
      </c>
      <c r="M303" s="166">
        <v>264.89999999999998</v>
      </c>
      <c r="N303" s="166">
        <v>201.6</v>
      </c>
      <c r="O303" s="168">
        <v>0.33802083333333338</v>
      </c>
      <c r="P303" s="168">
        <v>0.33805555555555555</v>
      </c>
      <c r="Q303" s="170">
        <v>1</v>
      </c>
      <c r="R303" s="170">
        <v>1</v>
      </c>
      <c r="S303" s="166">
        <v>272.3</v>
      </c>
      <c r="T303" s="166">
        <v>192.8</v>
      </c>
      <c r="U303" s="168">
        <v>0.33807870370370369</v>
      </c>
      <c r="V303" s="168">
        <v>0.33829861111111109</v>
      </c>
      <c r="W303" s="166">
        <v>309.7</v>
      </c>
      <c r="X303" s="166">
        <v>237.2</v>
      </c>
      <c r="Y303" s="168">
        <v>0.33896990740740746</v>
      </c>
      <c r="Z303" s="168"/>
      <c r="AA303" s="166"/>
      <c r="AB303" s="165">
        <f>O303-L303</f>
        <v>7.6388888888895279E-4</v>
      </c>
      <c r="AC303" s="165">
        <f>P303-O303</f>
        <v>3.4722222222172139E-5</v>
      </c>
      <c r="AD303" s="165">
        <f>P303-L303</f>
        <v>7.9861111111112493E-4</v>
      </c>
      <c r="AE303" s="165">
        <f>V303-P303</f>
        <v>2.4305555555553804E-4</v>
      </c>
      <c r="AF303" s="165">
        <f>Y303-O303</f>
        <v>9.490740740740744E-4</v>
      </c>
      <c r="AG303" s="165">
        <f>Y303-V303</f>
        <v>6.7129629629636423E-4</v>
      </c>
      <c r="AH303" s="166">
        <v>-2.2240000000000002</v>
      </c>
      <c r="AI303" s="166">
        <v>12.212300000000001</v>
      </c>
      <c r="AJ303" s="166">
        <v>13.479699999999999</v>
      </c>
      <c r="AK303" s="166">
        <v>12.758599999999999</v>
      </c>
      <c r="AL303" s="166">
        <v>2.8959000000000001</v>
      </c>
      <c r="AM303" s="166"/>
      <c r="AN303" s="166"/>
      <c r="AO303" s="166"/>
      <c r="AP303" s="131">
        <f>((AJ303-AK303)/(AK303-AI303))*100</f>
        <v>131.99707120629719</v>
      </c>
      <c r="AQ303" s="166"/>
      <c r="AR303" s="166"/>
      <c r="AS303" s="131">
        <v>2020</v>
      </c>
      <c r="AT303" s="131" t="s">
        <v>1274</v>
      </c>
      <c r="AU303" s="131"/>
      <c r="AV303" s="131"/>
      <c r="AW303" s="131">
        <v>0</v>
      </c>
    </row>
    <row r="304" spans="1:57" s="159" customFormat="1" x14ac:dyDescent="0.2">
      <c r="A304" s="131">
        <v>1.5</v>
      </c>
      <c r="B304" s="131">
        <v>4</v>
      </c>
      <c r="C304" s="131" t="s">
        <v>274</v>
      </c>
      <c r="D304" s="131" t="s">
        <v>36</v>
      </c>
      <c r="E304" s="161">
        <v>44138</v>
      </c>
      <c r="F304" s="131" t="s">
        <v>252</v>
      </c>
      <c r="G304" s="166" t="s">
        <v>1178</v>
      </c>
      <c r="H304" s="131"/>
      <c r="I304" s="131">
        <v>19</v>
      </c>
      <c r="J304" s="131">
        <v>45</v>
      </c>
      <c r="K304" s="131">
        <v>41</v>
      </c>
      <c r="L304" s="163">
        <v>1.7824074074074076E-2</v>
      </c>
      <c r="M304" s="131">
        <v>249</v>
      </c>
      <c r="N304" s="131">
        <v>187.9</v>
      </c>
      <c r="O304" s="163">
        <v>1.8969907407407408E-2</v>
      </c>
      <c r="P304" s="163">
        <v>1.9409722222222221E-2</v>
      </c>
      <c r="Q304" s="164">
        <v>1</v>
      </c>
      <c r="R304" s="164">
        <v>1</v>
      </c>
      <c r="S304" s="131">
        <v>269.7</v>
      </c>
      <c r="T304" s="131">
        <v>189.5</v>
      </c>
      <c r="U304" s="131"/>
      <c r="V304" s="163">
        <v>1.954861111111111E-2</v>
      </c>
      <c r="W304" s="131">
        <v>325.5</v>
      </c>
      <c r="X304" s="131">
        <v>255.6</v>
      </c>
      <c r="Y304" s="163">
        <v>2.0347222222222221E-2</v>
      </c>
      <c r="Z304" s="163"/>
      <c r="AA304" s="131"/>
      <c r="AB304" s="165">
        <f>O304-L304</f>
        <v>1.145833333333332E-3</v>
      </c>
      <c r="AC304" s="165">
        <f>P304-O304</f>
        <v>4.3981481481481302E-4</v>
      </c>
      <c r="AD304" s="165">
        <f>P304-L304</f>
        <v>1.5856481481481451E-3</v>
      </c>
      <c r="AE304" s="165">
        <f>V304-P304</f>
        <v>1.3888888888888978E-4</v>
      </c>
      <c r="AF304" s="165">
        <f>Y304-O304</f>
        <v>1.3773148148148139E-3</v>
      </c>
      <c r="AG304" s="165">
        <f>Y304-V304</f>
        <v>7.9861111111111105E-4</v>
      </c>
      <c r="AH304" s="131">
        <v>-2.4129999999999998</v>
      </c>
      <c r="AI304" s="131">
        <v>12.187900000000001</v>
      </c>
      <c r="AJ304" s="131">
        <v>14.0152</v>
      </c>
      <c r="AK304" s="131">
        <v>13.015599999999999</v>
      </c>
      <c r="AL304" s="131">
        <v>3.6656</v>
      </c>
      <c r="AM304" s="131"/>
      <c r="AN304" s="131"/>
      <c r="AO304" s="131"/>
      <c r="AP304" s="131">
        <f>((AJ304-AK304)/(AK304-AI304))*100</f>
        <v>120.76839434577782</v>
      </c>
      <c r="AQ304" s="131"/>
      <c r="AR304" s="131"/>
      <c r="AS304" s="131">
        <v>2020</v>
      </c>
      <c r="AT304" s="131" t="s">
        <v>1274</v>
      </c>
      <c r="AW304" s="131">
        <v>0</v>
      </c>
      <c r="AZ304" s="30"/>
      <c r="BA304" s="30"/>
      <c r="BB304" s="30"/>
      <c r="BC304" s="30"/>
      <c r="BD304" s="30"/>
      <c r="BE304" s="30"/>
    </row>
    <row r="305" spans="1:57" s="131" customFormat="1" x14ac:dyDescent="0.2">
      <c r="A305" s="131">
        <v>1.6</v>
      </c>
      <c r="B305" s="131">
        <v>4</v>
      </c>
      <c r="C305" s="131" t="s">
        <v>274</v>
      </c>
      <c r="D305" s="131" t="s">
        <v>36</v>
      </c>
      <c r="E305" s="161">
        <v>44138</v>
      </c>
      <c r="F305" s="131" t="s">
        <v>255</v>
      </c>
      <c r="G305" s="166" t="s">
        <v>1181</v>
      </c>
      <c r="I305" s="131">
        <v>21</v>
      </c>
      <c r="J305" s="131">
        <v>43</v>
      </c>
      <c r="K305" s="166">
        <v>34</v>
      </c>
      <c r="L305" s="163">
        <v>2.7384259259259257E-2</v>
      </c>
      <c r="M305" s="131">
        <v>258.39999999999998</v>
      </c>
      <c r="N305" s="131">
        <v>196.1</v>
      </c>
      <c r="O305" s="163">
        <v>2.8425925925925924E-2</v>
      </c>
      <c r="P305" s="163">
        <v>2.8425925925925924E-2</v>
      </c>
      <c r="Q305" s="164">
        <v>1</v>
      </c>
      <c r="R305" s="164">
        <v>0</v>
      </c>
      <c r="S305" s="131">
        <v>257.89999999999998</v>
      </c>
      <c r="T305" s="131">
        <v>194.8</v>
      </c>
      <c r="V305" s="163">
        <v>2.8668981481481479E-2</v>
      </c>
      <c r="W305" s="131">
        <v>272.3</v>
      </c>
      <c r="X305" s="131">
        <v>219.3</v>
      </c>
      <c r="Y305" s="163">
        <v>2.991898148148148E-2</v>
      </c>
      <c r="Z305" s="163"/>
      <c r="AB305" s="165">
        <f>O305-L305</f>
        <v>1.0416666666666664E-3</v>
      </c>
      <c r="AC305" s="165">
        <f>P305-O305</f>
        <v>0</v>
      </c>
      <c r="AD305" s="165">
        <f>P305-L305</f>
        <v>1.0416666666666664E-3</v>
      </c>
      <c r="AE305" s="165">
        <f>V305-P305</f>
        <v>2.4305555555555539E-4</v>
      </c>
      <c r="AF305" s="165">
        <f>Y305-O305</f>
        <v>1.4930555555555565E-3</v>
      </c>
      <c r="AG305" s="165">
        <f>Y305-V305</f>
        <v>1.2500000000000011E-3</v>
      </c>
      <c r="AH305" s="131">
        <v>-2.7829999999999999</v>
      </c>
      <c r="AI305" s="131">
        <v>12.202400000000001</v>
      </c>
      <c r="AJ305" s="131">
        <v>13.3752</v>
      </c>
      <c r="AK305" s="131">
        <v>12.781499999999999</v>
      </c>
      <c r="AL305" s="131">
        <v>3.4620000000000002</v>
      </c>
      <c r="AP305" s="131">
        <f>((AJ305-AK305)/(AK305-AI305))*100</f>
        <v>102.52115351407383</v>
      </c>
      <c r="AS305" s="131">
        <v>2020</v>
      </c>
      <c r="AT305" s="131" t="s">
        <v>1274</v>
      </c>
      <c r="AW305" s="131">
        <v>0</v>
      </c>
      <c r="AX305" s="159"/>
      <c r="AY305" s="159"/>
      <c r="AZ305" s="30"/>
      <c r="BA305" s="30"/>
      <c r="BB305" s="30"/>
      <c r="BC305" s="30"/>
      <c r="BD305" s="30"/>
      <c r="BE305" s="30"/>
    </row>
    <row r="306" spans="1:57" s="159" customFormat="1" x14ac:dyDescent="0.2">
      <c r="A306" s="166">
        <v>2.1</v>
      </c>
      <c r="B306" s="166">
        <v>4</v>
      </c>
      <c r="C306" s="131" t="s">
        <v>274</v>
      </c>
      <c r="D306" s="131" t="s">
        <v>36</v>
      </c>
      <c r="E306" s="167">
        <v>44141</v>
      </c>
      <c r="F306" s="166" t="s">
        <v>1170</v>
      </c>
      <c r="G306" s="131" t="s">
        <v>244</v>
      </c>
      <c r="H306" s="166"/>
      <c r="I306" s="166">
        <v>21</v>
      </c>
      <c r="J306" s="166">
        <v>43</v>
      </c>
      <c r="K306" s="131">
        <v>40</v>
      </c>
      <c r="L306" s="168">
        <v>0.34262731481481484</v>
      </c>
      <c r="M306" s="166">
        <v>250.2</v>
      </c>
      <c r="N306" s="166">
        <v>200.3</v>
      </c>
      <c r="O306" s="168">
        <v>0.34340277777777778</v>
      </c>
      <c r="P306" s="168">
        <v>0.34340277777777778</v>
      </c>
      <c r="Q306" s="170">
        <v>1</v>
      </c>
      <c r="R306" s="170">
        <v>0</v>
      </c>
      <c r="S306" s="166">
        <v>252.6</v>
      </c>
      <c r="T306" s="166">
        <v>192.6</v>
      </c>
      <c r="U306" s="168">
        <v>0.34341435185185182</v>
      </c>
      <c r="V306" s="168">
        <v>0.34359953703703705</v>
      </c>
      <c r="W306" s="166">
        <v>280.39999999999998</v>
      </c>
      <c r="X306" s="166">
        <v>228</v>
      </c>
      <c r="Y306" s="168">
        <v>0.34421296296296294</v>
      </c>
      <c r="Z306" s="168"/>
      <c r="AA306" s="166"/>
      <c r="AB306" s="165">
        <f>O306-L306</f>
        <v>7.7546296296293615E-4</v>
      </c>
      <c r="AC306" s="165">
        <f>P306-O306</f>
        <v>0</v>
      </c>
      <c r="AD306" s="165">
        <f>P306-L306</f>
        <v>7.7546296296293615E-4</v>
      </c>
      <c r="AE306" s="165">
        <f>V306-P306</f>
        <v>1.9675925925927151E-4</v>
      </c>
      <c r="AF306" s="165">
        <f>Y306-O306</f>
        <v>8.101851851851638E-4</v>
      </c>
      <c r="AG306" s="165">
        <f>Y306-V306</f>
        <v>6.1342592592589229E-4</v>
      </c>
      <c r="AH306" s="166">
        <v>-3.0369999999999999</v>
      </c>
      <c r="AI306" s="166">
        <v>12.153</v>
      </c>
      <c r="AJ306" s="166">
        <v>13.303000000000001</v>
      </c>
      <c r="AK306" s="166">
        <v>12.7216</v>
      </c>
      <c r="AL306" s="166">
        <v>3.7317</v>
      </c>
      <c r="AM306" s="166"/>
      <c r="AN306" s="166"/>
      <c r="AO306" s="166"/>
      <c r="AP306" s="131">
        <f>((AJ306-AK306)/(AK306-AI306))*100</f>
        <v>102.2511431586353</v>
      </c>
      <c r="AQ306" s="166"/>
      <c r="AR306" s="166"/>
      <c r="AS306" s="172">
        <v>2020</v>
      </c>
      <c r="AT306" s="131" t="s">
        <v>1274</v>
      </c>
      <c r="AU306" s="131"/>
      <c r="AV306" s="131"/>
      <c r="AW306" s="131">
        <v>0</v>
      </c>
      <c r="AZ306" s="30"/>
      <c r="BA306" s="30"/>
      <c r="BB306" s="30"/>
      <c r="BC306" s="30"/>
      <c r="BD306" s="30"/>
      <c r="BE306" s="30"/>
    </row>
    <row r="307" spans="1:57" s="159" customFormat="1" x14ac:dyDescent="0.2">
      <c r="A307" s="131">
        <v>2.2000000000000002</v>
      </c>
      <c r="B307" s="131">
        <v>4</v>
      </c>
      <c r="C307" s="131" t="s">
        <v>274</v>
      </c>
      <c r="D307" s="131" t="s">
        <v>36</v>
      </c>
      <c r="E307" s="161">
        <v>44138</v>
      </c>
      <c r="F307" s="131" t="s">
        <v>256</v>
      </c>
      <c r="G307" s="166" t="s">
        <v>1182</v>
      </c>
      <c r="H307" s="131"/>
      <c r="I307" s="131">
        <v>21</v>
      </c>
      <c r="J307" s="131">
        <v>43</v>
      </c>
      <c r="K307" s="166">
        <v>30</v>
      </c>
      <c r="L307" s="163">
        <v>3.0937499999999996E-2</v>
      </c>
      <c r="M307" s="131">
        <v>254.6</v>
      </c>
      <c r="N307" s="131">
        <v>199.1</v>
      </c>
      <c r="O307" s="163">
        <v>3.172453703703703E-2</v>
      </c>
      <c r="P307" s="163">
        <v>3.172453703703703E-2</v>
      </c>
      <c r="Q307" s="164">
        <v>1</v>
      </c>
      <c r="R307" s="164">
        <v>0</v>
      </c>
      <c r="S307" s="131">
        <v>248.1</v>
      </c>
      <c r="T307" s="131">
        <v>190.2</v>
      </c>
      <c r="U307" s="131"/>
      <c r="V307" s="163">
        <v>3.2164351851851854E-2</v>
      </c>
      <c r="W307" s="131">
        <v>289.7</v>
      </c>
      <c r="X307" s="131">
        <v>233.5</v>
      </c>
      <c r="Y307" s="163">
        <v>3.2893518518518523E-2</v>
      </c>
      <c r="Z307" s="163"/>
      <c r="AA307" s="131"/>
      <c r="AB307" s="165">
        <f>O307-L307</f>
        <v>7.8703703703703401E-4</v>
      </c>
      <c r="AC307" s="165">
        <f>P307-O307</f>
        <v>0</v>
      </c>
      <c r="AD307" s="165">
        <f>P307-L307</f>
        <v>7.8703703703703401E-4</v>
      </c>
      <c r="AE307" s="165">
        <f>V307-P307</f>
        <v>4.3981481481482343E-4</v>
      </c>
      <c r="AF307" s="165">
        <f>Y307-O307</f>
        <v>1.1689814814814931E-3</v>
      </c>
      <c r="AG307" s="165">
        <f>Y307-V307</f>
        <v>7.2916666666666963E-4</v>
      </c>
      <c r="AH307" s="131">
        <v>-2.871</v>
      </c>
      <c r="AI307" s="131">
        <v>12.1051</v>
      </c>
      <c r="AJ307" s="131">
        <v>13.7934</v>
      </c>
      <c r="AK307" s="131">
        <v>12.883800000000001</v>
      </c>
      <c r="AL307" s="131">
        <v>3.2545999999999999</v>
      </c>
      <c r="AM307" s="131"/>
      <c r="AN307" s="131"/>
      <c r="AO307" s="131"/>
      <c r="AP307" s="131">
        <f>((AJ307-AK307)/(AK307-AI307))*100</f>
        <v>116.81006806215468</v>
      </c>
      <c r="AQ307" s="131"/>
      <c r="AR307" s="131"/>
      <c r="AS307" s="172">
        <v>2020</v>
      </c>
      <c r="AT307" s="131" t="s">
        <v>1274</v>
      </c>
      <c r="AU307" s="30"/>
      <c r="AV307" s="30"/>
      <c r="AW307" s="131">
        <v>0</v>
      </c>
      <c r="AZ307" s="30"/>
      <c r="BA307" s="30"/>
      <c r="BB307" s="30"/>
      <c r="BC307" s="30"/>
      <c r="BD307" s="30"/>
      <c r="BE307" s="30"/>
    </row>
    <row r="308" spans="1:57" s="175" customFormat="1" x14ac:dyDescent="0.2">
      <c r="A308" s="131">
        <v>2.2999999999999998</v>
      </c>
      <c r="B308" s="131">
        <v>4</v>
      </c>
      <c r="C308" s="131" t="s">
        <v>274</v>
      </c>
      <c r="D308" s="131" t="s">
        <v>36</v>
      </c>
      <c r="E308" s="161">
        <v>44138</v>
      </c>
      <c r="F308" s="131" t="s">
        <v>257</v>
      </c>
      <c r="G308" s="166" t="s">
        <v>1183</v>
      </c>
      <c r="H308" s="131"/>
      <c r="I308" s="131">
        <v>21</v>
      </c>
      <c r="J308" s="131">
        <v>42</v>
      </c>
      <c r="K308" s="166">
        <v>44</v>
      </c>
      <c r="L308" s="163">
        <v>3.3703703703703701E-2</v>
      </c>
      <c r="M308" s="131">
        <v>254.1</v>
      </c>
      <c r="N308" s="131">
        <v>199.1</v>
      </c>
      <c r="O308" s="163">
        <v>3.4444444444444444E-2</v>
      </c>
      <c r="P308" s="163">
        <v>3.4444444444444444E-2</v>
      </c>
      <c r="Q308" s="164">
        <v>1</v>
      </c>
      <c r="R308" s="164">
        <v>0</v>
      </c>
      <c r="S308" s="131">
        <v>266.7</v>
      </c>
      <c r="T308" s="131">
        <v>190.6</v>
      </c>
      <c r="U308" s="131"/>
      <c r="V308" s="163">
        <v>3.4780092592592592E-2</v>
      </c>
      <c r="W308" s="131">
        <v>290</v>
      </c>
      <c r="X308" s="131">
        <v>229.1</v>
      </c>
      <c r="Y308" s="163">
        <v>3.5590277777777776E-2</v>
      </c>
      <c r="Z308" s="163"/>
      <c r="AA308" s="131"/>
      <c r="AB308" s="165">
        <f>O308-L308</f>
        <v>7.407407407407432E-4</v>
      </c>
      <c r="AC308" s="165">
        <f>P308-O308</f>
        <v>0</v>
      </c>
      <c r="AD308" s="165">
        <f>P308-L308</f>
        <v>7.407407407407432E-4</v>
      </c>
      <c r="AE308" s="165">
        <f>V308-P308</f>
        <v>3.3564814814814742E-4</v>
      </c>
      <c r="AF308" s="165">
        <f>Y308-O308</f>
        <v>1.145833333333332E-3</v>
      </c>
      <c r="AG308" s="165">
        <f>Y308-V308</f>
        <v>8.1018518518518462E-4</v>
      </c>
      <c r="AH308" s="131">
        <v>-2.6840000000000002</v>
      </c>
      <c r="AI308" s="131">
        <v>7.2347000000000001</v>
      </c>
      <c r="AJ308" s="131">
        <v>8.3698999999999995</v>
      </c>
      <c r="AK308" s="131">
        <v>7.7637</v>
      </c>
      <c r="AL308" s="131">
        <v>3.6955</v>
      </c>
      <c r="AM308" s="131"/>
      <c r="AN308" s="131"/>
      <c r="AO308" s="131"/>
      <c r="AP308" s="131">
        <f>((AJ308-AK308)/(AK308-AI308))*100</f>
        <v>114.59357277882789</v>
      </c>
      <c r="AQ308" s="131"/>
      <c r="AR308" s="131"/>
      <c r="AS308" s="131">
        <v>2020</v>
      </c>
      <c r="AT308" s="131" t="s">
        <v>1274</v>
      </c>
      <c r="AU308" s="30"/>
      <c r="AV308" s="30"/>
      <c r="AW308" s="131">
        <v>0</v>
      </c>
      <c r="AX308" s="30"/>
      <c r="AY308" s="30"/>
      <c r="AZ308" s="30"/>
      <c r="BA308" s="30"/>
      <c r="BB308" s="30"/>
      <c r="BC308" s="30"/>
      <c r="BD308" s="30"/>
      <c r="BE308" s="30"/>
    </row>
    <row r="309" spans="1:57" s="159" customFormat="1" x14ac:dyDescent="0.2">
      <c r="A309" s="131">
        <v>2.4</v>
      </c>
      <c r="B309" s="131">
        <v>4</v>
      </c>
      <c r="C309" s="131" t="s">
        <v>274</v>
      </c>
      <c r="D309" s="131" t="s">
        <v>36</v>
      </c>
      <c r="E309" s="161">
        <v>44141</v>
      </c>
      <c r="F309" s="131" t="s">
        <v>1941</v>
      </c>
      <c r="G309" s="131" t="s">
        <v>1046</v>
      </c>
      <c r="H309" s="131"/>
      <c r="I309" s="131">
        <v>21</v>
      </c>
      <c r="J309" s="131">
        <v>61</v>
      </c>
      <c r="K309" s="131">
        <v>33</v>
      </c>
      <c r="L309" s="163">
        <v>2.9560185185185189E-2</v>
      </c>
      <c r="M309" s="131">
        <v>260.10000000000002</v>
      </c>
      <c r="N309" s="131">
        <v>210.5</v>
      </c>
      <c r="O309" s="163">
        <v>3.037037037037037E-2</v>
      </c>
      <c r="P309" s="163">
        <v>3.037037037037037E-2</v>
      </c>
      <c r="Q309" s="131">
        <v>1</v>
      </c>
      <c r="R309" s="131">
        <v>0</v>
      </c>
      <c r="S309" s="131">
        <v>271.8</v>
      </c>
      <c r="T309" s="131">
        <v>207.8</v>
      </c>
      <c r="U309" s="163">
        <v>3.0381944444444444E-2</v>
      </c>
      <c r="V309" s="163">
        <v>3.0648148148148147E-2</v>
      </c>
      <c r="W309" s="131">
        <v>297.8</v>
      </c>
      <c r="X309" s="131">
        <v>245.2</v>
      </c>
      <c r="Y309" s="163">
        <v>3.1307870370370368E-2</v>
      </c>
      <c r="Z309" s="163"/>
      <c r="AA309" s="131"/>
      <c r="AB309" s="165">
        <f>O309-L309</f>
        <v>8.1018518518518115E-4</v>
      </c>
      <c r="AC309" s="165">
        <f>P309-O309</f>
        <v>0</v>
      </c>
      <c r="AD309" s="165">
        <f>P309-L309</f>
        <v>8.1018518518518115E-4</v>
      </c>
      <c r="AE309" s="165">
        <f>V309-P309</f>
        <v>2.777777777777761E-4</v>
      </c>
      <c r="AF309" s="165">
        <f>Y309-O309</f>
        <v>9.3749999999999736E-4</v>
      </c>
      <c r="AG309" s="165">
        <f>Y309-V309</f>
        <v>6.5972222222222127E-4</v>
      </c>
      <c r="AH309" s="131">
        <v>-1.2090000000000001</v>
      </c>
      <c r="AI309" s="131">
        <v>12.164300000000001</v>
      </c>
      <c r="AJ309" s="131">
        <v>13.0412</v>
      </c>
      <c r="AK309" s="131">
        <v>12.552</v>
      </c>
      <c r="AL309" s="131">
        <v>2.9710000000000001</v>
      </c>
      <c r="AM309" s="131"/>
      <c r="AN309" s="131"/>
      <c r="AO309" s="131"/>
      <c r="AP309" s="131">
        <f>((AJ309-AK309)/(AK309-AI309))*100</f>
        <v>126.18003611039509</v>
      </c>
      <c r="AQ309" s="131"/>
      <c r="AR309" s="131"/>
      <c r="AS309" s="131">
        <v>2020</v>
      </c>
      <c r="AT309" s="172" t="s">
        <v>1274</v>
      </c>
      <c r="AU309" s="85"/>
      <c r="AV309" s="85"/>
      <c r="AW309" s="131">
        <v>0</v>
      </c>
      <c r="AX309" s="30"/>
      <c r="AY309" s="30"/>
      <c r="AZ309" s="131"/>
      <c r="BA309" s="131"/>
      <c r="BB309" s="131"/>
      <c r="BC309" s="131"/>
      <c r="BD309" s="131"/>
      <c r="BE309" s="131"/>
    </row>
    <row r="310" spans="1:57" s="159" customFormat="1" x14ac:dyDescent="0.2">
      <c r="A310" s="131">
        <v>2.5</v>
      </c>
      <c r="B310" s="131">
        <v>4</v>
      </c>
      <c r="C310" s="131" t="s">
        <v>274</v>
      </c>
      <c r="D310" s="131" t="s">
        <v>36</v>
      </c>
      <c r="E310" s="161">
        <v>44138</v>
      </c>
      <c r="F310" s="131" t="s">
        <v>258</v>
      </c>
      <c r="G310" s="166" t="s">
        <v>1184</v>
      </c>
      <c r="H310" s="131"/>
      <c r="I310" s="131">
        <v>21</v>
      </c>
      <c r="J310" s="131">
        <v>41</v>
      </c>
      <c r="K310" s="166">
        <v>43</v>
      </c>
      <c r="L310" s="163">
        <v>3.7291666666666667E-2</v>
      </c>
      <c r="M310" s="131">
        <v>258.5</v>
      </c>
      <c r="N310" s="131">
        <v>200.8</v>
      </c>
      <c r="O310" s="163">
        <v>3.8368055555555551E-2</v>
      </c>
      <c r="P310" s="163">
        <v>3.8425925925925926E-2</v>
      </c>
      <c r="Q310" s="164">
        <v>1</v>
      </c>
      <c r="R310" s="164">
        <v>1</v>
      </c>
      <c r="S310" s="131">
        <v>275.39999999999998</v>
      </c>
      <c r="T310" s="131">
        <v>197</v>
      </c>
      <c r="U310" s="131"/>
      <c r="V310" s="163">
        <v>3.8541666666666669E-2</v>
      </c>
      <c r="W310" s="131">
        <v>307</v>
      </c>
      <c r="X310" s="131">
        <v>260.2</v>
      </c>
      <c r="Y310" s="163">
        <v>3.9432870370370368E-2</v>
      </c>
      <c r="Z310" s="163"/>
      <c r="AA310" s="131"/>
      <c r="AB310" s="165">
        <f>O310-L310</f>
        <v>1.0763888888888837E-3</v>
      </c>
      <c r="AC310" s="165">
        <f>P310-O310</f>
        <v>5.7870370370374791E-5</v>
      </c>
      <c r="AD310" s="165">
        <f>P310-L310</f>
        <v>1.1342592592592585E-3</v>
      </c>
      <c r="AE310" s="165">
        <f>V310-P310</f>
        <v>1.1574074074074264E-4</v>
      </c>
      <c r="AF310" s="165">
        <f>Y310-O310</f>
        <v>1.064814814814817E-3</v>
      </c>
      <c r="AG310" s="165">
        <f>Y310-V310</f>
        <v>8.9120370370369961E-4</v>
      </c>
      <c r="AH310" s="131">
        <v>-2.3050000000000002</v>
      </c>
      <c r="AI310" s="131">
        <v>7.2439</v>
      </c>
      <c r="AJ310" s="131">
        <v>8.2533999999999992</v>
      </c>
      <c r="AK310" s="131">
        <v>7.6894</v>
      </c>
      <c r="AL310" s="131">
        <v>2.8075999999999999</v>
      </c>
      <c r="AM310" s="131"/>
      <c r="AN310" s="131"/>
      <c r="AO310" s="131"/>
      <c r="AP310" s="131">
        <f>((AJ310-AK310)/(AK310-AI310))*100</f>
        <v>126.5993265993264</v>
      </c>
      <c r="AQ310" s="131"/>
      <c r="AR310" s="131"/>
      <c r="AS310" s="131">
        <v>2020</v>
      </c>
      <c r="AT310" s="172" t="s">
        <v>1274</v>
      </c>
      <c r="AU310" s="30"/>
      <c r="AV310" s="30"/>
      <c r="AW310" s="131">
        <v>0</v>
      </c>
      <c r="AX310" s="30"/>
      <c r="AY310" s="30"/>
      <c r="AZ310" s="30"/>
      <c r="BA310" s="30"/>
      <c r="BB310" s="30"/>
      <c r="BC310" s="30"/>
      <c r="BD310" s="30"/>
      <c r="BE310" s="30"/>
    </row>
    <row r="311" spans="1:57" s="159" customFormat="1" x14ac:dyDescent="0.2">
      <c r="A311" s="131">
        <v>1.1000000000000001</v>
      </c>
      <c r="B311" s="131">
        <v>5</v>
      </c>
      <c r="C311" s="131" t="s">
        <v>274</v>
      </c>
      <c r="D311" s="131" t="s">
        <v>36</v>
      </c>
      <c r="E311" s="161">
        <v>44142</v>
      </c>
      <c r="F311" s="131" t="s">
        <v>1947</v>
      </c>
      <c r="G311" s="131" t="s">
        <v>1052</v>
      </c>
      <c r="H311" s="131"/>
      <c r="I311" s="131">
        <v>22</v>
      </c>
      <c r="J311" s="131">
        <v>40</v>
      </c>
      <c r="K311" s="131">
        <v>40</v>
      </c>
      <c r="L311" s="163">
        <v>9.9745370370370359E-2</v>
      </c>
      <c r="M311" s="131">
        <v>244.7</v>
      </c>
      <c r="N311" s="131">
        <v>196.3</v>
      </c>
      <c r="O311" s="163">
        <v>0.10034722222222221</v>
      </c>
      <c r="P311" s="163">
        <v>0.10101851851851851</v>
      </c>
      <c r="Q311" s="131">
        <v>1</v>
      </c>
      <c r="R311" s="131">
        <v>1</v>
      </c>
      <c r="S311" s="131">
        <v>255.6</v>
      </c>
      <c r="T311" s="131">
        <v>196.4</v>
      </c>
      <c r="U311" s="163">
        <v>0.10101851851851851</v>
      </c>
      <c r="V311" s="163">
        <v>0.10119212962962963</v>
      </c>
      <c r="W311" s="131">
        <v>275.8</v>
      </c>
      <c r="X311" s="131">
        <v>248.4</v>
      </c>
      <c r="Y311" s="163">
        <v>0.1021875</v>
      </c>
      <c r="Z311" s="163"/>
      <c r="AA311" s="131"/>
      <c r="AB311" s="165">
        <f>O311-L311</f>
        <v>6.0185185185185341E-4</v>
      </c>
      <c r="AC311" s="165">
        <f>P311-O311</f>
        <v>6.7129629629629484E-4</v>
      </c>
      <c r="AD311" s="165">
        <f>P311-L311</f>
        <v>1.2731481481481483E-3</v>
      </c>
      <c r="AE311" s="165">
        <f>V311-P311</f>
        <v>1.7361111111112437E-4</v>
      </c>
      <c r="AF311" s="165">
        <f>Y311-O311</f>
        <v>1.8402777777777879E-3</v>
      </c>
      <c r="AG311" s="165">
        <f>Y311-V311</f>
        <v>9.9537037037036868E-4</v>
      </c>
      <c r="AH311" s="131">
        <v>-0.59599999999999997</v>
      </c>
      <c r="AI311" s="131">
        <v>12.407299999999999</v>
      </c>
      <c r="AJ311" s="131">
        <v>13.5633</v>
      </c>
      <c r="AK311" s="131">
        <v>12.7021</v>
      </c>
      <c r="AL311" s="131">
        <v>3.9047000000000001</v>
      </c>
      <c r="AM311" s="131"/>
      <c r="AN311" s="131"/>
      <c r="AO311" s="131"/>
      <c r="AP311" s="131">
        <f>((AJ311-AK311)/(AK311-AI311))*100</f>
        <v>292.13025780189923</v>
      </c>
      <c r="AQ311" s="131"/>
      <c r="AR311" s="131"/>
      <c r="AS311" s="131">
        <v>2020</v>
      </c>
      <c r="AT311" s="131" t="s">
        <v>1274</v>
      </c>
      <c r="AU311" s="30"/>
      <c r="AV311" s="30"/>
      <c r="AW311" s="131">
        <v>0</v>
      </c>
      <c r="AX311" s="30"/>
      <c r="AY311" s="30"/>
      <c r="AZ311" s="30"/>
      <c r="BA311" s="30"/>
      <c r="BB311" s="30"/>
      <c r="BC311" s="30"/>
      <c r="BD311" s="30"/>
      <c r="BE311" s="30"/>
    </row>
    <row r="312" spans="1:57" s="159" customFormat="1" x14ac:dyDescent="0.2">
      <c r="A312" s="131">
        <v>1.2</v>
      </c>
      <c r="B312" s="131">
        <v>5</v>
      </c>
      <c r="C312" s="131" t="s">
        <v>274</v>
      </c>
      <c r="D312" s="131" t="s">
        <v>36</v>
      </c>
      <c r="E312" s="161">
        <v>44142</v>
      </c>
      <c r="F312" s="131" t="s">
        <v>2032</v>
      </c>
      <c r="G312" s="131" t="s">
        <v>1053</v>
      </c>
      <c r="H312" s="131"/>
      <c r="I312" s="131">
        <v>22</v>
      </c>
      <c r="J312" s="131">
        <v>39</v>
      </c>
      <c r="K312" s="131">
        <v>31</v>
      </c>
      <c r="L312" s="163">
        <v>0.10302083333333334</v>
      </c>
      <c r="M312" s="131">
        <v>248.3</v>
      </c>
      <c r="N312" s="131">
        <v>198.4</v>
      </c>
      <c r="O312" s="163">
        <v>0.10336805555555556</v>
      </c>
      <c r="P312" s="163">
        <v>0.10402777777777777</v>
      </c>
      <c r="Q312" s="131">
        <v>1</v>
      </c>
      <c r="R312" s="131">
        <v>1</v>
      </c>
      <c r="S312" s="131">
        <v>259.10000000000002</v>
      </c>
      <c r="T312" s="131">
        <v>194.3</v>
      </c>
      <c r="U312" s="163">
        <v>0.10403935185185186</v>
      </c>
      <c r="V312" s="163">
        <v>0.10422453703703705</v>
      </c>
      <c r="W312" s="131">
        <v>310.5</v>
      </c>
      <c r="X312" s="131">
        <v>238.9</v>
      </c>
      <c r="Y312" s="163">
        <v>0.10478009259259259</v>
      </c>
      <c r="Z312" s="163"/>
      <c r="AA312" s="131" t="s">
        <v>58</v>
      </c>
      <c r="AB312" s="165">
        <f>O312-L312</f>
        <v>3.4722222222222099E-4</v>
      </c>
      <c r="AC312" s="165">
        <f>P312-O312</f>
        <v>6.5972222222221433E-4</v>
      </c>
      <c r="AD312" s="165">
        <f>P312-L312</f>
        <v>1.0069444444444353E-3</v>
      </c>
      <c r="AE312" s="165">
        <f>V312-P312</f>
        <v>1.9675925925927151E-4</v>
      </c>
      <c r="AF312" s="165">
        <f>Y312-O312</f>
        <v>1.4120370370370311E-3</v>
      </c>
      <c r="AG312" s="165">
        <f>Y312-V312</f>
        <v>5.5555555555554526E-4</v>
      </c>
      <c r="AH312" s="131">
        <v>-1.212</v>
      </c>
      <c r="AI312" s="131">
        <v>12.256500000000001</v>
      </c>
      <c r="AJ312" s="131">
        <v>13.491199999999999</v>
      </c>
      <c r="AK312" s="131">
        <v>12.8127</v>
      </c>
      <c r="AL312" s="131">
        <v>3.4030999999999998</v>
      </c>
      <c r="AM312" s="131"/>
      <c r="AN312" s="131"/>
      <c r="AO312" s="131"/>
      <c r="AP312" s="131">
        <f>((AJ312-AK312)/(AK312-AI312))*100</f>
        <v>121.98849334771687</v>
      </c>
      <c r="AQ312" s="131"/>
      <c r="AR312" s="131"/>
      <c r="AS312" s="131">
        <v>2020</v>
      </c>
      <c r="AT312" s="131" t="s">
        <v>1274</v>
      </c>
      <c r="AU312" s="30"/>
      <c r="AV312" s="30"/>
      <c r="AW312" s="131">
        <v>0</v>
      </c>
      <c r="AX312" s="30"/>
      <c r="AY312" s="30"/>
      <c r="AZ312" s="30"/>
      <c r="BA312" s="30"/>
      <c r="BB312" s="30"/>
      <c r="BC312" s="30"/>
      <c r="BD312" s="30"/>
      <c r="BE312" s="30"/>
    </row>
    <row r="313" spans="1:57" s="159" customFormat="1" x14ac:dyDescent="0.2">
      <c r="A313" s="131">
        <v>1.3</v>
      </c>
      <c r="B313" s="131">
        <v>5</v>
      </c>
      <c r="C313" s="131" t="s">
        <v>274</v>
      </c>
      <c r="D313" s="131" t="s">
        <v>36</v>
      </c>
      <c r="E313" s="161">
        <v>44142</v>
      </c>
      <c r="F313" s="131" t="s">
        <v>1948</v>
      </c>
      <c r="G313" s="131" t="s">
        <v>1054</v>
      </c>
      <c r="H313" s="131"/>
      <c r="I313" s="131">
        <v>22</v>
      </c>
      <c r="J313" s="131">
        <v>39</v>
      </c>
      <c r="K313" s="131">
        <v>35</v>
      </c>
      <c r="L313" s="163">
        <v>0.10600694444444443</v>
      </c>
      <c r="M313" s="131">
        <v>250.7</v>
      </c>
      <c r="N313" s="131">
        <v>199.9</v>
      </c>
      <c r="O313" s="163">
        <v>0.10601851851851851</v>
      </c>
      <c r="P313" s="163">
        <v>0.10699074074074073</v>
      </c>
      <c r="Q313" s="131">
        <v>1</v>
      </c>
      <c r="R313" s="131">
        <v>1</v>
      </c>
      <c r="S313" s="131">
        <v>235.7</v>
      </c>
      <c r="T313" s="131">
        <v>188</v>
      </c>
      <c r="U313" s="163">
        <v>0.10700231481481481</v>
      </c>
      <c r="V313" s="163">
        <v>0.10718749999999999</v>
      </c>
      <c r="W313" s="131">
        <v>348.1</v>
      </c>
      <c r="X313" s="131">
        <v>312.60000000000002</v>
      </c>
      <c r="Y313" s="163">
        <v>0.10825231481481483</v>
      </c>
      <c r="Z313" s="163"/>
      <c r="AA313" s="131"/>
      <c r="AB313" s="165">
        <f>O313-L313</f>
        <v>1.1574074074080509E-5</v>
      </c>
      <c r="AC313" s="165">
        <f>P313-O313</f>
        <v>9.7222222222222154E-4</v>
      </c>
      <c r="AD313" s="165">
        <f>P313-L313</f>
        <v>9.8379629629630205E-4</v>
      </c>
      <c r="AE313" s="165">
        <f>V313-P313</f>
        <v>1.9675925925925764E-4</v>
      </c>
      <c r="AF313" s="165">
        <f>Y313-O313</f>
        <v>2.233796296296317E-3</v>
      </c>
      <c r="AG313" s="165">
        <f>Y313-V313</f>
        <v>1.0648148148148379E-3</v>
      </c>
      <c r="AH313" s="131">
        <v>-2.0910000000000002</v>
      </c>
      <c r="AI313" s="131">
        <v>12.1706</v>
      </c>
      <c r="AJ313" s="131">
        <v>13.576499999999999</v>
      </c>
      <c r="AK313" s="131">
        <v>12.811999999999999</v>
      </c>
      <c r="AL313" s="131">
        <v>4.0021000000000004</v>
      </c>
      <c r="AM313" s="131"/>
      <c r="AN313" s="131"/>
      <c r="AO313" s="131"/>
      <c r="AP313" s="131">
        <f>((AJ313-AK313)/(AK313-AI313))*100</f>
        <v>119.19239164328049</v>
      </c>
      <c r="AQ313" s="131"/>
      <c r="AR313" s="131"/>
      <c r="AS313" s="131">
        <v>2020</v>
      </c>
      <c r="AT313" s="131" t="s">
        <v>1274</v>
      </c>
      <c r="AU313" s="30"/>
      <c r="AV313" s="30"/>
      <c r="AW313" s="131">
        <v>0</v>
      </c>
      <c r="AX313" s="131"/>
      <c r="AY313" s="131"/>
      <c r="AZ313" s="30"/>
      <c r="BA313" s="30"/>
      <c r="BB313" s="30"/>
      <c r="BC313" s="30"/>
      <c r="BD313" s="30"/>
      <c r="BE313" s="30"/>
    </row>
    <row r="314" spans="1:57" s="159" customFormat="1" x14ac:dyDescent="0.2">
      <c r="A314" s="131">
        <v>1.4</v>
      </c>
      <c r="B314" s="131">
        <v>5</v>
      </c>
      <c r="C314" s="131" t="s">
        <v>274</v>
      </c>
      <c r="D314" s="131" t="s">
        <v>36</v>
      </c>
      <c r="E314" s="161">
        <v>44138</v>
      </c>
      <c r="F314" s="131" t="s">
        <v>254</v>
      </c>
      <c r="G314" s="166" t="s">
        <v>1180</v>
      </c>
      <c r="H314" s="131" t="s">
        <v>2046</v>
      </c>
      <c r="I314" s="131">
        <v>21</v>
      </c>
      <c r="J314" s="131">
        <v>44</v>
      </c>
      <c r="K314" s="166">
        <v>35</v>
      </c>
      <c r="L314" s="163">
        <v>2.4351851851851857E-2</v>
      </c>
      <c r="M314" s="131">
        <v>258.39999999999998</v>
      </c>
      <c r="N314" s="131">
        <v>193.3</v>
      </c>
      <c r="O314" s="163">
        <v>2.5624999999999998E-2</v>
      </c>
      <c r="P314" s="163">
        <v>2.5810185185185183E-2</v>
      </c>
      <c r="Q314" s="164">
        <v>1</v>
      </c>
      <c r="R314" s="164">
        <v>1</v>
      </c>
      <c r="S314" s="131">
        <v>278.10000000000002</v>
      </c>
      <c r="T314" s="131">
        <v>192.5</v>
      </c>
      <c r="U314" s="131"/>
      <c r="V314" s="163">
        <v>2.5914351851851855E-2</v>
      </c>
      <c r="W314" s="131">
        <v>291.5</v>
      </c>
      <c r="X314" s="131">
        <v>240.1</v>
      </c>
      <c r="Y314" s="163">
        <v>2.6759259259259257E-2</v>
      </c>
      <c r="Z314" s="163"/>
      <c r="AA314" s="131"/>
      <c r="AB314" s="165">
        <f>O314-L314</f>
        <v>1.2731481481481413E-3</v>
      </c>
      <c r="AC314" s="165">
        <f>P314-O314</f>
        <v>1.8518518518518406E-4</v>
      </c>
      <c r="AD314" s="165">
        <f>P314-L314</f>
        <v>1.4583333333333254E-3</v>
      </c>
      <c r="AE314" s="165">
        <f>V314-P314</f>
        <v>1.0416666666667254E-4</v>
      </c>
      <c r="AF314" s="165">
        <f>Y314-O314</f>
        <v>1.1342592592592585E-3</v>
      </c>
      <c r="AG314" s="165">
        <f>Y314-V314</f>
        <v>8.4490740740740186E-4</v>
      </c>
      <c r="AH314" s="131">
        <v>-2.7</v>
      </c>
      <c r="AI314" s="131">
        <v>12.175000000000001</v>
      </c>
      <c r="AJ314" s="131">
        <v>12.81</v>
      </c>
      <c r="AK314" s="131">
        <v>12.474299999999999</v>
      </c>
      <c r="AL314" s="131">
        <v>1.8131999999999999</v>
      </c>
      <c r="AM314" s="131"/>
      <c r="AN314" s="131"/>
      <c r="AO314" s="131"/>
      <c r="AP314" s="131">
        <f>((AJ314-AK314)/(AK314-AI314))*100</f>
        <v>112.16171065820326</v>
      </c>
      <c r="AQ314" s="131"/>
      <c r="AR314" s="131"/>
      <c r="AS314" s="131">
        <v>2020</v>
      </c>
      <c r="AT314" s="131" t="s">
        <v>1274</v>
      </c>
      <c r="AW314" s="131">
        <v>0</v>
      </c>
      <c r="AX314" s="30"/>
      <c r="AY314" s="30"/>
      <c r="AZ314" s="30"/>
      <c r="BA314" s="30"/>
      <c r="BB314" s="30"/>
      <c r="BC314" s="30"/>
      <c r="BD314" s="30"/>
      <c r="BE314" s="30"/>
    </row>
    <row r="315" spans="1:57" s="30" customFormat="1" x14ac:dyDescent="0.2">
      <c r="A315" s="131">
        <v>1.5</v>
      </c>
      <c r="B315" s="131">
        <v>5</v>
      </c>
      <c r="C315" s="131" t="s">
        <v>274</v>
      </c>
      <c r="D315" s="131" t="s">
        <v>36</v>
      </c>
      <c r="E315" s="161">
        <v>44142</v>
      </c>
      <c r="F315" s="131" t="s">
        <v>1950</v>
      </c>
      <c r="G315" s="131" t="s">
        <v>1055</v>
      </c>
      <c r="H315" s="131" t="s">
        <v>1949</v>
      </c>
      <c r="I315" s="131">
        <v>21</v>
      </c>
      <c r="J315" s="131">
        <v>39</v>
      </c>
      <c r="K315" s="131">
        <v>33</v>
      </c>
      <c r="L315" s="163">
        <v>0.10898148148148147</v>
      </c>
      <c r="M315" s="131">
        <v>244.9</v>
      </c>
      <c r="N315" s="131">
        <v>294.3</v>
      </c>
      <c r="O315" s="163">
        <v>0.10960648148148149</v>
      </c>
      <c r="P315" s="163">
        <v>0.10960648148148149</v>
      </c>
      <c r="Q315" s="131">
        <v>1</v>
      </c>
      <c r="R315" s="131">
        <v>0</v>
      </c>
      <c r="S315" s="131">
        <v>238.8</v>
      </c>
      <c r="T315" s="131">
        <v>193.7</v>
      </c>
      <c r="U315" s="163">
        <v>0.10960648148148149</v>
      </c>
      <c r="V315" s="163">
        <v>0.1097800925925926</v>
      </c>
      <c r="W315" s="131">
        <v>254.7</v>
      </c>
      <c r="X315" s="131">
        <v>215.7</v>
      </c>
      <c r="Y315" s="163">
        <v>0.1110300925925926</v>
      </c>
      <c r="Z315" s="163"/>
      <c r="AA315" s="131"/>
      <c r="AB315" s="165">
        <f>O315-L315</f>
        <v>6.2500000000001443E-4</v>
      </c>
      <c r="AC315" s="165">
        <f>P315-O315</f>
        <v>0</v>
      </c>
      <c r="AD315" s="165">
        <f>P315-L315</f>
        <v>6.2500000000001443E-4</v>
      </c>
      <c r="AE315" s="165">
        <f>V315-P315</f>
        <v>1.7361111111111049E-4</v>
      </c>
      <c r="AF315" s="165">
        <f>Y315-O315</f>
        <v>1.4236111111111116E-3</v>
      </c>
      <c r="AG315" s="165">
        <f>Y315-V315</f>
        <v>1.2500000000000011E-3</v>
      </c>
      <c r="AH315" s="131">
        <v>-1.9319999999999999</v>
      </c>
      <c r="AI315" s="131">
        <v>12.124700000000001</v>
      </c>
      <c r="AJ315" s="131">
        <v>13.183299999999999</v>
      </c>
      <c r="AK315" s="131">
        <v>12.5807</v>
      </c>
      <c r="AL315" s="131">
        <v>2.6901999999999999</v>
      </c>
      <c r="AM315" s="131"/>
      <c r="AN315" s="131"/>
      <c r="AO315" s="131"/>
      <c r="AP315" s="131">
        <f>((AJ315-AK315)/(AK315-AI315))*100</f>
        <v>132.14912280701745</v>
      </c>
      <c r="AQ315" s="131"/>
      <c r="AR315" s="131"/>
      <c r="AS315" s="131">
        <v>2020</v>
      </c>
      <c r="AT315" s="131" t="s">
        <v>1274</v>
      </c>
      <c r="AU315" s="159"/>
      <c r="AV315" s="159"/>
      <c r="AW315" s="131">
        <v>0</v>
      </c>
    </row>
    <row r="316" spans="1:57" s="30" customFormat="1" x14ac:dyDescent="0.2">
      <c r="A316" s="131">
        <v>1.6</v>
      </c>
      <c r="B316" s="131">
        <v>5</v>
      </c>
      <c r="C316" s="131" t="s">
        <v>274</v>
      </c>
      <c r="D316" s="131" t="s">
        <v>36</v>
      </c>
      <c r="E316" s="161">
        <v>44142</v>
      </c>
      <c r="F316" s="131" t="s">
        <v>1951</v>
      </c>
      <c r="G316" s="131" t="s">
        <v>1056</v>
      </c>
      <c r="H316" s="131"/>
      <c r="I316" s="131">
        <v>21</v>
      </c>
      <c r="J316" s="131">
        <v>39</v>
      </c>
      <c r="K316" s="131">
        <v>40</v>
      </c>
      <c r="L316" s="163">
        <v>0.11163194444444445</v>
      </c>
      <c r="M316" s="131">
        <v>250.7</v>
      </c>
      <c r="N316" s="131">
        <v>200.7</v>
      </c>
      <c r="O316" s="163">
        <v>0.1125</v>
      </c>
      <c r="P316" s="163">
        <v>0.11274305555555557</v>
      </c>
      <c r="Q316" s="131">
        <v>1</v>
      </c>
      <c r="R316" s="131">
        <v>1</v>
      </c>
      <c r="S316" s="131">
        <v>248.6</v>
      </c>
      <c r="T316" s="131">
        <v>197.3</v>
      </c>
      <c r="U316" s="163">
        <v>0.11275462962962964</v>
      </c>
      <c r="V316" s="163">
        <v>0.11292824074074075</v>
      </c>
      <c r="W316" s="131">
        <v>288.60000000000002</v>
      </c>
      <c r="X316" s="131">
        <v>261.8</v>
      </c>
      <c r="Y316" s="163">
        <v>0.11329861111111111</v>
      </c>
      <c r="Z316" s="163"/>
      <c r="AA316" s="131"/>
      <c r="AB316" s="165">
        <f>O316-L316</f>
        <v>8.6805555555555247E-4</v>
      </c>
      <c r="AC316" s="165">
        <f>P316-O316</f>
        <v>2.4305555555556579E-4</v>
      </c>
      <c r="AD316" s="165">
        <f>P316-L316</f>
        <v>1.1111111111111183E-3</v>
      </c>
      <c r="AE316" s="165">
        <f>V316-P316</f>
        <v>1.8518518518517713E-4</v>
      </c>
      <c r="AF316" s="165">
        <f>Y316-O316</f>
        <v>7.9861111111111105E-4</v>
      </c>
      <c r="AG316" s="165">
        <f>Y316-V316</f>
        <v>3.7037037037036813E-4</v>
      </c>
      <c r="AH316" s="131">
        <v>-0.61199999999999999</v>
      </c>
      <c r="AI316" s="131">
        <v>12.2479</v>
      </c>
      <c r="AJ316" s="131">
        <v>13.3649</v>
      </c>
      <c r="AK316" s="131">
        <v>12.7547</v>
      </c>
      <c r="AL316" s="131">
        <v>3.294</v>
      </c>
      <c r="AM316" s="131"/>
      <c r="AN316" s="131"/>
      <c r="AO316" s="131"/>
      <c r="AP316" s="131">
        <f>((AJ316-AK316)/(AK316-AI316))*100</f>
        <v>120.40252565114456</v>
      </c>
      <c r="AQ316" s="131"/>
      <c r="AR316" s="131"/>
      <c r="AS316" s="131">
        <v>2020</v>
      </c>
      <c r="AT316" s="131" t="s">
        <v>1274</v>
      </c>
      <c r="AW316" s="131">
        <v>0</v>
      </c>
      <c r="AZ316" s="159"/>
      <c r="BA316" s="159"/>
      <c r="BB316" s="159"/>
      <c r="BC316" s="159"/>
      <c r="BD316" s="159"/>
      <c r="BE316" s="159"/>
    </row>
    <row r="317" spans="1:57" s="30" customFormat="1" x14ac:dyDescent="0.2">
      <c r="A317" s="166">
        <v>2.1</v>
      </c>
      <c r="B317" s="166">
        <v>5</v>
      </c>
      <c r="C317" s="131" t="s">
        <v>274</v>
      </c>
      <c r="D317" s="131" t="s">
        <v>36</v>
      </c>
      <c r="E317" s="167">
        <v>44141</v>
      </c>
      <c r="F317" s="166" t="s">
        <v>1171</v>
      </c>
      <c r="G317" s="131" t="s">
        <v>245</v>
      </c>
      <c r="H317" s="166"/>
      <c r="I317" s="166">
        <v>21</v>
      </c>
      <c r="J317" s="166">
        <v>43</v>
      </c>
      <c r="K317" s="131">
        <v>33</v>
      </c>
      <c r="L317" s="168">
        <v>0.3448032407407407</v>
      </c>
      <c r="M317" s="166">
        <v>260.10000000000002</v>
      </c>
      <c r="N317" s="166">
        <v>204.3</v>
      </c>
      <c r="O317" s="168">
        <v>0.34570601851851851</v>
      </c>
      <c r="P317" s="168">
        <v>0.34570601851851851</v>
      </c>
      <c r="Q317" s="170">
        <v>1</v>
      </c>
      <c r="R317" s="170">
        <v>0</v>
      </c>
      <c r="S317" s="166">
        <v>248.5</v>
      </c>
      <c r="T317" s="166">
        <v>187.5</v>
      </c>
      <c r="U317" s="168">
        <v>0.3457175925925926</v>
      </c>
      <c r="V317" s="168">
        <v>0.34591435185185188</v>
      </c>
      <c r="W317" s="166">
        <v>328.7</v>
      </c>
      <c r="X317" s="166">
        <v>252.9</v>
      </c>
      <c r="Y317" s="168">
        <v>0.34747685185185184</v>
      </c>
      <c r="Z317" s="168"/>
      <c r="AA317" s="166"/>
      <c r="AB317" s="165">
        <f>O317-L317</f>
        <v>9.0277777777780788E-4</v>
      </c>
      <c r="AC317" s="165">
        <f>P317-O317</f>
        <v>0</v>
      </c>
      <c r="AD317" s="165">
        <f>P317-L317</f>
        <v>9.0277777777780788E-4</v>
      </c>
      <c r="AE317" s="165">
        <f>V317-P317</f>
        <v>2.083333333333659E-4</v>
      </c>
      <c r="AF317" s="165">
        <f>Y317-O317</f>
        <v>1.7708333333333326E-3</v>
      </c>
      <c r="AG317" s="165">
        <f>Y317-V317</f>
        <v>1.5624999999999667E-3</v>
      </c>
      <c r="AH317" s="166">
        <v>-0.78900000000000003</v>
      </c>
      <c r="AI317" s="166">
        <v>12.0586</v>
      </c>
      <c r="AJ317" s="166"/>
      <c r="AK317" s="166">
        <v>12.608700000000001</v>
      </c>
      <c r="AL317" s="166">
        <v>3.6154000000000002</v>
      </c>
      <c r="AM317" s="166"/>
      <c r="AN317" s="166"/>
      <c r="AO317" s="166"/>
      <c r="AP317" s="131"/>
      <c r="AQ317" s="166" t="s">
        <v>2080</v>
      </c>
      <c r="AR317" s="166"/>
      <c r="AS317" s="131">
        <v>2020</v>
      </c>
      <c r="AT317" s="131" t="s">
        <v>1274</v>
      </c>
      <c r="AU317" s="175"/>
      <c r="AV317" s="175"/>
      <c r="AW317" s="131">
        <v>0</v>
      </c>
    </row>
    <row r="318" spans="1:57" s="30" customFormat="1" x14ac:dyDescent="0.2">
      <c r="A318" s="131">
        <v>2.2000000000000002</v>
      </c>
      <c r="B318" s="131">
        <v>5</v>
      </c>
      <c r="C318" s="131" t="s">
        <v>274</v>
      </c>
      <c r="D318" s="131" t="s">
        <v>36</v>
      </c>
      <c r="E318" s="161">
        <v>44138</v>
      </c>
      <c r="F318" s="131" t="s">
        <v>271</v>
      </c>
      <c r="G318" s="131" t="s">
        <v>1057</v>
      </c>
      <c r="H318" s="131"/>
      <c r="I318" s="131">
        <v>22</v>
      </c>
      <c r="J318" s="131">
        <v>40</v>
      </c>
      <c r="K318" s="131">
        <v>43</v>
      </c>
      <c r="L318" s="163">
        <v>0.11479166666666667</v>
      </c>
      <c r="M318" s="131">
        <v>246.4</v>
      </c>
      <c r="N318" s="131">
        <v>197.6</v>
      </c>
      <c r="O318" s="163">
        <v>0.11583333333333333</v>
      </c>
      <c r="P318" s="163">
        <v>0.11583333333333333</v>
      </c>
      <c r="Q318" s="164">
        <v>1</v>
      </c>
      <c r="R318" s="164">
        <v>0</v>
      </c>
      <c r="S318" s="131">
        <v>248.4</v>
      </c>
      <c r="T318" s="131">
        <v>191.7</v>
      </c>
      <c r="U318" s="131"/>
      <c r="V318" s="163">
        <v>0.11627314814814815</v>
      </c>
      <c r="W318" s="131">
        <v>353.8</v>
      </c>
      <c r="X318" s="131">
        <v>261.39999999999998</v>
      </c>
      <c r="Y318" s="163">
        <v>0.11684027777777778</v>
      </c>
      <c r="Z318" s="163"/>
      <c r="AA318" s="131"/>
      <c r="AB318" s="165">
        <f>O318-L318</f>
        <v>1.041666666666663E-3</v>
      </c>
      <c r="AC318" s="165">
        <f>P318-O318</f>
        <v>0</v>
      </c>
      <c r="AD318" s="165">
        <f>P318-L318</f>
        <v>1.041666666666663E-3</v>
      </c>
      <c r="AE318" s="165">
        <f>V318-P318</f>
        <v>4.3981481481482343E-4</v>
      </c>
      <c r="AF318" s="165">
        <f>Y318-O318</f>
        <v>1.0069444444444492E-3</v>
      </c>
      <c r="AG318" s="165">
        <f>Y318-V318</f>
        <v>5.6712962962962576E-4</v>
      </c>
      <c r="AH318" s="131">
        <v>-1.0089999999999999</v>
      </c>
      <c r="AI318" s="131">
        <v>12.187099999999999</v>
      </c>
      <c r="AJ318" s="131">
        <v>13.8826</v>
      </c>
      <c r="AK318" s="131">
        <v>12.960599999999999</v>
      </c>
      <c r="AL318" s="131">
        <v>3.9152</v>
      </c>
      <c r="AM318" s="131"/>
      <c r="AN318" s="131"/>
      <c r="AO318" s="131"/>
      <c r="AP318" s="131">
        <f>((AJ318-AK318)/(AK318-AI318))*100</f>
        <v>119.19844861021333</v>
      </c>
      <c r="AQ318" s="131"/>
      <c r="AR318" s="131"/>
      <c r="AS318" s="131">
        <v>2020</v>
      </c>
      <c r="AT318" s="131" t="s">
        <v>1274</v>
      </c>
      <c r="AW318" s="131">
        <v>0</v>
      </c>
    </row>
    <row r="319" spans="1:57" s="30" customFormat="1" x14ac:dyDescent="0.2">
      <c r="A319" s="131">
        <v>2.2999999999999998</v>
      </c>
      <c r="B319" s="131">
        <v>5</v>
      </c>
      <c r="C319" s="131" t="s">
        <v>274</v>
      </c>
      <c r="D319" s="131" t="s">
        <v>36</v>
      </c>
      <c r="E319" s="161">
        <v>44138</v>
      </c>
      <c r="F319" s="131" t="s">
        <v>272</v>
      </c>
      <c r="G319" s="131" t="s">
        <v>1058</v>
      </c>
      <c r="H319" s="131"/>
      <c r="I319" s="131">
        <v>22</v>
      </c>
      <c r="J319" s="131">
        <v>41</v>
      </c>
      <c r="K319" s="131">
        <v>39</v>
      </c>
      <c r="L319" s="163">
        <v>0.11814814814814815</v>
      </c>
      <c r="M319" s="131">
        <v>245.8</v>
      </c>
      <c r="N319" s="131">
        <v>199.9</v>
      </c>
      <c r="O319" s="163">
        <v>0.11858796296296296</v>
      </c>
      <c r="P319" s="163">
        <v>0.11899305555555556</v>
      </c>
      <c r="Q319" s="164">
        <v>1</v>
      </c>
      <c r="R319" s="164">
        <v>1</v>
      </c>
      <c r="S319" s="131">
        <v>253.8</v>
      </c>
      <c r="T319" s="131">
        <v>183.3</v>
      </c>
      <c r="U319" s="131"/>
      <c r="V319" s="163">
        <v>0.11916666666666666</v>
      </c>
      <c r="W319" s="131">
        <v>395.7</v>
      </c>
      <c r="X319" s="131">
        <v>285.60000000000002</v>
      </c>
      <c r="Y319" s="163">
        <v>0.12069444444444444</v>
      </c>
      <c r="Z319" s="163"/>
      <c r="AA319" s="131"/>
      <c r="AB319" s="165">
        <f>O319-L319</f>
        <v>4.3981481481480955E-4</v>
      </c>
      <c r="AC319" s="165">
        <f>P319-O319</f>
        <v>4.0509259259259578E-4</v>
      </c>
      <c r="AD319" s="165">
        <f>P319-L319</f>
        <v>8.4490740740740533E-4</v>
      </c>
      <c r="AE319" s="165">
        <f>V319-P319</f>
        <v>1.7361111111109662E-4</v>
      </c>
      <c r="AF319" s="165">
        <f>Y319-O319</f>
        <v>2.1064814814814731E-3</v>
      </c>
      <c r="AG319" s="165">
        <f>Y319-V319</f>
        <v>1.5277777777777807E-3</v>
      </c>
      <c r="AH319" s="131">
        <v>-1.52</v>
      </c>
      <c r="AI319" s="131">
        <v>7.1210000000000004</v>
      </c>
      <c r="AJ319" s="131">
        <v>8.3573000000000004</v>
      </c>
      <c r="AK319" s="131">
        <v>7.6523000000000003</v>
      </c>
      <c r="AL319" s="131">
        <v>3.6972</v>
      </c>
      <c r="AM319" s="131"/>
      <c r="AN319" s="131"/>
      <c r="AO319" s="131"/>
      <c r="AP319" s="131">
        <f>((AJ319-AK319)/(AK319-AI319))*100</f>
        <v>132.69339356295882</v>
      </c>
      <c r="AQ319" s="131"/>
      <c r="AR319" s="131"/>
      <c r="AS319" s="131">
        <v>2020</v>
      </c>
      <c r="AT319" s="131" t="s">
        <v>1274</v>
      </c>
      <c r="AU319" s="175"/>
      <c r="AV319" s="175"/>
      <c r="AW319" s="131">
        <v>0</v>
      </c>
      <c r="AZ319" s="131"/>
      <c r="BA319" s="131"/>
      <c r="BB319" s="131"/>
      <c r="BC319" s="131"/>
      <c r="BD319" s="131"/>
      <c r="BE319" s="131"/>
    </row>
    <row r="320" spans="1:57" s="131" customFormat="1" x14ac:dyDescent="0.2">
      <c r="A320" s="131">
        <v>2.4</v>
      </c>
      <c r="B320" s="131">
        <v>5</v>
      </c>
      <c r="C320" s="131" t="s">
        <v>274</v>
      </c>
      <c r="D320" s="131" t="s">
        <v>36</v>
      </c>
      <c r="E320" s="161">
        <v>44138</v>
      </c>
      <c r="F320" s="131" t="s">
        <v>273</v>
      </c>
      <c r="G320" s="131" t="s">
        <v>1059</v>
      </c>
      <c r="I320" s="131">
        <v>22</v>
      </c>
      <c r="J320" s="131">
        <v>41</v>
      </c>
      <c r="K320" s="131">
        <v>33</v>
      </c>
      <c r="L320" s="163">
        <v>0.12126157407407408</v>
      </c>
      <c r="M320" s="131">
        <v>255</v>
      </c>
      <c r="N320" s="131">
        <v>195.2</v>
      </c>
      <c r="O320" s="163">
        <v>0.12193287037037037</v>
      </c>
      <c r="P320" s="163">
        <v>0.12193287037037037</v>
      </c>
      <c r="Q320" s="164">
        <v>1</v>
      </c>
      <c r="R320" s="164">
        <v>0</v>
      </c>
      <c r="S320" s="131">
        <v>231.7</v>
      </c>
      <c r="T320" s="131">
        <v>186.4</v>
      </c>
      <c r="V320" s="163">
        <v>0.12216435185185186</v>
      </c>
      <c r="W320" s="131">
        <v>370.6</v>
      </c>
      <c r="X320" s="131">
        <v>254.5</v>
      </c>
      <c r="Y320" s="163">
        <v>0.12376157407407407</v>
      </c>
      <c r="Z320" s="163"/>
      <c r="AB320" s="165">
        <f>O320-L320</f>
        <v>6.7129629629629484E-4</v>
      </c>
      <c r="AC320" s="165">
        <f>P320-O320</f>
        <v>0</v>
      </c>
      <c r="AD320" s="165">
        <f>P320-L320</f>
        <v>6.7129629629629484E-4</v>
      </c>
      <c r="AE320" s="165">
        <f>V320-P320</f>
        <v>2.3148148148148529E-4</v>
      </c>
      <c r="AF320" s="165">
        <f>Y320-O320</f>
        <v>1.8287037037036935E-3</v>
      </c>
      <c r="AG320" s="165">
        <f>Y320-V320</f>
        <v>1.5972222222222082E-3</v>
      </c>
      <c r="AH320" s="131">
        <v>-2.7610000000000001</v>
      </c>
      <c r="AI320" s="131">
        <v>7.2874999999999996</v>
      </c>
      <c r="AJ320" s="131">
        <v>8.1418999999999997</v>
      </c>
      <c r="AK320" s="131">
        <v>7.6959</v>
      </c>
      <c r="AL320" s="131">
        <v>3.7225999999999999</v>
      </c>
      <c r="AP320" s="131">
        <f>((AJ320-AK320)/(AK320-AI320))*100</f>
        <v>109.20666013712032</v>
      </c>
      <c r="AS320" s="131">
        <v>2020</v>
      </c>
      <c r="AT320" s="131" t="s">
        <v>1274</v>
      </c>
      <c r="AW320" s="131">
        <v>0</v>
      </c>
      <c r="AX320" s="159"/>
      <c r="AY320" s="159"/>
      <c r="AZ320" s="175"/>
      <c r="BA320" s="175"/>
      <c r="BB320" s="175"/>
      <c r="BC320" s="175"/>
      <c r="BD320" s="175"/>
      <c r="BE320" s="175"/>
    </row>
    <row r="321" spans="1:57" s="30" customFormat="1" x14ac:dyDescent="0.2">
      <c r="A321" s="131">
        <v>2.5</v>
      </c>
      <c r="B321" s="131">
        <v>5</v>
      </c>
      <c r="C321" s="131" t="s">
        <v>274</v>
      </c>
      <c r="D321" s="131" t="s">
        <v>36</v>
      </c>
      <c r="E321" s="161">
        <v>44138</v>
      </c>
      <c r="F321" s="131" t="s">
        <v>275</v>
      </c>
      <c r="G321" s="131" t="s">
        <v>1060</v>
      </c>
      <c r="H321" s="131"/>
      <c r="I321" s="131">
        <v>22</v>
      </c>
      <c r="J321" s="131">
        <v>42</v>
      </c>
      <c r="K321" s="131">
        <v>36</v>
      </c>
      <c r="L321" s="163">
        <v>0.12493055555555554</v>
      </c>
      <c r="M321" s="131">
        <v>242.9</v>
      </c>
      <c r="N321" s="131">
        <v>192.4</v>
      </c>
      <c r="O321" s="163">
        <v>0.12600694444444444</v>
      </c>
      <c r="P321" s="163">
        <v>0.12600694444444444</v>
      </c>
      <c r="Q321" s="164">
        <v>1</v>
      </c>
      <c r="R321" s="164">
        <v>0</v>
      </c>
      <c r="S321" s="131">
        <v>247.3</v>
      </c>
      <c r="T321" s="131">
        <v>186.8</v>
      </c>
      <c r="U321" s="131"/>
      <c r="V321" s="163">
        <v>0.12609953703703705</v>
      </c>
      <c r="W321" s="131">
        <v>319.3</v>
      </c>
      <c r="X321" s="131">
        <v>214</v>
      </c>
      <c r="Y321" s="163">
        <v>0.12696759259259258</v>
      </c>
      <c r="Z321" s="163"/>
      <c r="AA321" s="131"/>
      <c r="AB321" s="165">
        <f>O321-L321</f>
        <v>1.0763888888888906E-3</v>
      </c>
      <c r="AC321" s="165">
        <f>P321-O321</f>
        <v>0</v>
      </c>
      <c r="AD321" s="165">
        <f>P321-L321</f>
        <v>1.0763888888888906E-3</v>
      </c>
      <c r="AE321" s="165">
        <f>V321-P321</f>
        <v>9.2592592592616318E-5</v>
      </c>
      <c r="AF321" s="165">
        <f>Y321-O321</f>
        <v>9.6064814814814103E-4</v>
      </c>
      <c r="AG321" s="165">
        <f>Y321-V321</f>
        <v>8.6805555555552472E-4</v>
      </c>
      <c r="AH321" s="131">
        <v>-0.88600000000000001</v>
      </c>
      <c r="AI321" s="131">
        <v>7.1493000000000002</v>
      </c>
      <c r="AJ321" s="131">
        <v>8.3763000000000005</v>
      </c>
      <c r="AK321" s="131">
        <v>7.6683000000000003</v>
      </c>
      <c r="AL321" s="131">
        <v>2.2959999999999998</v>
      </c>
      <c r="AM321" s="131"/>
      <c r="AN321" s="131"/>
      <c r="AO321" s="131"/>
      <c r="AP321" s="131">
        <f>((AJ321-AK321)/(AK321-AI321))*100</f>
        <v>136.41618497109826</v>
      </c>
      <c r="AQ321" s="131"/>
      <c r="AR321" s="131"/>
      <c r="AS321" s="131">
        <v>2020</v>
      </c>
      <c r="AT321" s="172" t="s">
        <v>1274</v>
      </c>
      <c r="AW321" s="131">
        <v>0</v>
      </c>
      <c r="AZ321" s="117"/>
      <c r="BA321" s="117"/>
      <c r="BB321" s="117"/>
      <c r="BC321" s="117"/>
      <c r="BD321" s="117"/>
      <c r="BE321" s="117"/>
    </row>
    <row r="322" spans="1:57" s="30" customFormat="1" x14ac:dyDescent="0.2">
      <c r="A322" s="131">
        <v>1.1000000000000001</v>
      </c>
      <c r="B322" s="131">
        <v>6</v>
      </c>
      <c r="C322" s="131" t="s">
        <v>274</v>
      </c>
      <c r="D322" s="131" t="s">
        <v>36</v>
      </c>
      <c r="E322" s="161">
        <v>44138</v>
      </c>
      <c r="F322" s="131" t="s">
        <v>276</v>
      </c>
      <c r="G322" s="166" t="s">
        <v>2030</v>
      </c>
      <c r="H322" s="131"/>
      <c r="I322" s="131">
        <v>19</v>
      </c>
      <c r="J322" s="131">
        <v>37</v>
      </c>
      <c r="K322" s="131">
        <v>35</v>
      </c>
      <c r="L322" s="163">
        <v>0.11832175925925925</v>
      </c>
      <c r="M322" s="131">
        <v>236.6</v>
      </c>
      <c r="N322" s="131">
        <v>164.1</v>
      </c>
      <c r="O322" s="163">
        <v>0.11925925925925925</v>
      </c>
      <c r="P322" s="163">
        <v>0.11925925925925925</v>
      </c>
      <c r="Q322" s="164">
        <v>1</v>
      </c>
      <c r="R322" s="164">
        <v>0</v>
      </c>
      <c r="S322" s="131">
        <v>232.2</v>
      </c>
      <c r="T322" s="131">
        <v>159.69999999999999</v>
      </c>
      <c r="U322" s="163">
        <v>0.11929398148148147</v>
      </c>
      <c r="V322" s="163">
        <v>0.11981481481481482</v>
      </c>
      <c r="W322" s="131">
        <v>343.4</v>
      </c>
      <c r="X322" s="131">
        <v>231.7</v>
      </c>
      <c r="Y322" s="163">
        <v>0.12140046296296296</v>
      </c>
      <c r="Z322" s="163"/>
      <c r="AA322" s="131"/>
      <c r="AB322" s="165">
        <f>O322-L322</f>
        <v>9.3749999999999389E-4</v>
      </c>
      <c r="AC322" s="165">
        <f>P322-O322</f>
        <v>0</v>
      </c>
      <c r="AD322" s="165">
        <f>P322-L322</f>
        <v>9.3749999999999389E-4</v>
      </c>
      <c r="AE322" s="165">
        <f>V322-P322</f>
        <v>5.5555555555557301E-4</v>
      </c>
      <c r="AF322" s="165">
        <f>Y322-O322</f>
        <v>2.1412037037037146E-3</v>
      </c>
      <c r="AG322" s="165">
        <f>Y322-V322</f>
        <v>1.5856481481481416E-3</v>
      </c>
      <c r="AH322" s="131">
        <v>-2.875</v>
      </c>
      <c r="AI322" s="131">
        <v>12.1935</v>
      </c>
      <c r="AJ322" s="131">
        <v>13.4834</v>
      </c>
      <c r="AK322" s="131">
        <v>12.8819</v>
      </c>
      <c r="AL322" s="131">
        <v>4.6429999999999998</v>
      </c>
      <c r="AM322" s="131"/>
      <c r="AN322" s="131"/>
      <c r="AO322" s="131"/>
      <c r="AP322" s="131">
        <f>((AJ322-AK322)/(AK322-AI322))*100</f>
        <v>87.376525276002326</v>
      </c>
      <c r="AQ322" s="131"/>
      <c r="AR322" s="131"/>
      <c r="AS322" s="131">
        <v>2020</v>
      </c>
      <c r="AT322" s="172" t="s">
        <v>1274</v>
      </c>
      <c r="AW322" s="131">
        <v>0</v>
      </c>
      <c r="AZ322" s="118"/>
      <c r="BA322" s="118"/>
      <c r="BB322" s="118"/>
      <c r="BC322" s="118"/>
      <c r="BD322" s="118"/>
      <c r="BE322" s="118"/>
    </row>
    <row r="323" spans="1:57" s="30" customFormat="1" x14ac:dyDescent="0.2">
      <c r="A323" s="131">
        <v>1.2</v>
      </c>
      <c r="B323" s="131">
        <v>6</v>
      </c>
      <c r="C323" s="131" t="s">
        <v>274</v>
      </c>
      <c r="D323" s="131" t="s">
        <v>36</v>
      </c>
      <c r="E323" s="161">
        <v>44138</v>
      </c>
      <c r="F323" s="131" t="s">
        <v>277</v>
      </c>
      <c r="G323" s="166" t="s">
        <v>1952</v>
      </c>
      <c r="H323" s="131" t="s">
        <v>1241</v>
      </c>
      <c r="I323" s="131">
        <v>19</v>
      </c>
      <c r="J323" s="131">
        <v>36</v>
      </c>
      <c r="K323" s="131">
        <v>44</v>
      </c>
      <c r="L323" s="163">
        <v>0.12229166666666667</v>
      </c>
      <c r="M323" s="131">
        <v>245.3</v>
      </c>
      <c r="N323" s="131">
        <v>177.9</v>
      </c>
      <c r="O323" s="163">
        <v>0.12336805555555556</v>
      </c>
      <c r="P323" s="163">
        <v>0.12336805555555556</v>
      </c>
      <c r="Q323" s="164">
        <v>1</v>
      </c>
      <c r="R323" s="164">
        <v>0</v>
      </c>
      <c r="S323" s="131">
        <v>254.5</v>
      </c>
      <c r="T323" s="131">
        <v>185.3</v>
      </c>
      <c r="U323" s="131"/>
      <c r="V323" s="163">
        <v>0.1234837962962963</v>
      </c>
      <c r="W323" s="131">
        <v>283.39999999999998</v>
      </c>
      <c r="X323" s="131">
        <v>228.7</v>
      </c>
      <c r="Y323" s="163">
        <v>0.12440972222222223</v>
      </c>
      <c r="Z323" s="163"/>
      <c r="AA323" s="131"/>
      <c r="AB323" s="165">
        <f>O323-L323</f>
        <v>1.0763888888888906E-3</v>
      </c>
      <c r="AC323" s="165">
        <f>P323-O323</f>
        <v>0</v>
      </c>
      <c r="AD323" s="165">
        <f>P323-L323</f>
        <v>1.0763888888888906E-3</v>
      </c>
      <c r="AE323" s="165">
        <f>V323-P323</f>
        <v>1.157407407407357E-4</v>
      </c>
      <c r="AF323" s="165">
        <f>Y323-O323</f>
        <v>1.041666666666663E-3</v>
      </c>
      <c r="AG323" s="165">
        <f>Y323-V323</f>
        <v>9.2592592592592726E-4</v>
      </c>
      <c r="AH323" s="131">
        <v>3.2959999999999998</v>
      </c>
      <c r="AI323" s="131">
        <v>12.119300000000001</v>
      </c>
      <c r="AJ323" s="131">
        <v>12.874599999999999</v>
      </c>
      <c r="AK323" s="131">
        <v>12.5198</v>
      </c>
      <c r="AL323" s="131">
        <v>2.1520999999999999</v>
      </c>
      <c r="AM323" s="131"/>
      <c r="AN323" s="131"/>
      <c r="AO323" s="131"/>
      <c r="AP323" s="131">
        <f>((AJ323-AK323)/(AK323-AI323))*100</f>
        <v>88.589263420724052</v>
      </c>
      <c r="AQ323" s="131"/>
      <c r="AR323" s="131"/>
      <c r="AS323" s="172">
        <v>2020</v>
      </c>
      <c r="AT323" s="131" t="s">
        <v>1274</v>
      </c>
      <c r="AW323" s="131">
        <v>0</v>
      </c>
      <c r="AX323" s="131"/>
      <c r="AY323" s="131"/>
    </row>
    <row r="324" spans="1:57" s="30" customFormat="1" x14ac:dyDescent="0.2">
      <c r="A324" s="131">
        <v>1.3</v>
      </c>
      <c r="B324" s="131">
        <v>6</v>
      </c>
      <c r="C324" s="131" t="s">
        <v>274</v>
      </c>
      <c r="D324" s="131" t="s">
        <v>36</v>
      </c>
      <c r="E324" s="161">
        <v>44138</v>
      </c>
      <c r="F324" s="131" t="s">
        <v>279</v>
      </c>
      <c r="G324" s="131" t="s">
        <v>1954</v>
      </c>
      <c r="H324" s="131"/>
      <c r="I324" s="131">
        <v>20</v>
      </c>
      <c r="J324" s="131">
        <v>36</v>
      </c>
      <c r="K324" s="131">
        <v>46</v>
      </c>
      <c r="L324" s="163">
        <v>0.12774305555555557</v>
      </c>
      <c r="M324" s="131">
        <v>250.3</v>
      </c>
      <c r="N324" s="131">
        <v>190.3</v>
      </c>
      <c r="O324" s="163">
        <v>0.12865740740740741</v>
      </c>
      <c r="P324" s="163">
        <v>0.12865740740740741</v>
      </c>
      <c r="Q324" s="164">
        <v>1</v>
      </c>
      <c r="R324" s="164">
        <v>0</v>
      </c>
      <c r="S324" s="131">
        <v>266.2</v>
      </c>
      <c r="T324" s="131">
        <v>183.6</v>
      </c>
      <c r="U324" s="131"/>
      <c r="V324" s="163">
        <v>0.12892361111111111</v>
      </c>
      <c r="W324" s="131">
        <v>333.6</v>
      </c>
      <c r="X324" s="131">
        <v>239.6</v>
      </c>
      <c r="Y324" s="163">
        <v>0.12976851851851853</v>
      </c>
      <c r="Z324" s="163"/>
      <c r="AA324" s="131"/>
      <c r="AB324" s="165">
        <f>O324-L324</f>
        <v>9.1435185185184675E-4</v>
      </c>
      <c r="AC324" s="165">
        <f>P324-O324</f>
        <v>0</v>
      </c>
      <c r="AD324" s="165">
        <f>P324-L324</f>
        <v>9.1435185185184675E-4</v>
      </c>
      <c r="AE324" s="165">
        <f>V324-P324</f>
        <v>2.6620370370369906E-4</v>
      </c>
      <c r="AF324" s="165">
        <f>Y324-O324</f>
        <v>1.1111111111111183E-3</v>
      </c>
      <c r="AG324" s="165">
        <f>Y324-V324</f>
        <v>8.4490740740741921E-4</v>
      </c>
      <c r="AH324" s="131">
        <v>-3.4159999999999999</v>
      </c>
      <c r="AI324" s="131">
        <v>12.191800000000001</v>
      </c>
      <c r="AJ324" s="131">
        <v>13.822800000000001</v>
      </c>
      <c r="AK324" s="131">
        <v>13.0655</v>
      </c>
      <c r="AL324" s="131">
        <v>3.9826999999999999</v>
      </c>
      <c r="AM324" s="131"/>
      <c r="AN324" s="131"/>
      <c r="AO324" s="131"/>
      <c r="AP324" s="131">
        <f>((AJ324-AK324)/(AK324-AI324))*100</f>
        <v>86.67734920453259</v>
      </c>
      <c r="AQ324" s="131"/>
      <c r="AR324" s="131"/>
      <c r="AS324" s="172">
        <v>2020</v>
      </c>
      <c r="AT324" s="131" t="s">
        <v>1274</v>
      </c>
      <c r="AW324" s="131">
        <v>0</v>
      </c>
      <c r="AX324" s="175"/>
      <c r="AY324" s="175"/>
      <c r="AZ324" s="140"/>
      <c r="BA324" s="140"/>
      <c r="BB324" s="140"/>
      <c r="BC324" s="140"/>
      <c r="BD324" s="140"/>
      <c r="BE324" s="140"/>
    </row>
    <row r="325" spans="1:57" s="30" customFormat="1" x14ac:dyDescent="0.2">
      <c r="A325" s="131">
        <v>1.4</v>
      </c>
      <c r="B325" s="131">
        <v>6</v>
      </c>
      <c r="C325" s="131" t="s">
        <v>274</v>
      </c>
      <c r="D325" s="131" t="s">
        <v>36</v>
      </c>
      <c r="E325" s="161">
        <v>44138</v>
      </c>
      <c r="F325" s="131" t="s">
        <v>281</v>
      </c>
      <c r="G325" s="131" t="s">
        <v>1955</v>
      </c>
      <c r="H325" s="131"/>
      <c r="I325" s="131">
        <v>21</v>
      </c>
      <c r="J325" s="131">
        <v>34</v>
      </c>
      <c r="K325" s="131">
        <v>43</v>
      </c>
      <c r="L325" s="163">
        <v>0.13437499999999999</v>
      </c>
      <c r="M325" s="131">
        <v>249.7</v>
      </c>
      <c r="N325" s="131">
        <v>184</v>
      </c>
      <c r="O325" s="163">
        <v>0.13508101851851853</v>
      </c>
      <c r="P325" s="163">
        <v>0.13539351851851852</v>
      </c>
      <c r="Q325" s="164">
        <v>1</v>
      </c>
      <c r="R325" s="164">
        <v>1</v>
      </c>
      <c r="S325" s="131">
        <v>251</v>
      </c>
      <c r="T325" s="131">
        <v>184.5</v>
      </c>
      <c r="U325" s="131"/>
      <c r="V325" s="163">
        <v>0.13549768518518518</v>
      </c>
      <c r="W325" s="131">
        <v>267.8</v>
      </c>
      <c r="X325" s="131">
        <v>200.9</v>
      </c>
      <c r="Y325" s="163">
        <v>0.13607638888888887</v>
      </c>
      <c r="Z325" s="163"/>
      <c r="AA325" s="131"/>
      <c r="AB325" s="165">
        <f>O325-L325</f>
        <v>7.0601851851853636E-4</v>
      </c>
      <c r="AC325" s="165">
        <f>P325-O325</f>
        <v>3.1249999999999334E-4</v>
      </c>
      <c r="AD325" s="165">
        <f>P325-L325</f>
        <v>1.0185185185185297E-3</v>
      </c>
      <c r="AE325" s="165">
        <f>V325-P325</f>
        <v>1.0416666666665519E-4</v>
      </c>
      <c r="AF325" s="165">
        <f>Y325-O325</f>
        <v>9.9537037037034093E-4</v>
      </c>
      <c r="AG325" s="165">
        <f>Y325-V325</f>
        <v>5.787037037036924E-4</v>
      </c>
      <c r="AH325" s="131">
        <v>-2.9409999999999998</v>
      </c>
      <c r="AI325" s="131">
        <v>11.9719</v>
      </c>
      <c r="AJ325" s="131">
        <v>12.990399999999999</v>
      </c>
      <c r="AK325" s="131">
        <v>12.491199999999999</v>
      </c>
      <c r="AL325" s="131">
        <v>2.0461999999999998</v>
      </c>
      <c r="AM325" s="131"/>
      <c r="AN325" s="131"/>
      <c r="AO325" s="131"/>
      <c r="AP325" s="131">
        <f>((AJ325-AK325)/(AK325-AI325))*100</f>
        <v>96.129404968226581</v>
      </c>
      <c r="AQ325" s="131"/>
      <c r="AR325" s="131"/>
      <c r="AS325" s="131">
        <v>2020</v>
      </c>
      <c r="AT325" s="131" t="s">
        <v>1274</v>
      </c>
      <c r="AU325" s="159"/>
      <c r="AV325" s="159"/>
      <c r="AW325" s="131">
        <v>0</v>
      </c>
      <c r="AX325" s="117"/>
      <c r="AY325" s="117"/>
      <c r="AZ325" s="140"/>
      <c r="BA325" s="140"/>
      <c r="BB325" s="140"/>
      <c r="BC325" s="140"/>
      <c r="BD325" s="140"/>
      <c r="BE325" s="140"/>
    </row>
    <row r="326" spans="1:57" s="30" customFormat="1" x14ac:dyDescent="0.2">
      <c r="A326" s="131">
        <v>1.5</v>
      </c>
      <c r="B326" s="131">
        <v>6</v>
      </c>
      <c r="C326" s="131" t="s">
        <v>274</v>
      </c>
      <c r="D326" s="131" t="s">
        <v>36</v>
      </c>
      <c r="E326" s="161">
        <v>44138</v>
      </c>
      <c r="F326" s="131" t="s">
        <v>283</v>
      </c>
      <c r="G326" s="131" t="s">
        <v>1957</v>
      </c>
      <c r="H326" s="131"/>
      <c r="I326" s="131">
        <v>21</v>
      </c>
      <c r="J326" s="131">
        <v>34</v>
      </c>
      <c r="K326" s="131">
        <v>45</v>
      </c>
      <c r="L326" s="163">
        <v>0.14038194444444443</v>
      </c>
      <c r="M326" s="131">
        <v>247.7</v>
      </c>
      <c r="N326" s="131">
        <v>192.4</v>
      </c>
      <c r="O326" s="163">
        <v>0.14108796296296297</v>
      </c>
      <c r="P326" s="163">
        <v>0.14122685185185185</v>
      </c>
      <c r="Q326" s="164">
        <v>1</v>
      </c>
      <c r="R326" s="164">
        <v>1</v>
      </c>
      <c r="S326" s="131">
        <v>248.4</v>
      </c>
      <c r="T326" s="131">
        <v>184.4</v>
      </c>
      <c r="U326" s="131"/>
      <c r="V326" s="163">
        <v>0.1413425925925926</v>
      </c>
      <c r="W326" s="131">
        <v>271.2</v>
      </c>
      <c r="X326" s="131">
        <v>206.2</v>
      </c>
      <c r="Y326" s="163">
        <v>0.14211805555555554</v>
      </c>
      <c r="Z326" s="163"/>
      <c r="AA326" s="131"/>
      <c r="AB326" s="165">
        <f>O326-L326</f>
        <v>7.0601851851853636E-4</v>
      </c>
      <c r="AC326" s="165">
        <f>P326-O326</f>
        <v>1.3888888888888284E-4</v>
      </c>
      <c r="AD326" s="165">
        <f>P326-L326</f>
        <v>8.4490740740741921E-4</v>
      </c>
      <c r="AE326" s="165">
        <f>V326-P326</f>
        <v>1.1574074074074958E-4</v>
      </c>
      <c r="AF326" s="165">
        <f>Y326-O326</f>
        <v>1.0300925925925686E-3</v>
      </c>
      <c r="AG326" s="165">
        <f>Y326-V326</f>
        <v>7.7546296296293615E-4</v>
      </c>
      <c r="AH326" s="131">
        <v>-3.0710000000000002</v>
      </c>
      <c r="AI326" s="131">
        <v>12.1236</v>
      </c>
      <c r="AJ326" s="131">
        <v>12.852499999999999</v>
      </c>
      <c r="AK326" s="131">
        <v>12.494999999999999</v>
      </c>
      <c r="AL326" s="131">
        <v>2.0804</v>
      </c>
      <c r="AM326" s="131"/>
      <c r="AN326" s="131"/>
      <c r="AO326" s="131"/>
      <c r="AP326" s="131">
        <f>((AJ326-AK326)/(AK326-AI326))*100</f>
        <v>96.257404415724395</v>
      </c>
      <c r="AQ326" s="131"/>
      <c r="AR326" s="131"/>
      <c r="AS326" s="131">
        <v>2020</v>
      </c>
      <c r="AT326" s="131" t="s">
        <v>1274</v>
      </c>
      <c r="AU326" s="159"/>
      <c r="AV326" s="159"/>
      <c r="AW326" s="131">
        <v>0</v>
      </c>
      <c r="AX326" s="118"/>
      <c r="AY326" s="118"/>
      <c r="AZ326" s="140"/>
      <c r="BA326" s="140"/>
      <c r="BB326" s="140"/>
      <c r="BC326" s="140"/>
      <c r="BD326" s="140"/>
      <c r="BE326" s="140"/>
    </row>
    <row r="327" spans="1:57" s="159" customFormat="1" x14ac:dyDescent="0.2">
      <c r="A327" s="131">
        <v>1.6</v>
      </c>
      <c r="B327" s="131">
        <v>6</v>
      </c>
      <c r="C327" s="131" t="s">
        <v>274</v>
      </c>
      <c r="D327" s="131" t="s">
        <v>36</v>
      </c>
      <c r="E327" s="161">
        <v>44138</v>
      </c>
      <c r="F327" s="131" t="s">
        <v>284</v>
      </c>
      <c r="G327" s="131" t="s">
        <v>1958</v>
      </c>
      <c r="H327" s="131"/>
      <c r="I327" s="131">
        <v>21</v>
      </c>
      <c r="J327" s="131">
        <v>33</v>
      </c>
      <c r="K327" s="131">
        <v>49</v>
      </c>
      <c r="L327" s="163">
        <v>0.14281250000000001</v>
      </c>
      <c r="M327" s="131">
        <v>241.9</v>
      </c>
      <c r="N327" s="131">
        <v>187.9</v>
      </c>
      <c r="O327" s="163">
        <v>0.14371527777777779</v>
      </c>
      <c r="P327" s="163">
        <v>0.14371527777777779</v>
      </c>
      <c r="Q327" s="164">
        <v>1</v>
      </c>
      <c r="R327" s="164">
        <v>0</v>
      </c>
      <c r="S327" s="131">
        <v>218.4</v>
      </c>
      <c r="T327" s="131">
        <v>183.9</v>
      </c>
      <c r="U327" s="131"/>
      <c r="V327" s="163">
        <v>0.14406250000000001</v>
      </c>
      <c r="W327" s="131">
        <v>308.39999999999998</v>
      </c>
      <c r="X327" s="131">
        <v>230.7</v>
      </c>
      <c r="Y327" s="163">
        <v>0.14479166666666668</v>
      </c>
      <c r="Z327" s="163"/>
      <c r="AA327" s="131"/>
      <c r="AB327" s="165">
        <f>O327-L327</f>
        <v>9.0277777777778012E-4</v>
      </c>
      <c r="AC327" s="165">
        <f>P327-O327</f>
        <v>0</v>
      </c>
      <c r="AD327" s="165">
        <f>P327-L327</f>
        <v>9.0277777777778012E-4</v>
      </c>
      <c r="AE327" s="165">
        <f>V327-P327</f>
        <v>3.4722222222222099E-4</v>
      </c>
      <c r="AF327" s="165">
        <f>Y327-O327</f>
        <v>1.0763888888888906E-3</v>
      </c>
      <c r="AG327" s="165">
        <f>Y327-V327</f>
        <v>7.2916666666666963E-4</v>
      </c>
      <c r="AH327" s="131">
        <v>-3.7610000000000001</v>
      </c>
      <c r="AI327" s="131">
        <v>12.179600000000001</v>
      </c>
      <c r="AJ327" s="131">
        <v>13.471</v>
      </c>
      <c r="AK327" s="131">
        <v>12.9046</v>
      </c>
      <c r="AL327" s="131">
        <v>2.6751999999999998</v>
      </c>
      <c r="AM327" s="131"/>
      <c r="AN327" s="131"/>
      <c r="AO327" s="131"/>
      <c r="AP327" s="131">
        <f>((AJ327-AK327)/(AK327-AI327))*100</f>
        <v>78.124137931034483</v>
      </c>
      <c r="AQ327" s="131"/>
      <c r="AR327" s="131"/>
      <c r="AS327" s="131">
        <v>2020</v>
      </c>
      <c r="AT327" s="131" t="s">
        <v>1274</v>
      </c>
      <c r="AU327" s="30"/>
      <c r="AV327" s="30"/>
      <c r="AW327" s="131">
        <v>0</v>
      </c>
      <c r="AX327" s="30"/>
      <c r="AY327" s="30"/>
      <c r="AZ327" s="30"/>
      <c r="BA327" s="30"/>
      <c r="BB327" s="30"/>
      <c r="BC327" s="30"/>
      <c r="BD327" s="30"/>
      <c r="BE327" s="30"/>
    </row>
    <row r="328" spans="1:57" s="30" customFormat="1" x14ac:dyDescent="0.2">
      <c r="A328" s="131">
        <v>2.1</v>
      </c>
      <c r="B328" s="131">
        <v>6</v>
      </c>
      <c r="C328" s="131" t="s">
        <v>274</v>
      </c>
      <c r="D328" s="131" t="s">
        <v>36</v>
      </c>
      <c r="E328" s="161">
        <v>44138</v>
      </c>
      <c r="F328" s="131" t="s">
        <v>286</v>
      </c>
      <c r="G328" s="131" t="s">
        <v>1960</v>
      </c>
      <c r="H328" s="131"/>
      <c r="I328" s="131">
        <v>22</v>
      </c>
      <c r="J328" s="131">
        <v>32</v>
      </c>
      <c r="K328" s="131">
        <v>43</v>
      </c>
      <c r="L328" s="163">
        <v>0.15034722222222222</v>
      </c>
      <c r="M328" s="131">
        <v>240.3</v>
      </c>
      <c r="N328" s="131">
        <v>194.4</v>
      </c>
      <c r="O328" s="163">
        <v>0.15096064814814816</v>
      </c>
      <c r="P328" s="163">
        <v>0.15096064814814816</v>
      </c>
      <c r="Q328" s="164">
        <v>1</v>
      </c>
      <c r="R328" s="164">
        <v>0</v>
      </c>
      <c r="S328" s="131">
        <v>232.5</v>
      </c>
      <c r="T328" s="131">
        <v>186.5</v>
      </c>
      <c r="U328" s="131"/>
      <c r="V328" s="163">
        <v>0.15125</v>
      </c>
      <c r="W328" s="131">
        <v>385.5</v>
      </c>
      <c r="X328" s="131">
        <v>243.5</v>
      </c>
      <c r="Y328" s="163">
        <v>0.15178240740740742</v>
      </c>
      <c r="Z328" s="163"/>
      <c r="AA328" s="131"/>
      <c r="AB328" s="165">
        <f>O328-L328</f>
        <v>6.134259259259478E-4</v>
      </c>
      <c r="AC328" s="165">
        <f>P328-O328</f>
        <v>0</v>
      </c>
      <c r="AD328" s="165">
        <f>P328-L328</f>
        <v>6.134259259259478E-4</v>
      </c>
      <c r="AE328" s="165">
        <f>V328-P328</f>
        <v>2.8935185185183232E-4</v>
      </c>
      <c r="AF328" s="165">
        <f>Y328-O328</f>
        <v>8.2175925925925819E-4</v>
      </c>
      <c r="AG328" s="165">
        <f>Y328-V328</f>
        <v>5.3240740740742587E-4</v>
      </c>
      <c r="AH328" s="131">
        <v>-2.4609999999999999</v>
      </c>
      <c r="AI328" s="131">
        <v>12.1333</v>
      </c>
      <c r="AJ328" s="131">
        <v>13.1075</v>
      </c>
      <c r="AK328" s="131">
        <v>12.636799999999999</v>
      </c>
      <c r="AL328" s="131">
        <v>3.3062</v>
      </c>
      <c r="AM328" s="131"/>
      <c r="AN328" s="131"/>
      <c r="AO328" s="131"/>
      <c r="AP328" s="131">
        <f>((AJ328-AK328)/(AK328-AI328))*100</f>
        <v>93.485600794439279</v>
      </c>
      <c r="AQ328" s="131"/>
      <c r="AR328" s="131"/>
      <c r="AS328" s="131">
        <v>2020</v>
      </c>
      <c r="AT328" s="131" t="s">
        <v>1274</v>
      </c>
      <c r="AU328" s="117"/>
      <c r="AV328" s="117"/>
      <c r="AW328" s="131">
        <v>0</v>
      </c>
      <c r="AX328" s="140"/>
      <c r="AY328" s="140"/>
    </row>
    <row r="329" spans="1:57" s="30" customFormat="1" x14ac:dyDescent="0.2">
      <c r="A329" s="131">
        <v>2.2000000000000002</v>
      </c>
      <c r="B329" s="131">
        <v>6</v>
      </c>
      <c r="C329" s="131" t="s">
        <v>274</v>
      </c>
      <c r="D329" s="131" t="s">
        <v>36</v>
      </c>
      <c r="E329" s="161">
        <v>44138</v>
      </c>
      <c r="F329" s="131" t="s">
        <v>287</v>
      </c>
      <c r="G329" s="131" t="s">
        <v>1961</v>
      </c>
      <c r="H329" s="131"/>
      <c r="I329" s="131">
        <v>22</v>
      </c>
      <c r="J329" s="131">
        <v>31</v>
      </c>
      <c r="K329" s="131">
        <v>41</v>
      </c>
      <c r="L329" s="163">
        <v>0.1532175925925926</v>
      </c>
      <c r="M329" s="131">
        <v>239</v>
      </c>
      <c r="N329" s="131">
        <v>193.6</v>
      </c>
      <c r="O329" s="163">
        <v>0.15410879629629629</v>
      </c>
      <c r="P329" s="163">
        <v>0.15410879629629629</v>
      </c>
      <c r="Q329" s="164">
        <v>1</v>
      </c>
      <c r="R329" s="164">
        <v>0</v>
      </c>
      <c r="S329" s="131">
        <v>238.3</v>
      </c>
      <c r="T329" s="131">
        <v>186.7</v>
      </c>
      <c r="U329" s="131"/>
      <c r="V329" s="163">
        <v>0.1545138888888889</v>
      </c>
      <c r="W329" s="131">
        <v>312</v>
      </c>
      <c r="X329" s="131">
        <v>245.6</v>
      </c>
      <c r="Y329" s="163">
        <v>0.15703703703703703</v>
      </c>
      <c r="Z329" s="163"/>
      <c r="AA329" s="131"/>
      <c r="AB329" s="165">
        <f>O329-L329</f>
        <v>8.9120370370368573E-4</v>
      </c>
      <c r="AC329" s="165">
        <f>P329-O329</f>
        <v>0</v>
      </c>
      <c r="AD329" s="165">
        <f>P329-L329</f>
        <v>8.9120370370368573E-4</v>
      </c>
      <c r="AE329" s="165">
        <f>V329-P329</f>
        <v>4.0509259259260966E-4</v>
      </c>
      <c r="AF329" s="165">
        <f>Y329-O329</f>
        <v>2.9282407407407451E-3</v>
      </c>
      <c r="AG329" s="165">
        <f>Y329-V329</f>
        <v>2.5231481481481355E-3</v>
      </c>
      <c r="AH329" s="131">
        <v>-2.601</v>
      </c>
      <c r="AI329" s="131">
        <v>12.1173</v>
      </c>
      <c r="AJ329" s="131">
        <v>13.3202</v>
      </c>
      <c r="AK329" s="131">
        <v>12.709300000000001</v>
      </c>
      <c r="AL329" s="131">
        <v>2.9994999999999998</v>
      </c>
      <c r="AM329" s="131"/>
      <c r="AN329" s="131"/>
      <c r="AO329" s="131"/>
      <c r="AP329" s="131">
        <f>((AJ329-AK329)/(AK329-AI329))*100</f>
        <v>103.19256756756732</v>
      </c>
      <c r="AQ329" s="131"/>
      <c r="AR329" s="131"/>
      <c r="AS329" s="131">
        <v>2020</v>
      </c>
      <c r="AT329" s="131" t="s">
        <v>1274</v>
      </c>
      <c r="AU329" s="131"/>
      <c r="AV329" s="131"/>
      <c r="AW329" s="131">
        <v>0</v>
      </c>
      <c r="AX329" s="140"/>
      <c r="AY329" s="140"/>
    </row>
    <row r="330" spans="1:57" s="131" customFormat="1" x14ac:dyDescent="0.2">
      <c r="A330" s="131">
        <v>2.2999999999999998</v>
      </c>
      <c r="B330" s="131">
        <v>6</v>
      </c>
      <c r="C330" s="131" t="s">
        <v>274</v>
      </c>
      <c r="D330" s="131" t="s">
        <v>36</v>
      </c>
      <c r="E330" s="161">
        <v>44138</v>
      </c>
      <c r="F330" s="131" t="s">
        <v>288</v>
      </c>
      <c r="G330" s="131" t="s">
        <v>1962</v>
      </c>
      <c r="I330" s="131">
        <v>22</v>
      </c>
      <c r="J330" s="131">
        <v>31</v>
      </c>
      <c r="K330" s="131">
        <v>48</v>
      </c>
      <c r="L330" s="163">
        <v>0.15753472222222223</v>
      </c>
      <c r="M330" s="131">
        <v>242.4</v>
      </c>
      <c r="N330" s="131">
        <v>194.5</v>
      </c>
      <c r="O330" s="163">
        <v>0.15827546296296297</v>
      </c>
      <c r="P330" s="163">
        <v>0.15827546296296297</v>
      </c>
      <c r="Q330" s="164">
        <v>1</v>
      </c>
      <c r="R330" s="164">
        <v>0</v>
      </c>
      <c r="S330" s="131">
        <v>232</v>
      </c>
      <c r="T330" s="131">
        <v>187</v>
      </c>
      <c r="V330" s="163">
        <v>0.15840277777777778</v>
      </c>
      <c r="W330" s="131">
        <v>342.1</v>
      </c>
      <c r="X330" s="131">
        <v>257.10000000000002</v>
      </c>
      <c r="Y330" s="163">
        <v>0.15940972222222222</v>
      </c>
      <c r="Z330" s="163"/>
      <c r="AB330" s="165">
        <f>O330-L330</f>
        <v>7.4074074074073626E-4</v>
      </c>
      <c r="AC330" s="165">
        <f>P330-O330</f>
        <v>0</v>
      </c>
      <c r="AD330" s="165">
        <f>P330-L330</f>
        <v>7.4074074074073626E-4</v>
      </c>
      <c r="AE330" s="165">
        <f>V330-P330</f>
        <v>1.2731481481481621E-4</v>
      </c>
      <c r="AF330" s="165">
        <f>Y330-O330</f>
        <v>1.1342592592592515E-3</v>
      </c>
      <c r="AG330" s="165">
        <f>Y330-V330</f>
        <v>1.0069444444444353E-3</v>
      </c>
      <c r="AH330" s="131">
        <v>-1.58</v>
      </c>
      <c r="AI330" s="131">
        <v>12.1309</v>
      </c>
      <c r="AJ330" s="131">
        <v>13.9788</v>
      </c>
      <c r="AK330" s="131">
        <v>13.0589</v>
      </c>
      <c r="AL330" s="131">
        <v>3.1680999999999999</v>
      </c>
      <c r="AP330" s="131">
        <f>((AJ330-AK330)/(AK330-AI330))*100</f>
        <v>99.127155172413921</v>
      </c>
      <c r="AS330" s="131">
        <v>2020</v>
      </c>
      <c r="AT330" s="131" t="s">
        <v>1274</v>
      </c>
      <c r="AU330" s="30"/>
      <c r="AV330" s="30"/>
      <c r="AW330" s="131">
        <v>0</v>
      </c>
      <c r="AX330" s="140"/>
      <c r="AY330" s="140"/>
    </row>
    <row r="331" spans="1:57" s="175" customFormat="1" x14ac:dyDescent="0.2">
      <c r="A331" s="131">
        <v>2.4</v>
      </c>
      <c r="B331" s="131">
        <v>6</v>
      </c>
      <c r="C331" s="131" t="s">
        <v>274</v>
      </c>
      <c r="D331" s="131" t="s">
        <v>36</v>
      </c>
      <c r="E331" s="161">
        <v>44138</v>
      </c>
      <c r="F331" s="131" t="s">
        <v>289</v>
      </c>
      <c r="G331" s="131" t="s">
        <v>1963</v>
      </c>
      <c r="H331" s="131"/>
      <c r="I331" s="131">
        <v>22</v>
      </c>
      <c r="J331" s="131">
        <v>31</v>
      </c>
      <c r="K331" s="131">
        <v>49</v>
      </c>
      <c r="L331" s="163">
        <v>0.16040509259259259</v>
      </c>
      <c r="M331" s="131">
        <v>231</v>
      </c>
      <c r="N331" s="131">
        <v>191.9</v>
      </c>
      <c r="O331" s="163">
        <v>0.16107638888888889</v>
      </c>
      <c r="P331" s="163">
        <v>0.16107638888888889</v>
      </c>
      <c r="Q331" s="164">
        <v>1</v>
      </c>
      <c r="R331" s="164">
        <v>0</v>
      </c>
      <c r="S331" s="131">
        <v>242.6</v>
      </c>
      <c r="T331" s="131">
        <v>189.6</v>
      </c>
      <c r="U331" s="131"/>
      <c r="V331" s="163">
        <v>0.16128472222222223</v>
      </c>
      <c r="W331" s="131">
        <v>277.39999999999998</v>
      </c>
      <c r="X331" s="131">
        <v>230</v>
      </c>
      <c r="Y331" s="163">
        <v>0.16212962962962962</v>
      </c>
      <c r="Z331" s="163"/>
      <c r="AA331" s="131"/>
      <c r="AB331" s="165">
        <f>O331-L331</f>
        <v>6.7129629629630871E-4</v>
      </c>
      <c r="AC331" s="165">
        <f>P331-O331</f>
        <v>0</v>
      </c>
      <c r="AD331" s="165">
        <f>P331-L331</f>
        <v>6.7129629629630871E-4</v>
      </c>
      <c r="AE331" s="165">
        <f>V331-P331</f>
        <v>2.0833333333333814E-4</v>
      </c>
      <c r="AF331" s="165">
        <f>Y331-O331</f>
        <v>1.0532407407407296E-3</v>
      </c>
      <c r="AG331" s="165">
        <f>Y331-V331</f>
        <v>8.4490740740739145E-4</v>
      </c>
      <c r="AH331" s="131">
        <v>-3.7290000000000001</v>
      </c>
      <c r="AI331" s="131">
        <v>12.0342</v>
      </c>
      <c r="AJ331" s="131">
        <v>13.457000000000001</v>
      </c>
      <c r="AK331" s="131">
        <v>12.787800000000001</v>
      </c>
      <c r="AL331" s="131">
        <v>2.0764999999999998</v>
      </c>
      <c r="AM331" s="131"/>
      <c r="AN331" s="131"/>
      <c r="AO331" s="131"/>
      <c r="AP331" s="131">
        <f>((AJ331-AK331)/(AK331-AI331))*100</f>
        <v>88.800424628450045</v>
      </c>
      <c r="AQ331" s="131"/>
      <c r="AR331" s="131"/>
      <c r="AS331" s="131">
        <v>2020</v>
      </c>
      <c r="AT331" s="131" t="s">
        <v>1274</v>
      </c>
      <c r="AU331" s="85"/>
      <c r="AV331" s="85"/>
      <c r="AW331" s="131">
        <v>0</v>
      </c>
      <c r="AX331" s="30"/>
      <c r="AY331" s="30"/>
      <c r="AZ331" s="30"/>
      <c r="BA331" s="30"/>
      <c r="BB331" s="30"/>
      <c r="BC331" s="30"/>
      <c r="BD331" s="30"/>
      <c r="BE331" s="30"/>
    </row>
    <row r="332" spans="1:57" s="117" customFormat="1" x14ac:dyDescent="0.2">
      <c r="A332" s="166">
        <v>2.5</v>
      </c>
      <c r="B332" s="166">
        <v>6</v>
      </c>
      <c r="C332" s="131" t="s">
        <v>274</v>
      </c>
      <c r="D332" s="131" t="s">
        <v>36</v>
      </c>
      <c r="E332" s="167">
        <v>44143</v>
      </c>
      <c r="F332" s="166" t="s">
        <v>1198</v>
      </c>
      <c r="G332" s="166" t="s">
        <v>1965</v>
      </c>
      <c r="H332" s="166"/>
      <c r="I332" s="166">
        <v>22</v>
      </c>
      <c r="J332" s="166">
        <v>31</v>
      </c>
      <c r="K332" s="166">
        <v>40</v>
      </c>
      <c r="L332" s="168">
        <v>0.16612268518518519</v>
      </c>
      <c r="M332" s="166">
        <v>237.3</v>
      </c>
      <c r="N332" s="166">
        <v>196.5</v>
      </c>
      <c r="O332" s="168">
        <v>0.16674768518518521</v>
      </c>
      <c r="P332" s="168">
        <v>0.16674768518518521</v>
      </c>
      <c r="Q332" s="170">
        <v>1</v>
      </c>
      <c r="R332" s="170">
        <v>0</v>
      </c>
      <c r="S332" s="166">
        <v>242.3</v>
      </c>
      <c r="T332" s="166">
        <v>192.4</v>
      </c>
      <c r="U332" s="168">
        <v>0.16677083333333334</v>
      </c>
      <c r="V332" s="168">
        <v>0.16697916666666668</v>
      </c>
      <c r="W332" s="166">
        <v>301.39999999999998</v>
      </c>
      <c r="X332" s="166">
        <v>256.5</v>
      </c>
      <c r="Y332" s="168">
        <v>0.16769675925925928</v>
      </c>
      <c r="Z332" s="168"/>
      <c r="AA332" s="166"/>
      <c r="AB332" s="165">
        <f>O332-L332</f>
        <v>6.2500000000001443E-4</v>
      </c>
      <c r="AC332" s="165">
        <f>P332-O332</f>
        <v>0</v>
      </c>
      <c r="AD332" s="165">
        <f>P332-L332</f>
        <v>6.2500000000001443E-4</v>
      </c>
      <c r="AE332" s="165">
        <f>V332-P332</f>
        <v>2.3148148148147141E-4</v>
      </c>
      <c r="AF332" s="165">
        <f>Y332-O332</f>
        <v>9.490740740740744E-4</v>
      </c>
      <c r="AG332" s="165">
        <f>Y332-V332</f>
        <v>7.17592592592603E-4</v>
      </c>
      <c r="AH332" s="131">
        <v>-2.899</v>
      </c>
      <c r="AI332" s="131">
        <v>12.120799999999999</v>
      </c>
      <c r="AJ332" s="131">
        <v>13.0589</v>
      </c>
      <c r="AK332" s="131">
        <v>12.606400000000001</v>
      </c>
      <c r="AL332" s="131">
        <v>2.0243000000000002</v>
      </c>
      <c r="AM332" s="166"/>
      <c r="AN332" s="166"/>
      <c r="AO332" s="166"/>
      <c r="AP332" s="131">
        <f>((AJ332-AK332)/(AK332-AI332))*100</f>
        <v>93.183690280065349</v>
      </c>
      <c r="AQ332" s="166"/>
      <c r="AR332" s="166"/>
      <c r="AS332" s="131">
        <v>2020</v>
      </c>
      <c r="AT332" s="172" t="s">
        <v>1274</v>
      </c>
      <c r="AU332" s="30"/>
      <c r="AV332" s="30"/>
      <c r="AW332" s="131">
        <v>0</v>
      </c>
      <c r="AX332" s="30"/>
      <c r="AY332" s="30"/>
      <c r="AZ332" s="30"/>
      <c r="BA332" s="30"/>
      <c r="BB332" s="30"/>
      <c r="BC332" s="30"/>
      <c r="BD332" s="30"/>
      <c r="BE332" s="30"/>
    </row>
    <row r="333" spans="1:57" s="118" customFormat="1" x14ac:dyDescent="0.2">
      <c r="A333" s="131">
        <v>1.1000000000000001</v>
      </c>
      <c r="B333" s="131">
        <v>7</v>
      </c>
      <c r="C333" s="131" t="s">
        <v>274</v>
      </c>
      <c r="D333" s="131" t="s">
        <v>36</v>
      </c>
      <c r="E333" s="161">
        <v>44138</v>
      </c>
      <c r="F333" s="131" t="s">
        <v>290</v>
      </c>
      <c r="G333" s="131" t="s">
        <v>1980</v>
      </c>
      <c r="H333" s="131"/>
      <c r="I333" s="131">
        <v>18</v>
      </c>
      <c r="J333" s="131">
        <v>35</v>
      </c>
      <c r="K333" s="131">
        <v>53</v>
      </c>
      <c r="L333" s="163">
        <v>0.12964120370370372</v>
      </c>
      <c r="M333" s="131">
        <v>238.8</v>
      </c>
      <c r="N333" s="131">
        <v>174.9</v>
      </c>
      <c r="O333" s="163">
        <v>0.13047453703703704</v>
      </c>
      <c r="P333" s="163">
        <v>0.13047453703703704</v>
      </c>
      <c r="Q333" s="164">
        <v>1</v>
      </c>
      <c r="R333" s="164">
        <v>0</v>
      </c>
      <c r="S333" s="131">
        <v>238.9</v>
      </c>
      <c r="T333" s="131">
        <v>180.7</v>
      </c>
      <c r="U333" s="131"/>
      <c r="V333" s="163">
        <v>0.13061342592592592</v>
      </c>
      <c r="W333" s="131">
        <v>256.89999999999998</v>
      </c>
      <c r="X333" s="131">
        <v>189.7</v>
      </c>
      <c r="Y333" s="163">
        <v>0.13119212962962964</v>
      </c>
      <c r="Z333" s="163"/>
      <c r="AA333" s="131"/>
      <c r="AB333" s="165">
        <f>O333-L333</f>
        <v>8.3333333333332482E-4</v>
      </c>
      <c r="AC333" s="165">
        <f>P333-O333</f>
        <v>0</v>
      </c>
      <c r="AD333" s="165">
        <f>P333-L333</f>
        <v>8.3333333333332482E-4</v>
      </c>
      <c r="AE333" s="165">
        <f>V333-P333</f>
        <v>1.3888888888888284E-4</v>
      </c>
      <c r="AF333" s="165">
        <f>Y333-O333</f>
        <v>7.17592592592603E-4</v>
      </c>
      <c r="AG333" s="165">
        <f>Y333-V333</f>
        <v>5.7870370370372015E-4</v>
      </c>
      <c r="AH333" s="131">
        <v>-2.323</v>
      </c>
      <c r="AI333" s="131">
        <v>12.1876</v>
      </c>
      <c r="AJ333" s="131">
        <v>13.393000000000001</v>
      </c>
      <c r="AK333" s="131">
        <v>12.8178</v>
      </c>
      <c r="AL333" s="131">
        <v>3.3363</v>
      </c>
      <c r="AM333" s="131"/>
      <c r="AN333" s="131"/>
      <c r="AO333" s="131"/>
      <c r="AP333" s="131">
        <f>((AJ333-AK333)/(AK333-AI333))*100</f>
        <v>91.27261186924791</v>
      </c>
      <c r="AQ333" s="131"/>
      <c r="AR333" s="131"/>
      <c r="AS333" s="131">
        <v>2020</v>
      </c>
      <c r="AT333" s="172" t="s">
        <v>1274</v>
      </c>
      <c r="AU333" s="30"/>
      <c r="AV333" s="30"/>
      <c r="AW333" s="131">
        <v>0</v>
      </c>
      <c r="AX333" s="30"/>
      <c r="AY333" s="30"/>
      <c r="AZ333" s="30"/>
      <c r="BA333" s="30"/>
      <c r="BB333" s="30"/>
      <c r="BC333" s="30"/>
      <c r="BD333" s="30"/>
      <c r="BE333" s="30"/>
    </row>
    <row r="334" spans="1:57" s="30" customFormat="1" x14ac:dyDescent="0.2">
      <c r="A334" s="131">
        <v>1.2</v>
      </c>
      <c r="B334" s="131">
        <v>7</v>
      </c>
      <c r="C334" s="131" t="s">
        <v>274</v>
      </c>
      <c r="D334" s="131" t="s">
        <v>36</v>
      </c>
      <c r="E334" s="161">
        <v>44138</v>
      </c>
      <c r="F334" s="131" t="s">
        <v>278</v>
      </c>
      <c r="G334" s="131" t="s">
        <v>1953</v>
      </c>
      <c r="H334" s="131"/>
      <c r="I334" s="131">
        <v>20</v>
      </c>
      <c r="J334" s="131">
        <v>36</v>
      </c>
      <c r="K334" s="131">
        <v>43</v>
      </c>
      <c r="L334" s="163">
        <v>0.12516203703703704</v>
      </c>
      <c r="M334" s="131">
        <v>245</v>
      </c>
      <c r="N334" s="131">
        <v>184.2</v>
      </c>
      <c r="O334" s="163">
        <v>0.12606481481481482</v>
      </c>
      <c r="P334" s="163">
        <v>0.12606481481481482</v>
      </c>
      <c r="Q334" s="164">
        <v>1</v>
      </c>
      <c r="R334" s="164">
        <v>0</v>
      </c>
      <c r="S334" s="131">
        <v>240</v>
      </c>
      <c r="T334" s="131">
        <v>175.5</v>
      </c>
      <c r="U334" s="131"/>
      <c r="V334" s="163">
        <v>0.12643518518518518</v>
      </c>
      <c r="W334" s="131">
        <v>265.3</v>
      </c>
      <c r="X334" s="131">
        <v>210.9</v>
      </c>
      <c r="Y334" s="163">
        <v>0.12689814814814815</v>
      </c>
      <c r="Z334" s="163"/>
      <c r="AA334" s="131"/>
      <c r="AB334" s="165">
        <f>O334-L334</f>
        <v>9.0277777777778012E-4</v>
      </c>
      <c r="AC334" s="165">
        <f>P334-O334</f>
        <v>0</v>
      </c>
      <c r="AD334" s="165">
        <f>P334-L334</f>
        <v>9.0277777777778012E-4</v>
      </c>
      <c r="AE334" s="165">
        <f>V334-P334</f>
        <v>3.7037037037035425E-4</v>
      </c>
      <c r="AF334" s="165">
        <f>Y334-O334</f>
        <v>8.3333333333332482E-4</v>
      </c>
      <c r="AG334" s="165">
        <f>Y334-V334</f>
        <v>4.6296296296297057E-4</v>
      </c>
      <c r="AH334" s="131">
        <v>-2.4710000000000001</v>
      </c>
      <c r="AI334" s="131">
        <v>12.278600000000001</v>
      </c>
      <c r="AJ334" s="131">
        <v>13.3245</v>
      </c>
      <c r="AK334" s="131">
        <v>12.796200000000001</v>
      </c>
      <c r="AL334" s="131">
        <v>2.5872000000000002</v>
      </c>
      <c r="AM334" s="131"/>
      <c r="AN334" s="131"/>
      <c r="AO334" s="131"/>
      <c r="AP334" s="131">
        <f>((AJ334-AK334)/(AK334-AI334))*100</f>
        <v>102.06723338485315</v>
      </c>
      <c r="AQ334" s="131"/>
      <c r="AR334" s="131"/>
      <c r="AS334" s="131">
        <v>2020</v>
      </c>
      <c r="AT334" s="131" t="s">
        <v>1274</v>
      </c>
      <c r="AW334" s="131">
        <v>0</v>
      </c>
      <c r="AX334" s="131"/>
      <c r="AY334" s="131"/>
    </row>
    <row r="335" spans="1:57" s="140" customFormat="1" x14ac:dyDescent="0.2">
      <c r="A335" s="131">
        <v>1.3</v>
      </c>
      <c r="B335" s="131">
        <v>7</v>
      </c>
      <c r="C335" s="131" t="s">
        <v>274</v>
      </c>
      <c r="D335" s="131" t="s">
        <v>36</v>
      </c>
      <c r="E335" s="161">
        <v>44138</v>
      </c>
      <c r="F335" s="131" t="s">
        <v>280</v>
      </c>
      <c r="G335" s="131" t="s">
        <v>2016</v>
      </c>
      <c r="H335" s="131"/>
      <c r="I335" s="131">
        <v>21</v>
      </c>
      <c r="J335" s="131">
        <v>35</v>
      </c>
      <c r="K335" s="131">
        <v>45</v>
      </c>
      <c r="L335" s="163">
        <v>0.13035879629629629</v>
      </c>
      <c r="M335" s="131">
        <v>231.5</v>
      </c>
      <c r="N335" s="131">
        <v>179.2</v>
      </c>
      <c r="O335" s="163">
        <v>0.13166666666666668</v>
      </c>
      <c r="P335" s="163">
        <v>0.13166666666666668</v>
      </c>
      <c r="Q335" s="164">
        <v>1</v>
      </c>
      <c r="R335" s="164">
        <v>0</v>
      </c>
      <c r="S335" s="131">
        <v>225</v>
      </c>
      <c r="T335" s="131">
        <v>173.3</v>
      </c>
      <c r="U335" s="131"/>
      <c r="V335" s="163">
        <v>0.13212962962962962</v>
      </c>
      <c r="W335" s="131">
        <v>291.89999999999998</v>
      </c>
      <c r="X335" s="131">
        <v>236.7</v>
      </c>
      <c r="Y335" s="163">
        <v>0.13362268518518519</v>
      </c>
      <c r="Z335" s="163"/>
      <c r="AA335" s="131"/>
      <c r="AB335" s="165">
        <f>O335-L335</f>
        <v>1.3078703703703898E-3</v>
      </c>
      <c r="AC335" s="165">
        <f>P335-O335</f>
        <v>0</v>
      </c>
      <c r="AD335" s="165">
        <f>P335-L335</f>
        <v>1.3078703703703898E-3</v>
      </c>
      <c r="AE335" s="165">
        <f>V335-P335</f>
        <v>4.6296296296294281E-4</v>
      </c>
      <c r="AF335" s="165">
        <f>Y335-O335</f>
        <v>1.9560185185185097E-3</v>
      </c>
      <c r="AG335" s="165">
        <f>Y335-V335</f>
        <v>1.4930555555555669E-3</v>
      </c>
      <c r="AH335" s="131">
        <v>-5.1760000000000002</v>
      </c>
      <c r="AI335" s="131">
        <v>12.1556</v>
      </c>
      <c r="AJ335" s="131">
        <v>13.8001</v>
      </c>
      <c r="AK335" s="131">
        <v>13.0176</v>
      </c>
      <c r="AL335" s="131">
        <v>3.8672</v>
      </c>
      <c r="AM335" s="131"/>
      <c r="AN335" s="131"/>
      <c r="AO335" s="131"/>
      <c r="AP335" s="131">
        <f>((AJ335-AK335)/(AK335-AI335))*100</f>
        <v>90.777262180974532</v>
      </c>
      <c r="AQ335" s="131"/>
      <c r="AR335" s="131"/>
      <c r="AS335" s="172">
        <v>2020</v>
      </c>
      <c r="AT335" s="131" t="s">
        <v>1274</v>
      </c>
      <c r="AU335" s="30"/>
      <c r="AV335" s="30"/>
      <c r="AW335" s="131">
        <v>0</v>
      </c>
      <c r="AX335" s="30"/>
      <c r="AY335" s="30"/>
      <c r="AZ335" s="30"/>
      <c r="BA335" s="30"/>
      <c r="BB335" s="30"/>
      <c r="BC335" s="30"/>
      <c r="BD335" s="30"/>
      <c r="BE335" s="30"/>
    </row>
    <row r="336" spans="1:57" s="140" customFormat="1" x14ac:dyDescent="0.2">
      <c r="A336" s="131">
        <v>1.4</v>
      </c>
      <c r="B336" s="131">
        <v>7</v>
      </c>
      <c r="C336" s="131" t="s">
        <v>274</v>
      </c>
      <c r="D336" s="131" t="s">
        <v>36</v>
      </c>
      <c r="E336" s="161">
        <v>44138</v>
      </c>
      <c r="F336" s="131" t="s">
        <v>291</v>
      </c>
      <c r="G336" s="131" t="s">
        <v>2017</v>
      </c>
      <c r="H336" s="131"/>
      <c r="I336" s="131">
        <v>19</v>
      </c>
      <c r="J336" s="131">
        <v>35</v>
      </c>
      <c r="K336" s="131">
        <v>48</v>
      </c>
      <c r="L336" s="163">
        <v>0.13171296296296295</v>
      </c>
      <c r="M336" s="131">
        <v>242.5</v>
      </c>
      <c r="N336" s="131">
        <v>180.3</v>
      </c>
      <c r="O336" s="163">
        <v>0.13270833333333334</v>
      </c>
      <c r="P336" s="163">
        <v>0.13283564814814816</v>
      </c>
      <c r="Q336" s="164">
        <v>1</v>
      </c>
      <c r="R336" s="164">
        <v>1</v>
      </c>
      <c r="S336" s="131">
        <v>244.3</v>
      </c>
      <c r="T336" s="131">
        <v>178.7</v>
      </c>
      <c r="U336" s="163">
        <v>0.13284722222222223</v>
      </c>
      <c r="V336" s="163">
        <v>0.13300925925925924</v>
      </c>
      <c r="W336" s="131">
        <v>281.5</v>
      </c>
      <c r="X336" s="131">
        <v>245.3</v>
      </c>
      <c r="Y336" s="163">
        <v>0.13400462962962964</v>
      </c>
      <c r="Z336" s="163"/>
      <c r="AA336" s="131"/>
      <c r="AB336" s="165">
        <f>O336-L336</f>
        <v>9.9537037037039644E-4</v>
      </c>
      <c r="AC336" s="165">
        <f>P336-O336</f>
        <v>1.2731481481481621E-4</v>
      </c>
      <c r="AD336" s="165">
        <f>P336-L336</f>
        <v>1.1226851851852127E-3</v>
      </c>
      <c r="AE336" s="165">
        <f>V336-P336</f>
        <v>1.7361111111108274E-4</v>
      </c>
      <c r="AF336" s="165">
        <f>Y336-O336</f>
        <v>1.2962962962962954E-3</v>
      </c>
      <c r="AG336" s="165">
        <f>Y336-V336</f>
        <v>9.9537037037039644E-4</v>
      </c>
      <c r="AH336" s="131">
        <v>-3.9660000000000002</v>
      </c>
      <c r="AI336" s="131">
        <v>12.2456</v>
      </c>
      <c r="AJ336" s="131">
        <v>13.042299999999999</v>
      </c>
      <c r="AK336" s="131">
        <v>12.684100000000001</v>
      </c>
      <c r="AL336" s="131">
        <v>1.7841</v>
      </c>
      <c r="AM336" s="131"/>
      <c r="AN336" s="131"/>
      <c r="AO336" s="131"/>
      <c r="AP336" s="131">
        <f>((AJ336-AK336)/(AK336-AI336))*100</f>
        <v>81.687571265677832</v>
      </c>
      <c r="AQ336" s="131"/>
      <c r="AR336" s="131"/>
      <c r="AS336" s="172">
        <v>2020</v>
      </c>
      <c r="AT336" s="131" t="s">
        <v>1274</v>
      </c>
      <c r="AU336" s="175"/>
      <c r="AV336" s="175"/>
      <c r="AW336" s="131">
        <v>0</v>
      </c>
      <c r="AX336" s="30"/>
      <c r="AY336" s="30"/>
      <c r="AZ336" s="30"/>
      <c r="BA336" s="30"/>
      <c r="BB336" s="30"/>
      <c r="BC336" s="30"/>
      <c r="BD336" s="30"/>
      <c r="BE336" s="30"/>
    </row>
    <row r="337" spans="1:57" s="140" customFormat="1" x14ac:dyDescent="0.2">
      <c r="A337" s="131">
        <v>1.5</v>
      </c>
      <c r="B337" s="131">
        <v>7</v>
      </c>
      <c r="C337" s="131" t="s">
        <v>274</v>
      </c>
      <c r="D337" s="131" t="s">
        <v>36</v>
      </c>
      <c r="E337" s="161">
        <v>44138</v>
      </c>
      <c r="F337" s="131" t="s">
        <v>282</v>
      </c>
      <c r="G337" s="131" t="s">
        <v>1956</v>
      </c>
      <c r="H337" s="131"/>
      <c r="I337" s="131">
        <v>21</v>
      </c>
      <c r="J337" s="131">
        <v>34</v>
      </c>
      <c r="K337" s="131">
        <v>41</v>
      </c>
      <c r="L337" s="163">
        <v>0.13787037037037037</v>
      </c>
      <c r="M337" s="131">
        <v>238.6</v>
      </c>
      <c r="N337" s="131">
        <v>185.3</v>
      </c>
      <c r="O337" s="163">
        <v>0.13842592592592592</v>
      </c>
      <c r="P337" s="163">
        <v>0.13868055555555556</v>
      </c>
      <c r="Q337" s="164">
        <v>1</v>
      </c>
      <c r="R337" s="164">
        <v>1</v>
      </c>
      <c r="S337" s="131">
        <v>247.5</v>
      </c>
      <c r="T337" s="131">
        <v>178.6</v>
      </c>
      <c r="U337" s="131"/>
      <c r="V337" s="163">
        <v>0.13887731481481483</v>
      </c>
      <c r="W337" s="131">
        <v>406</v>
      </c>
      <c r="X337" s="131">
        <v>311.7</v>
      </c>
      <c r="Y337" s="163">
        <v>0.13949074074074075</v>
      </c>
      <c r="Z337" s="163"/>
      <c r="AA337" s="131"/>
      <c r="AB337" s="165">
        <f>O337-L337</f>
        <v>5.5555555555555913E-4</v>
      </c>
      <c r="AC337" s="165">
        <f>P337-O337</f>
        <v>2.5462962962963243E-4</v>
      </c>
      <c r="AD337" s="165">
        <f>P337-L337</f>
        <v>8.1018518518519156E-4</v>
      </c>
      <c r="AE337" s="165">
        <f>V337-P337</f>
        <v>1.9675925925927151E-4</v>
      </c>
      <c r="AF337" s="165">
        <f>Y337-O337</f>
        <v>1.064814814814824E-3</v>
      </c>
      <c r="AG337" s="165">
        <f>Y337-V337</f>
        <v>6.1342592592592005E-4</v>
      </c>
      <c r="AH337" s="131">
        <v>-2.7949999999999999</v>
      </c>
      <c r="AI337" s="131">
        <v>12.0258</v>
      </c>
      <c r="AJ337" s="131">
        <v>13.0185</v>
      </c>
      <c r="AK337" s="131">
        <v>12.5116</v>
      </c>
      <c r="AL337" s="131">
        <v>3.0326</v>
      </c>
      <c r="AM337" s="131"/>
      <c r="AN337" s="131"/>
      <c r="AO337" s="131"/>
      <c r="AP337" s="131">
        <f>((AJ337-AK337)/(AK337-AI337))*100</f>
        <v>104.34335117332247</v>
      </c>
      <c r="AQ337" s="131"/>
      <c r="AR337" s="131"/>
      <c r="AS337" s="131">
        <v>2020</v>
      </c>
      <c r="AT337" s="131" t="s">
        <v>1274</v>
      </c>
      <c r="AU337" s="30"/>
      <c r="AV337" s="30"/>
      <c r="AW337" s="131">
        <v>0</v>
      </c>
      <c r="AX337" s="30"/>
      <c r="AY337" s="30"/>
      <c r="AZ337" s="30"/>
      <c r="BA337" s="30"/>
      <c r="BB337" s="30"/>
      <c r="BC337" s="30"/>
      <c r="BD337" s="30"/>
      <c r="BE337" s="30"/>
    </row>
    <row r="338" spans="1:57" s="30" customFormat="1" x14ac:dyDescent="0.2">
      <c r="A338" s="131">
        <v>1.6</v>
      </c>
      <c r="B338" s="131">
        <v>7</v>
      </c>
      <c r="C338" s="131" t="s">
        <v>274</v>
      </c>
      <c r="D338" s="131" t="s">
        <v>36</v>
      </c>
      <c r="E338" s="161">
        <v>44138</v>
      </c>
      <c r="F338" s="131" t="s">
        <v>285</v>
      </c>
      <c r="G338" s="131" t="s">
        <v>1959</v>
      </c>
      <c r="H338" s="131"/>
      <c r="I338" s="131">
        <v>21</v>
      </c>
      <c r="J338" s="131">
        <v>33</v>
      </c>
      <c r="K338" s="131">
        <v>45</v>
      </c>
      <c r="L338" s="163">
        <v>0.14525462962962962</v>
      </c>
      <c r="M338" s="131">
        <v>235.7</v>
      </c>
      <c r="N338" s="131">
        <v>188.1</v>
      </c>
      <c r="O338" s="163">
        <v>0.14702546296296296</v>
      </c>
      <c r="P338" s="163">
        <v>0.1471875</v>
      </c>
      <c r="Q338" s="164">
        <v>1</v>
      </c>
      <c r="R338" s="164">
        <v>1</v>
      </c>
      <c r="S338" s="131">
        <v>234.9</v>
      </c>
      <c r="T338" s="131">
        <v>187.4</v>
      </c>
      <c r="U338" s="131"/>
      <c r="V338" s="163">
        <v>0.14738425925925927</v>
      </c>
      <c r="W338" s="131">
        <v>248.1</v>
      </c>
      <c r="X338" s="131">
        <v>202.2</v>
      </c>
      <c r="Y338" s="163">
        <v>0.14947916666666666</v>
      </c>
      <c r="Z338" s="163"/>
      <c r="AA338" s="131"/>
      <c r="AB338" s="165">
        <f>O338-L338</f>
        <v>1.7708333333333326E-3</v>
      </c>
      <c r="AC338" s="165">
        <f>P338-O338</f>
        <v>1.6203703703704386E-4</v>
      </c>
      <c r="AD338" s="165">
        <f>P338-L338</f>
        <v>1.9328703703703765E-3</v>
      </c>
      <c r="AE338" s="165">
        <f>V338-P338</f>
        <v>1.9675925925927151E-4</v>
      </c>
      <c r="AF338" s="165">
        <f>Y338-O338</f>
        <v>2.4537037037037079E-3</v>
      </c>
      <c r="AG338" s="165">
        <f>Y338-V338</f>
        <v>2.0949074074073926E-3</v>
      </c>
      <c r="AH338" s="131">
        <v>-3.3</v>
      </c>
      <c r="AI338" s="131">
        <v>12.1084</v>
      </c>
      <c r="AJ338" s="131">
        <v>13.423500000000001</v>
      </c>
      <c r="AK338" s="131">
        <v>12.8225</v>
      </c>
      <c r="AL338" s="131">
        <v>3.5840999999999998</v>
      </c>
      <c r="AM338" s="131"/>
      <c r="AN338" s="131"/>
      <c r="AO338" s="131"/>
      <c r="AP338" s="131">
        <f>((AJ338-AK338)/(AK338-AI338))*100</f>
        <v>84.161882089343337</v>
      </c>
      <c r="AQ338" s="131"/>
      <c r="AR338" s="131"/>
      <c r="AS338" s="131">
        <v>2020</v>
      </c>
      <c r="AT338" s="131" t="s">
        <v>1274</v>
      </c>
      <c r="AW338" s="131">
        <v>0</v>
      </c>
      <c r="AZ338" s="175"/>
      <c r="BA338" s="175"/>
      <c r="BB338" s="175"/>
      <c r="BC338" s="175"/>
      <c r="BD338" s="175"/>
      <c r="BE338" s="175"/>
    </row>
    <row r="339" spans="1:57" s="30" customFormat="1" x14ac:dyDescent="0.2">
      <c r="A339" s="131">
        <v>2.1</v>
      </c>
      <c r="B339" s="131">
        <v>7</v>
      </c>
      <c r="C339" s="131" t="s">
        <v>274</v>
      </c>
      <c r="D339" s="131" t="s">
        <v>36</v>
      </c>
      <c r="E339" s="161">
        <v>44138</v>
      </c>
      <c r="F339" s="131" t="s">
        <v>292</v>
      </c>
      <c r="G339" s="131" t="s">
        <v>1981</v>
      </c>
      <c r="H339" s="131"/>
      <c r="I339" s="131">
        <v>19</v>
      </c>
      <c r="J339" s="131">
        <v>35</v>
      </c>
      <c r="K339" s="131">
        <v>47</v>
      </c>
      <c r="L339" s="163">
        <v>0.13491898148148149</v>
      </c>
      <c r="M339" s="131">
        <v>245</v>
      </c>
      <c r="N339" s="131">
        <v>183.7</v>
      </c>
      <c r="O339" s="163">
        <v>0.1353125</v>
      </c>
      <c r="P339" s="163">
        <v>0.13543981481481482</v>
      </c>
      <c r="Q339" s="164">
        <v>1</v>
      </c>
      <c r="R339" s="164">
        <v>1</v>
      </c>
      <c r="S339" s="131">
        <v>231.3</v>
      </c>
      <c r="T339" s="131">
        <v>172.3</v>
      </c>
      <c r="U339" s="163">
        <v>0.13545138888888889</v>
      </c>
      <c r="V339" s="163">
        <v>0.13571759259259261</v>
      </c>
      <c r="W339" s="131">
        <v>279.10000000000002</v>
      </c>
      <c r="X339" s="131">
        <v>267.89999999999998</v>
      </c>
      <c r="Y339" s="163">
        <v>0.13613425925925926</v>
      </c>
      <c r="Z339" s="163"/>
      <c r="AA339" s="131"/>
      <c r="AB339" s="165">
        <f>O339-L339</f>
        <v>3.9351851851851527E-4</v>
      </c>
      <c r="AC339" s="165">
        <f>P339-O339</f>
        <v>1.2731481481481621E-4</v>
      </c>
      <c r="AD339" s="165">
        <f>P339-L339</f>
        <v>5.2083333333333148E-4</v>
      </c>
      <c r="AE339" s="165">
        <f>V339-P339</f>
        <v>2.7777777777779344E-4</v>
      </c>
      <c r="AF339" s="165">
        <f>Y339-O339</f>
        <v>8.2175925925925819E-4</v>
      </c>
      <c r="AG339" s="165">
        <f>Y339-V339</f>
        <v>4.1666666666664853E-4</v>
      </c>
      <c r="AH339" s="131">
        <v>-3.919</v>
      </c>
      <c r="AI339" s="131">
        <v>7.1779000000000002</v>
      </c>
      <c r="AJ339" s="131">
        <v>8.0807000000000002</v>
      </c>
      <c r="AK339" s="131">
        <v>7.6752000000000002</v>
      </c>
      <c r="AL339" s="131">
        <v>2.5415000000000001</v>
      </c>
      <c r="AM339" s="131"/>
      <c r="AN339" s="131"/>
      <c r="AO339" s="131"/>
      <c r="AP339" s="131">
        <f>((AJ339-AK339)/(AK339-AI339))*100</f>
        <v>81.540317715664571</v>
      </c>
      <c r="AQ339" s="131"/>
      <c r="AR339" s="131"/>
      <c r="AS339" s="131">
        <v>2020</v>
      </c>
      <c r="AT339" s="131" t="s">
        <v>1274</v>
      </c>
      <c r="AU339" s="118"/>
      <c r="AV339" s="118"/>
      <c r="AW339" s="131">
        <v>0</v>
      </c>
    </row>
    <row r="340" spans="1:57" s="30" customFormat="1" x14ac:dyDescent="0.2">
      <c r="A340" s="131">
        <v>2.2000000000000002</v>
      </c>
      <c r="B340" s="131">
        <v>7</v>
      </c>
      <c r="C340" s="131" t="s">
        <v>274</v>
      </c>
      <c r="D340" s="131" t="s">
        <v>36</v>
      </c>
      <c r="E340" s="161">
        <v>44138</v>
      </c>
      <c r="F340" s="131" t="s">
        <v>293</v>
      </c>
      <c r="G340" s="131" t="s">
        <v>1982</v>
      </c>
      <c r="H340" s="131"/>
      <c r="I340" s="131">
        <v>19</v>
      </c>
      <c r="J340" s="131">
        <v>34</v>
      </c>
      <c r="K340" s="131">
        <v>46</v>
      </c>
      <c r="L340" s="163">
        <v>0.13714120370370372</v>
      </c>
      <c r="M340" s="131">
        <v>237.4</v>
      </c>
      <c r="N340" s="131">
        <v>183.7</v>
      </c>
      <c r="O340" s="163">
        <v>0.13822916666666665</v>
      </c>
      <c r="P340" s="163">
        <v>0.13836805555555556</v>
      </c>
      <c r="Q340" s="164">
        <v>1</v>
      </c>
      <c r="R340" s="164">
        <v>1</v>
      </c>
      <c r="S340" s="131">
        <v>270</v>
      </c>
      <c r="T340" s="131">
        <v>109.4</v>
      </c>
      <c r="U340" s="163">
        <v>0.1383912037037037</v>
      </c>
      <c r="V340" s="163">
        <v>0.13847222222222222</v>
      </c>
      <c r="W340" s="131">
        <v>332.2</v>
      </c>
      <c r="X340" s="131">
        <v>271.3</v>
      </c>
      <c r="Y340" s="163">
        <v>0.13922453703703705</v>
      </c>
      <c r="Z340" s="163"/>
      <c r="AA340" s="131"/>
      <c r="AB340" s="165">
        <f>O340-L340</f>
        <v>1.0879629629629295E-3</v>
      </c>
      <c r="AC340" s="165">
        <f>P340-O340</f>
        <v>1.388888888889106E-4</v>
      </c>
      <c r="AD340" s="165">
        <f>P340-L340</f>
        <v>1.2268518518518401E-3</v>
      </c>
      <c r="AE340" s="165">
        <f>V340-P340</f>
        <v>1.0416666666665519E-4</v>
      </c>
      <c r="AF340" s="165">
        <f>Y340-O340</f>
        <v>9.9537037037039644E-4</v>
      </c>
      <c r="AG340" s="165">
        <f>Y340-V340</f>
        <v>7.5231481481483065E-4</v>
      </c>
      <c r="AH340" s="131">
        <v>-4.0179999999999998</v>
      </c>
      <c r="AI340" s="131">
        <v>7.2233000000000001</v>
      </c>
      <c r="AJ340" s="131">
        <v>8.2751999999999999</v>
      </c>
      <c r="AK340" s="131">
        <v>7.7962999999999996</v>
      </c>
      <c r="AL340" s="131">
        <v>2.5760000000000001</v>
      </c>
      <c r="AM340" s="131"/>
      <c r="AN340" s="131"/>
      <c r="AO340" s="131"/>
      <c r="AP340" s="131">
        <f>((AJ340-AK340)/(AK340-AI340))*100</f>
        <v>83.577661431064698</v>
      </c>
      <c r="AQ340" s="131"/>
      <c r="AR340" s="131"/>
      <c r="AS340" s="131">
        <v>2020</v>
      </c>
      <c r="AT340" s="131" t="s">
        <v>1274</v>
      </c>
      <c r="AW340" s="131">
        <v>0</v>
      </c>
    </row>
    <row r="341" spans="1:57" s="131" customFormat="1" x14ac:dyDescent="0.2">
      <c r="A341" s="131">
        <v>2.2999999999999998</v>
      </c>
      <c r="B341" s="131">
        <v>7</v>
      </c>
      <c r="C341" s="131" t="s">
        <v>274</v>
      </c>
      <c r="D341" s="131" t="s">
        <v>36</v>
      </c>
      <c r="E341" s="161">
        <v>44138</v>
      </c>
      <c r="F341" s="131" t="s">
        <v>294</v>
      </c>
      <c r="G341" s="131" t="s">
        <v>1983</v>
      </c>
      <c r="H341" s="131" t="s">
        <v>2047</v>
      </c>
      <c r="I341" s="131">
        <v>19</v>
      </c>
      <c r="J341" s="131">
        <v>34</v>
      </c>
      <c r="K341" s="131">
        <v>43</v>
      </c>
      <c r="L341" s="163">
        <v>0.13993055555555556</v>
      </c>
      <c r="M341" s="131">
        <v>255.2</v>
      </c>
      <c r="N341" s="131">
        <v>192.2</v>
      </c>
      <c r="O341" s="163">
        <v>0.14024305555555555</v>
      </c>
      <c r="P341" s="163">
        <v>0.14057870370370371</v>
      </c>
      <c r="Q341" s="164">
        <v>1</v>
      </c>
      <c r="R341" s="164">
        <v>1</v>
      </c>
      <c r="S341" s="131">
        <v>225.7</v>
      </c>
      <c r="T341" s="131">
        <v>179</v>
      </c>
      <c r="U341" s="163">
        <v>0.14059027777777777</v>
      </c>
      <c r="V341" s="163">
        <v>0.14103009259259258</v>
      </c>
      <c r="W341" s="131">
        <v>351</v>
      </c>
      <c r="X341" s="131">
        <v>273.7</v>
      </c>
      <c r="Y341" s="163">
        <v>0.14216435185185186</v>
      </c>
      <c r="Z341" s="163"/>
      <c r="AB341" s="165">
        <f>O341-L341</f>
        <v>3.1249999999999334E-4</v>
      </c>
      <c r="AC341" s="165">
        <f>P341-O341</f>
        <v>3.3564814814815436E-4</v>
      </c>
      <c r="AD341" s="165">
        <f>P341-L341</f>
        <v>6.481481481481477E-4</v>
      </c>
      <c r="AE341" s="165">
        <f>V341-P341</f>
        <v>4.5138888888887618E-4</v>
      </c>
      <c r="AF341" s="165">
        <f>Y341-O341</f>
        <v>1.9212962962963098E-3</v>
      </c>
      <c r="AG341" s="165">
        <f>Y341-V341</f>
        <v>1.1342592592592793E-3</v>
      </c>
      <c r="AH341" s="131">
        <v>-2.9369999999999998</v>
      </c>
      <c r="AI341" s="131">
        <v>7.2098000000000004</v>
      </c>
      <c r="AJ341" s="131">
        <v>8.1859999999999999</v>
      </c>
      <c r="AK341" s="131">
        <v>7.6942000000000004</v>
      </c>
      <c r="AL341" s="131">
        <v>4.024</v>
      </c>
      <c r="AP341" s="131">
        <f>((AJ341-AK341)/(AK341-AI341))*100</f>
        <v>101.52766308835666</v>
      </c>
      <c r="AS341" s="131">
        <v>2020</v>
      </c>
      <c r="AT341" s="131" t="s">
        <v>1274</v>
      </c>
      <c r="AU341" s="30"/>
      <c r="AV341" s="30"/>
      <c r="AW341" s="131">
        <v>0</v>
      </c>
      <c r="AX341" s="30"/>
      <c r="AY341" s="30"/>
      <c r="AZ341" s="30"/>
      <c r="BA341" s="30"/>
      <c r="BB341" s="30"/>
      <c r="BC341" s="30"/>
      <c r="BD341" s="30"/>
      <c r="BE341" s="30"/>
    </row>
    <row r="342" spans="1:57" s="30" customFormat="1" x14ac:dyDescent="0.2">
      <c r="A342" s="166">
        <v>2.4</v>
      </c>
      <c r="B342" s="166">
        <v>7</v>
      </c>
      <c r="C342" s="131" t="s">
        <v>274</v>
      </c>
      <c r="D342" s="131" t="s">
        <v>36</v>
      </c>
      <c r="E342" s="167">
        <v>44143</v>
      </c>
      <c r="F342" s="166" t="s">
        <v>1197</v>
      </c>
      <c r="G342" s="166" t="s">
        <v>1964</v>
      </c>
      <c r="H342" s="166"/>
      <c r="I342" s="166">
        <v>22</v>
      </c>
      <c r="J342" s="166">
        <v>31</v>
      </c>
      <c r="K342" s="166">
        <v>44</v>
      </c>
      <c r="L342" s="168">
        <v>0.1633449074074074</v>
      </c>
      <c r="M342" s="166">
        <v>247.5</v>
      </c>
      <c r="N342" s="166">
        <v>296.60000000000002</v>
      </c>
      <c r="O342" s="168">
        <v>0.16412037037037039</v>
      </c>
      <c r="P342" s="168">
        <v>0.16412037037037039</v>
      </c>
      <c r="Q342" s="170">
        <v>1</v>
      </c>
      <c r="R342" s="170">
        <v>0</v>
      </c>
      <c r="S342" s="166">
        <v>233.6</v>
      </c>
      <c r="T342" s="166">
        <v>186</v>
      </c>
      <c r="U342" s="168">
        <v>0.16416666666666666</v>
      </c>
      <c r="V342" s="168">
        <v>0.1643287037037037</v>
      </c>
      <c r="W342" s="166">
        <v>272.5</v>
      </c>
      <c r="X342" s="166">
        <v>245.3</v>
      </c>
      <c r="Y342" s="168">
        <v>0.16559027777777777</v>
      </c>
      <c r="Z342" s="168"/>
      <c r="AA342" s="166"/>
      <c r="AB342" s="165">
        <f>O342-L342</f>
        <v>7.7546296296299166E-4</v>
      </c>
      <c r="AC342" s="165">
        <f>P342-O342</f>
        <v>0</v>
      </c>
      <c r="AD342" s="165">
        <f>P342-L342</f>
        <v>7.7546296296299166E-4</v>
      </c>
      <c r="AE342" s="165">
        <f>V342-P342</f>
        <v>2.0833333333331039E-4</v>
      </c>
      <c r="AF342" s="165">
        <f>Y342-O342</f>
        <v>1.4699074074073781E-3</v>
      </c>
      <c r="AG342" s="165">
        <f>Y342-V342</f>
        <v>1.2615740740740677E-3</v>
      </c>
      <c r="AH342" s="166">
        <v>-4.4130000000000003</v>
      </c>
      <c r="AI342" s="166">
        <v>7.2241999999999997</v>
      </c>
      <c r="AJ342" s="166">
        <v>7.9504000000000001</v>
      </c>
      <c r="AK342" s="166">
        <v>7.6224999999999996</v>
      </c>
      <c r="AL342" s="166">
        <v>2.5731999999999999</v>
      </c>
      <c r="AM342" s="166"/>
      <c r="AN342" s="166"/>
      <c r="AO342" s="166"/>
      <c r="AP342" s="131">
        <f>((AJ342-AK342)/(AK342-AI342))*100</f>
        <v>82.324880743158573</v>
      </c>
      <c r="AQ342" s="166"/>
      <c r="AR342" s="166"/>
      <c r="AS342" s="131">
        <v>2020</v>
      </c>
      <c r="AT342" s="131" t="s">
        <v>1274</v>
      </c>
      <c r="AU342" s="85"/>
      <c r="AV342" s="85"/>
      <c r="AW342" s="131">
        <v>0</v>
      </c>
      <c r="AX342" s="175"/>
      <c r="AY342" s="175"/>
      <c r="AZ342" s="159"/>
      <c r="BA342" s="159"/>
      <c r="BB342" s="159"/>
      <c r="BC342" s="159"/>
      <c r="BD342" s="159"/>
      <c r="BE342" s="159"/>
    </row>
    <row r="343" spans="1:57" s="30" customFormat="1" x14ac:dyDescent="0.2">
      <c r="A343" s="131">
        <v>2.5</v>
      </c>
      <c r="B343" s="131">
        <v>7</v>
      </c>
      <c r="C343" s="131" t="s">
        <v>274</v>
      </c>
      <c r="D343" s="131" t="s">
        <v>36</v>
      </c>
      <c r="E343" s="161">
        <v>44138</v>
      </c>
      <c r="F343" s="131" t="s">
        <v>295</v>
      </c>
      <c r="G343" s="131" t="s">
        <v>1984</v>
      </c>
      <c r="H343" s="131"/>
      <c r="I343" s="131">
        <v>19</v>
      </c>
      <c r="J343" s="131">
        <v>34</v>
      </c>
      <c r="K343" s="131">
        <v>38</v>
      </c>
      <c r="L343" s="163">
        <v>0.14282407407407408</v>
      </c>
      <c r="M343" s="131">
        <v>237.4</v>
      </c>
      <c r="N343" s="131">
        <v>188.2</v>
      </c>
      <c r="O343" s="163">
        <v>0.14379629629629628</v>
      </c>
      <c r="P343" s="163">
        <v>0.14379629629629628</v>
      </c>
      <c r="Q343" s="164">
        <v>1</v>
      </c>
      <c r="R343" s="164">
        <v>0</v>
      </c>
      <c r="S343" s="131">
        <v>236.5</v>
      </c>
      <c r="T343" s="131">
        <v>182.5</v>
      </c>
      <c r="U343" s="131"/>
      <c r="V343" s="163">
        <v>0.1439236111111111</v>
      </c>
      <c r="W343" s="131">
        <v>298.3</v>
      </c>
      <c r="X343" s="131">
        <v>303.5</v>
      </c>
      <c r="Y343" s="163">
        <v>0.14462962962962964</v>
      </c>
      <c r="Z343" s="163"/>
      <c r="AA343" s="131"/>
      <c r="AB343" s="165">
        <f>O343-L343</f>
        <v>9.7222222222220767E-4</v>
      </c>
      <c r="AC343" s="165">
        <f>P343-O343</f>
        <v>0</v>
      </c>
      <c r="AD343" s="165">
        <f>P343-L343</f>
        <v>9.7222222222220767E-4</v>
      </c>
      <c r="AE343" s="165">
        <f>V343-P343</f>
        <v>1.2731481481481621E-4</v>
      </c>
      <c r="AF343" s="165">
        <f>Y343-O343</f>
        <v>8.3333333333335258E-4</v>
      </c>
      <c r="AG343" s="165">
        <f>Y343-V343</f>
        <v>7.0601851851853636E-4</v>
      </c>
      <c r="AH343" s="131">
        <v>-6</v>
      </c>
      <c r="AI343" s="131">
        <v>7.1748000000000003</v>
      </c>
      <c r="AJ343" s="131">
        <v>7.8902999999999999</v>
      </c>
      <c r="AK343" s="131">
        <v>7.5732999999999997</v>
      </c>
      <c r="AL343" s="131">
        <v>1.9637</v>
      </c>
      <c r="AM343" s="131"/>
      <c r="AN343" s="131"/>
      <c r="AO343" s="131"/>
      <c r="AP343" s="131">
        <f>((AJ343-AK343)/(AK343-AI343))*100</f>
        <v>79.548306148055374</v>
      </c>
      <c r="AQ343" s="131"/>
      <c r="AR343" s="131"/>
      <c r="AS343" s="131">
        <v>2020</v>
      </c>
      <c r="AT343" s="131" t="s">
        <v>1274</v>
      </c>
      <c r="AW343" s="131">
        <v>0</v>
      </c>
      <c r="AZ343" s="159"/>
      <c r="BA343" s="159"/>
      <c r="BB343" s="159"/>
      <c r="BC343" s="159"/>
      <c r="BD343" s="159"/>
      <c r="BE343" s="159"/>
    </row>
    <row r="344" spans="1:57" s="30" customFormat="1" x14ac:dyDescent="0.2">
      <c r="A344" s="131">
        <v>1.1000000000000001</v>
      </c>
      <c r="B344" s="131">
        <v>8</v>
      </c>
      <c r="C344" s="131" t="s">
        <v>274</v>
      </c>
      <c r="D344" s="131" t="s">
        <v>36</v>
      </c>
      <c r="E344" s="161">
        <v>44138</v>
      </c>
      <c r="F344" s="131" t="s">
        <v>321</v>
      </c>
      <c r="G344" s="131" t="s">
        <v>2008</v>
      </c>
      <c r="H344" s="131"/>
      <c r="I344" s="131">
        <v>19</v>
      </c>
      <c r="J344" s="131">
        <v>51</v>
      </c>
      <c r="K344" s="131">
        <v>39</v>
      </c>
      <c r="L344" s="163">
        <v>7.5277777777777777E-2</v>
      </c>
      <c r="M344" s="131">
        <v>207.9</v>
      </c>
      <c r="N344" s="131">
        <v>147.69999999999999</v>
      </c>
      <c r="O344" s="163">
        <v>7.6666666666666661E-2</v>
      </c>
      <c r="P344" s="163">
        <v>7.6701388888888888E-2</v>
      </c>
      <c r="Q344" s="164">
        <v>1</v>
      </c>
      <c r="R344" s="164">
        <v>1</v>
      </c>
      <c r="S344" s="131">
        <v>198.5</v>
      </c>
      <c r="T344" s="131">
        <v>156.19999999999999</v>
      </c>
      <c r="U344" s="163">
        <v>7.6736111111111116E-2</v>
      </c>
      <c r="V344" s="163">
        <v>7.6921296296296293E-2</v>
      </c>
      <c r="W344" s="131">
        <v>399.5</v>
      </c>
      <c r="X344" s="131">
        <v>264.3</v>
      </c>
      <c r="Y344" s="163">
        <v>7.7870370370370368E-2</v>
      </c>
      <c r="Z344" s="163"/>
      <c r="AA344" s="131"/>
      <c r="AB344" s="165">
        <f>O344-L344</f>
        <v>1.388888888888884E-3</v>
      </c>
      <c r="AC344" s="165">
        <f>P344-O344</f>
        <v>3.472222222222765E-5</v>
      </c>
      <c r="AD344" s="165">
        <f>P344-L344</f>
        <v>1.4236111111111116E-3</v>
      </c>
      <c r="AE344" s="165">
        <f>V344-P344</f>
        <v>2.1990740740740478E-4</v>
      </c>
      <c r="AF344" s="165">
        <f>Y344-O344</f>
        <v>1.2037037037037068E-3</v>
      </c>
      <c r="AG344" s="165">
        <f>Y344-V344</f>
        <v>9.490740740740744E-4</v>
      </c>
      <c r="AH344" s="131">
        <v>-4.7640000000000002</v>
      </c>
      <c r="AI344" s="131">
        <v>12.2134</v>
      </c>
      <c r="AJ344" s="131">
        <v>13.805899999999999</v>
      </c>
      <c r="AK344" s="131"/>
      <c r="AL344" s="131">
        <v>3.9028</v>
      </c>
      <c r="AM344" s="131"/>
      <c r="AN344" s="131"/>
      <c r="AO344" s="131"/>
      <c r="AP344" s="131">
        <f>((AJ344-AK344)/(AK344-AI344))*100</f>
        <v>-113.03895721093224</v>
      </c>
      <c r="AQ344" s="131" t="s">
        <v>2048</v>
      </c>
      <c r="AR344" s="131"/>
      <c r="AS344" s="131">
        <v>2020</v>
      </c>
      <c r="AT344" s="172" t="s">
        <v>1274</v>
      </c>
      <c r="AW344" s="131">
        <v>0</v>
      </c>
      <c r="AZ344" s="159"/>
      <c r="BA344" s="159"/>
      <c r="BB344" s="159"/>
      <c r="BC344" s="159"/>
      <c r="BD344" s="159"/>
      <c r="BE344" s="159"/>
    </row>
    <row r="345" spans="1:57" s="30" customFormat="1" x14ac:dyDescent="0.2">
      <c r="A345" s="131">
        <v>1.2</v>
      </c>
      <c r="B345" s="131">
        <v>8</v>
      </c>
      <c r="C345" s="131" t="s">
        <v>274</v>
      </c>
      <c r="D345" s="131" t="s">
        <v>36</v>
      </c>
      <c r="E345" s="161">
        <v>44138</v>
      </c>
      <c r="F345" s="131" t="s">
        <v>316</v>
      </c>
      <c r="G345" s="131" t="s">
        <v>2003</v>
      </c>
      <c r="H345" s="131"/>
      <c r="I345" s="131">
        <v>21</v>
      </c>
      <c r="J345" s="131">
        <v>27</v>
      </c>
      <c r="K345" s="131">
        <v>27</v>
      </c>
      <c r="L345" s="163">
        <v>0.20559027777777775</v>
      </c>
      <c r="M345" s="131">
        <v>245.3</v>
      </c>
      <c r="N345" s="131">
        <v>206.5</v>
      </c>
      <c r="O345" s="163">
        <v>0.20597222222222222</v>
      </c>
      <c r="P345" s="163">
        <v>0.20633101851851854</v>
      </c>
      <c r="Q345" s="164">
        <v>1</v>
      </c>
      <c r="R345" s="164">
        <v>1</v>
      </c>
      <c r="S345" s="131">
        <v>235.9</v>
      </c>
      <c r="T345" s="131">
        <v>197.9</v>
      </c>
      <c r="U345" s="163">
        <v>0.20704861111111109</v>
      </c>
      <c r="V345" s="163">
        <v>0.20668981481481483</v>
      </c>
      <c r="W345" s="131">
        <v>249.8</v>
      </c>
      <c r="X345" s="131">
        <v>231.8</v>
      </c>
      <c r="Y345" s="163">
        <v>0.2074884259259259</v>
      </c>
      <c r="Z345" s="163"/>
      <c r="AA345" s="131"/>
      <c r="AB345" s="165">
        <f>O345-L345</f>
        <v>3.8194444444447639E-4</v>
      </c>
      <c r="AC345" s="165">
        <f>P345-O345</f>
        <v>3.5879629629631538E-4</v>
      </c>
      <c r="AD345" s="165">
        <f>P345-L345</f>
        <v>7.4074074074079177E-4</v>
      </c>
      <c r="AE345" s="165">
        <f>V345-P345</f>
        <v>3.5879629629628762E-4</v>
      </c>
      <c r="AF345" s="165">
        <f>Y345-O345</f>
        <v>1.5162037037036724E-3</v>
      </c>
      <c r="AG345" s="165">
        <f>Y345-V345</f>
        <v>7.9861111111106942E-4</v>
      </c>
      <c r="AH345" s="131">
        <v>-2.8210000000000002</v>
      </c>
      <c r="AI345" s="131">
        <v>12.0646</v>
      </c>
      <c r="AJ345" s="131"/>
      <c r="AK345" s="131"/>
      <c r="AL345" s="131">
        <v>2.8691</v>
      </c>
      <c r="AM345" s="131"/>
      <c r="AN345" s="131"/>
      <c r="AO345" s="131"/>
      <c r="AP345" s="131">
        <f>((AJ345-AK345)/(AK345-AI345))*100</f>
        <v>0</v>
      </c>
      <c r="AQ345" s="131" t="s">
        <v>2081</v>
      </c>
      <c r="AR345" s="131"/>
      <c r="AS345" s="131">
        <v>2020</v>
      </c>
      <c r="AT345" s="172" t="s">
        <v>1274</v>
      </c>
      <c r="AW345" s="131">
        <v>0</v>
      </c>
    </row>
    <row r="346" spans="1:57" s="30" customFormat="1" x14ac:dyDescent="0.2">
      <c r="A346" s="131">
        <v>1.3</v>
      </c>
      <c r="B346" s="131">
        <v>8</v>
      </c>
      <c r="C346" s="131" t="s">
        <v>274</v>
      </c>
      <c r="D346" s="131" t="s">
        <v>36</v>
      </c>
      <c r="E346" s="161">
        <v>44138</v>
      </c>
      <c r="F346" s="131" t="s">
        <v>317</v>
      </c>
      <c r="G346" s="131" t="s">
        <v>2004</v>
      </c>
      <c r="H346" s="131"/>
      <c r="I346" s="131">
        <v>21</v>
      </c>
      <c r="J346" s="131">
        <v>27</v>
      </c>
      <c r="K346" s="131">
        <v>43</v>
      </c>
      <c r="L346" s="163">
        <v>0.20853009259259259</v>
      </c>
      <c r="M346" s="131">
        <v>236.9</v>
      </c>
      <c r="N346" s="131">
        <v>208.5</v>
      </c>
      <c r="O346" s="163">
        <v>0.20894675925925923</v>
      </c>
      <c r="P346" s="163">
        <v>0.20928240740740742</v>
      </c>
      <c r="Q346" s="164">
        <v>1</v>
      </c>
      <c r="R346" s="164">
        <v>1</v>
      </c>
      <c r="S346" s="131">
        <v>231</v>
      </c>
      <c r="T346" s="131">
        <v>197.9</v>
      </c>
      <c r="U346" s="163">
        <v>0.20931712962962964</v>
      </c>
      <c r="V346" s="163">
        <v>0.20946759259259259</v>
      </c>
      <c r="W346" s="131">
        <v>251.9</v>
      </c>
      <c r="X346" s="131">
        <v>287.5</v>
      </c>
      <c r="Y346" s="163">
        <v>0.21047453703703703</v>
      </c>
      <c r="Z346" s="163"/>
      <c r="AA346" s="131"/>
      <c r="AB346" s="165">
        <f>O346-L346</f>
        <v>4.1666666666664853E-4</v>
      </c>
      <c r="AC346" s="165">
        <f>P346-O346</f>
        <v>3.3564814814818211E-4</v>
      </c>
      <c r="AD346" s="165">
        <f>P346-L346</f>
        <v>7.5231481481483065E-4</v>
      </c>
      <c r="AE346" s="165">
        <f>V346-P346</f>
        <v>1.8518518518517713E-4</v>
      </c>
      <c r="AF346" s="165">
        <f>Y346-O346</f>
        <v>1.5277777777777946E-3</v>
      </c>
      <c r="AG346" s="165">
        <f>Y346-V346</f>
        <v>1.0069444444444353E-3</v>
      </c>
      <c r="AH346" s="131">
        <v>-3.528</v>
      </c>
      <c r="AI346" s="131">
        <v>12.201599999999999</v>
      </c>
      <c r="AJ346" s="131">
        <v>13.6198</v>
      </c>
      <c r="AK346" s="131">
        <v>12.903600000000001</v>
      </c>
      <c r="AL346" s="131">
        <v>3</v>
      </c>
      <c r="AM346" s="131"/>
      <c r="AN346" s="131"/>
      <c r="AO346" s="131"/>
      <c r="AP346" s="131">
        <f>((AJ346-AK346)/(AK346-AI346))*100</f>
        <v>102.02279202279161</v>
      </c>
      <c r="AQ346" s="131"/>
      <c r="AR346" s="131"/>
      <c r="AS346" s="131">
        <v>2020</v>
      </c>
      <c r="AT346" s="131" t="s">
        <v>1274</v>
      </c>
      <c r="AW346" s="131">
        <v>0</v>
      </c>
      <c r="AX346" s="159"/>
      <c r="AY346" s="159"/>
      <c r="AZ346" s="85"/>
      <c r="BA346" s="85"/>
      <c r="BB346" s="85"/>
      <c r="BC346" s="85"/>
      <c r="BD346" s="85"/>
      <c r="BE346" s="85"/>
    </row>
    <row r="347" spans="1:57" s="30" customFormat="1" x14ac:dyDescent="0.2">
      <c r="A347" s="131">
        <v>1.6</v>
      </c>
      <c r="B347" s="131">
        <v>8</v>
      </c>
      <c r="C347" s="131" t="s">
        <v>274</v>
      </c>
      <c r="D347" s="131" t="s">
        <v>36</v>
      </c>
      <c r="E347" s="161">
        <v>44138</v>
      </c>
      <c r="F347" s="131" t="s">
        <v>318</v>
      </c>
      <c r="G347" s="131" t="s">
        <v>2005</v>
      </c>
      <c r="H347" s="131"/>
      <c r="I347" s="131">
        <v>21</v>
      </c>
      <c r="J347" s="131">
        <v>27</v>
      </c>
      <c r="K347" s="131">
        <v>50</v>
      </c>
      <c r="L347" s="163">
        <v>0.21116898148148147</v>
      </c>
      <c r="M347" s="131">
        <v>227.4</v>
      </c>
      <c r="N347" s="131">
        <v>203.1</v>
      </c>
      <c r="O347" s="163">
        <v>0.21178240740740739</v>
      </c>
      <c r="P347" s="163">
        <v>0.21195601851851853</v>
      </c>
      <c r="Q347" s="164">
        <v>1</v>
      </c>
      <c r="R347" s="164">
        <v>1</v>
      </c>
      <c r="S347" s="131">
        <v>224.2</v>
      </c>
      <c r="T347" s="131">
        <v>197.4</v>
      </c>
      <c r="U347" s="163">
        <v>0.21199074074074076</v>
      </c>
      <c r="V347" s="163">
        <v>0.21223379629629632</v>
      </c>
      <c r="W347" s="131">
        <v>240.3</v>
      </c>
      <c r="X347" s="131">
        <v>250.2</v>
      </c>
      <c r="Y347" s="163">
        <v>0.21274305555555553</v>
      </c>
      <c r="Z347" s="163"/>
      <c r="AA347" s="131"/>
      <c r="AB347" s="165">
        <f>O347-L347</f>
        <v>6.1342592592592005E-4</v>
      </c>
      <c r="AC347" s="165">
        <f>P347-O347</f>
        <v>1.7361111111113825E-4</v>
      </c>
      <c r="AD347" s="165">
        <f>P347-L347</f>
        <v>7.870370370370583E-4</v>
      </c>
      <c r="AE347" s="165">
        <f>V347-P347</f>
        <v>2.7777777777779344E-4</v>
      </c>
      <c r="AF347" s="165">
        <f>Y347-O347</f>
        <v>9.6064814814814103E-4</v>
      </c>
      <c r="AG347" s="165">
        <f>Y347-V347</f>
        <v>5.0925925925920934E-4</v>
      </c>
      <c r="AH347" s="131">
        <v>-2.9489999999999998</v>
      </c>
      <c r="AI347" s="131">
        <v>12.188700000000001</v>
      </c>
      <c r="AJ347" s="131">
        <v>13.9343</v>
      </c>
      <c r="AK347" s="131">
        <v>13.0661</v>
      </c>
      <c r="AL347" s="131">
        <v>3.1947999999999999</v>
      </c>
      <c r="AM347" s="131"/>
      <c r="AN347" s="131"/>
      <c r="AO347" s="131"/>
      <c r="AP347" s="131">
        <f>((AJ347-AK347)/(AK347-AI347))*100</f>
        <v>98.951447458399826</v>
      </c>
      <c r="AQ347" s="131"/>
      <c r="AR347" s="131"/>
      <c r="AS347" s="172">
        <v>2020</v>
      </c>
      <c r="AT347" s="131" t="s">
        <v>1274</v>
      </c>
      <c r="AW347" s="131">
        <v>0</v>
      </c>
      <c r="AX347" s="159"/>
      <c r="AY347" s="159"/>
      <c r="AZ347" s="131"/>
      <c r="BA347" s="131"/>
      <c r="BB347" s="131"/>
      <c r="BC347" s="131"/>
      <c r="BD347" s="131"/>
      <c r="BE347" s="131"/>
    </row>
    <row r="348" spans="1:57" s="30" customFormat="1" x14ac:dyDescent="0.2">
      <c r="A348" s="131">
        <v>2.1</v>
      </c>
      <c r="B348" s="131">
        <v>8</v>
      </c>
      <c r="C348" s="131" t="s">
        <v>274</v>
      </c>
      <c r="D348" s="131" t="s">
        <v>36</v>
      </c>
      <c r="E348" s="161">
        <v>44138</v>
      </c>
      <c r="F348" s="131" t="s">
        <v>319</v>
      </c>
      <c r="G348" s="131" t="s">
        <v>2006</v>
      </c>
      <c r="H348" s="131"/>
      <c r="I348" s="131">
        <v>21</v>
      </c>
      <c r="J348" s="131">
        <v>27</v>
      </c>
      <c r="K348" s="131">
        <v>49</v>
      </c>
      <c r="L348" s="163">
        <v>0.21479166666666669</v>
      </c>
      <c r="M348" s="131">
        <v>230.1</v>
      </c>
      <c r="N348" s="131">
        <v>200.7</v>
      </c>
      <c r="O348" s="163">
        <v>0.21542824074074074</v>
      </c>
      <c r="P348" s="163">
        <v>0.21542824074074074</v>
      </c>
      <c r="Q348" s="164">
        <v>1</v>
      </c>
      <c r="R348" s="164">
        <v>0</v>
      </c>
      <c r="S348" s="131">
        <v>228.9</v>
      </c>
      <c r="T348" s="131">
        <v>195.3</v>
      </c>
      <c r="U348" s="163">
        <v>0.2154513888888889</v>
      </c>
      <c r="V348" s="163">
        <v>0.21554398148148149</v>
      </c>
      <c r="W348" s="131">
        <v>246.9</v>
      </c>
      <c r="X348" s="131">
        <v>251.5</v>
      </c>
      <c r="Y348" s="163">
        <v>0.21653935185185183</v>
      </c>
      <c r="Z348" s="163"/>
      <c r="AA348" s="131"/>
      <c r="AB348" s="165">
        <f>O348-L348</f>
        <v>6.3657407407405331E-4</v>
      </c>
      <c r="AC348" s="165">
        <f>P348-O348</f>
        <v>0</v>
      </c>
      <c r="AD348" s="165">
        <f>P348-L348</f>
        <v>6.3657407407405331E-4</v>
      </c>
      <c r="AE348" s="165">
        <f>V348-P348</f>
        <v>1.1574074074074958E-4</v>
      </c>
      <c r="AF348" s="165">
        <f>Y348-O348</f>
        <v>1.1111111111110905E-3</v>
      </c>
      <c r="AG348" s="165">
        <f>Y348-V348</f>
        <v>9.9537037037034093E-4</v>
      </c>
      <c r="AH348" s="131">
        <v>-4.1710000000000003</v>
      </c>
      <c r="AI348" s="131">
        <v>12.122400000000001</v>
      </c>
      <c r="AJ348" s="131">
        <v>13.442399999999999</v>
      </c>
      <c r="AK348" s="131">
        <v>12.795199999999999</v>
      </c>
      <c r="AL348" s="131">
        <v>2.2259000000000002</v>
      </c>
      <c r="AM348" s="131"/>
      <c r="AN348" s="131"/>
      <c r="AO348" s="131"/>
      <c r="AP348" s="131">
        <f>((AJ348-AK348)/(AK348-AI348))*100</f>
        <v>96.195005945303365</v>
      </c>
      <c r="AQ348" s="131"/>
      <c r="AR348" s="131"/>
      <c r="AS348" s="172">
        <v>2020</v>
      </c>
      <c r="AT348" s="131" t="s">
        <v>1274</v>
      </c>
      <c r="AW348" s="131">
        <v>0</v>
      </c>
      <c r="AX348" s="159"/>
      <c r="AY348" s="159"/>
      <c r="AZ348" s="85"/>
      <c r="BA348" s="85"/>
      <c r="BB348" s="85"/>
      <c r="BC348" s="85"/>
      <c r="BD348" s="85"/>
      <c r="BE348" s="85"/>
    </row>
    <row r="349" spans="1:57" s="175" customFormat="1" x14ac:dyDescent="0.2">
      <c r="A349" s="131">
        <v>2.2000000000000002</v>
      </c>
      <c r="B349" s="131">
        <v>8</v>
      </c>
      <c r="C349" s="131" t="s">
        <v>274</v>
      </c>
      <c r="D349" s="131" t="s">
        <v>36</v>
      </c>
      <c r="E349" s="161">
        <v>44138</v>
      </c>
      <c r="F349" s="131" t="s">
        <v>320</v>
      </c>
      <c r="G349" s="131" t="s">
        <v>2007</v>
      </c>
      <c r="H349" s="131"/>
      <c r="I349" s="131">
        <v>21</v>
      </c>
      <c r="J349" s="131">
        <v>26</v>
      </c>
      <c r="K349" s="131">
        <v>50</v>
      </c>
      <c r="L349" s="163">
        <v>0.21725694444444443</v>
      </c>
      <c r="M349" s="131">
        <v>233.1</v>
      </c>
      <c r="N349" s="131">
        <v>205.8</v>
      </c>
      <c r="O349" s="163">
        <v>0.21740740740740741</v>
      </c>
      <c r="P349" s="163">
        <v>0.21797453703703704</v>
      </c>
      <c r="Q349" s="164">
        <v>1</v>
      </c>
      <c r="R349" s="164">
        <v>1</v>
      </c>
      <c r="S349" s="131">
        <v>223.5</v>
      </c>
      <c r="T349" s="131">
        <v>201</v>
      </c>
      <c r="U349" s="163">
        <v>0.2179861111111111</v>
      </c>
      <c r="V349" s="163">
        <v>0.21812500000000001</v>
      </c>
      <c r="W349" s="131">
        <v>235</v>
      </c>
      <c r="X349" s="131">
        <v>228.5</v>
      </c>
      <c r="Y349" s="163">
        <v>0.2192361111111111</v>
      </c>
      <c r="Z349" s="163"/>
      <c r="AA349" s="131"/>
      <c r="AB349" s="165">
        <f>O349-L349</f>
        <v>1.5046296296297723E-4</v>
      </c>
      <c r="AC349" s="165">
        <f>P349-O349</f>
        <v>5.6712962962962576E-4</v>
      </c>
      <c r="AD349" s="165">
        <f>P349-L349</f>
        <v>7.17592592592603E-4</v>
      </c>
      <c r="AE349" s="165">
        <f>V349-P349</f>
        <v>1.5046296296297723E-4</v>
      </c>
      <c r="AF349" s="165">
        <f>Y349-O349</f>
        <v>1.8287037037036935E-3</v>
      </c>
      <c r="AG349" s="165">
        <f>Y349-V349</f>
        <v>1.1111111111110905E-3</v>
      </c>
      <c r="AH349" s="131">
        <v>-0.998</v>
      </c>
      <c r="AI349" s="131">
        <v>12.0159</v>
      </c>
      <c r="AJ349" s="131">
        <v>13.440899999999999</v>
      </c>
      <c r="AK349" s="131">
        <v>12.690799999999999</v>
      </c>
      <c r="AL349" s="131">
        <v>2.5114999999999998</v>
      </c>
      <c r="AM349" s="131"/>
      <c r="AN349" s="131"/>
      <c r="AO349" s="131"/>
      <c r="AP349" s="131">
        <f>((AJ349-AK349)/(AK349-AI349))*100</f>
        <v>111.1423914654024</v>
      </c>
      <c r="AQ349" s="131"/>
      <c r="AR349" s="131"/>
      <c r="AS349" s="131">
        <v>2020</v>
      </c>
      <c r="AT349" s="131" t="s">
        <v>1274</v>
      </c>
      <c r="AU349" s="30"/>
      <c r="AV349" s="30"/>
      <c r="AW349" s="131">
        <v>0</v>
      </c>
      <c r="AX349" s="30"/>
      <c r="AY349" s="30"/>
      <c r="AZ349" s="85"/>
      <c r="BA349" s="85"/>
      <c r="BB349" s="85"/>
      <c r="BC349" s="85"/>
      <c r="BD349" s="85"/>
      <c r="BE349" s="85"/>
    </row>
    <row r="350" spans="1:57" s="30" customFormat="1" x14ac:dyDescent="0.2">
      <c r="A350" s="131">
        <v>2.2999999999999998</v>
      </c>
      <c r="B350" s="131">
        <v>8</v>
      </c>
      <c r="C350" s="131" t="s">
        <v>274</v>
      </c>
      <c r="D350" s="131" t="s">
        <v>36</v>
      </c>
      <c r="E350" s="161">
        <v>44138</v>
      </c>
      <c r="F350" s="131" t="s">
        <v>323</v>
      </c>
      <c r="G350" s="131" t="s">
        <v>2011</v>
      </c>
      <c r="H350" s="131"/>
      <c r="I350" s="131">
        <v>20</v>
      </c>
      <c r="J350" s="131">
        <v>48</v>
      </c>
      <c r="K350" s="131">
        <v>49</v>
      </c>
      <c r="L350" s="163">
        <v>8.4166666666666667E-2</v>
      </c>
      <c r="M350" s="131">
        <v>228.7</v>
      </c>
      <c r="N350" s="131">
        <v>182.3</v>
      </c>
      <c r="O350" s="163">
        <v>8.4618055555555557E-2</v>
      </c>
      <c r="P350" s="163">
        <v>8.4618055555555557E-2</v>
      </c>
      <c r="Q350" s="164">
        <v>1</v>
      </c>
      <c r="R350" s="164">
        <v>0</v>
      </c>
      <c r="S350" s="131">
        <v>226.7</v>
      </c>
      <c r="T350" s="131">
        <v>119.8</v>
      </c>
      <c r="U350" s="163">
        <v>8.4641203703703705E-2</v>
      </c>
      <c r="V350" s="163">
        <v>8.4780092592592601E-2</v>
      </c>
      <c r="W350" s="131">
        <v>278.5</v>
      </c>
      <c r="X350" s="131">
        <v>251.3</v>
      </c>
      <c r="Y350" s="163">
        <v>8.5752314814814823E-2</v>
      </c>
      <c r="Z350" s="163"/>
      <c r="AA350" s="131"/>
      <c r="AB350" s="165">
        <f>O350-L350</f>
        <v>4.5138888888889006E-4</v>
      </c>
      <c r="AC350" s="165">
        <f>P350-O350</f>
        <v>0</v>
      </c>
      <c r="AD350" s="165">
        <f>P350-L350</f>
        <v>4.5138888888889006E-4</v>
      </c>
      <c r="AE350" s="165">
        <f>V350-P350</f>
        <v>1.6203703703704386E-4</v>
      </c>
      <c r="AF350" s="165">
        <f>Y350-O350</f>
        <v>1.1342592592592654E-3</v>
      </c>
      <c r="AG350" s="165">
        <f>Y350-V350</f>
        <v>9.7222222222222154E-4</v>
      </c>
      <c r="AH350" s="131">
        <v>-2.028</v>
      </c>
      <c r="AI350" s="131">
        <v>12.1234</v>
      </c>
      <c r="AJ350" s="131">
        <v>13.2296</v>
      </c>
      <c r="AK350" s="131"/>
      <c r="AL350" s="131">
        <v>2.0407999999999999</v>
      </c>
      <c r="AM350" s="131"/>
      <c r="AN350" s="131"/>
      <c r="AO350" s="131"/>
      <c r="AP350" s="131">
        <f>((AJ350-AK350)/(AK350-AI350))*100</f>
        <v>-109.12450302720357</v>
      </c>
      <c r="AQ350" s="131" t="s">
        <v>2048</v>
      </c>
      <c r="AR350" s="131"/>
      <c r="AS350" s="131">
        <v>2020</v>
      </c>
      <c r="AT350" s="131" t="s">
        <v>1274</v>
      </c>
      <c r="AW350" s="131">
        <v>0</v>
      </c>
      <c r="AX350" s="85"/>
      <c r="AY350" s="85"/>
      <c r="AZ350" s="159"/>
      <c r="BA350" s="159"/>
      <c r="BB350" s="159"/>
      <c r="BC350" s="159"/>
      <c r="BD350" s="159"/>
      <c r="BE350" s="159"/>
    </row>
    <row r="351" spans="1:57" s="30" customFormat="1" x14ac:dyDescent="0.2">
      <c r="A351" s="131">
        <v>2.4</v>
      </c>
      <c r="B351" s="131">
        <v>8</v>
      </c>
      <c r="C351" s="131" t="s">
        <v>274</v>
      </c>
      <c r="D351" s="131" t="s">
        <v>36</v>
      </c>
      <c r="E351" s="161">
        <v>44138</v>
      </c>
      <c r="F351" s="131" t="s">
        <v>324</v>
      </c>
      <c r="G351" s="131" t="s">
        <v>2012</v>
      </c>
      <c r="H351" s="131"/>
      <c r="I351" s="131">
        <v>20</v>
      </c>
      <c r="J351" s="131">
        <v>48</v>
      </c>
      <c r="K351" s="131">
        <v>39</v>
      </c>
      <c r="L351" s="163">
        <v>8.8217592592592597E-2</v>
      </c>
      <c r="M351" s="131">
        <v>238.1</v>
      </c>
      <c r="N351" s="131">
        <v>189.8</v>
      </c>
      <c r="O351" s="163">
        <v>8.9178240740740752E-2</v>
      </c>
      <c r="P351" s="163">
        <v>8.9386574074074077E-2</v>
      </c>
      <c r="Q351" s="164">
        <v>1</v>
      </c>
      <c r="R351" s="164">
        <v>1</v>
      </c>
      <c r="S351" s="131">
        <v>232.3</v>
      </c>
      <c r="T351" s="131">
        <v>186.8</v>
      </c>
      <c r="U351" s="163">
        <v>8.9421296296296304E-2</v>
      </c>
      <c r="V351" s="163">
        <v>8.9502314814814812E-2</v>
      </c>
      <c r="W351" s="131">
        <v>270.39999999999998</v>
      </c>
      <c r="X351" s="131">
        <v>185.4</v>
      </c>
      <c r="Y351" s="163">
        <v>9.0185185185185188E-2</v>
      </c>
      <c r="Z351" s="163"/>
      <c r="AA351" s="131"/>
      <c r="AB351" s="165">
        <f>O351-L351</f>
        <v>9.6064814814815491E-4</v>
      </c>
      <c r="AC351" s="165">
        <f>P351-O351</f>
        <v>2.0833333333332427E-4</v>
      </c>
      <c r="AD351" s="165">
        <f>P351-L351</f>
        <v>1.1689814814814792E-3</v>
      </c>
      <c r="AE351" s="165">
        <f>V351-P351</f>
        <v>1.157407407407357E-4</v>
      </c>
      <c r="AF351" s="165">
        <f>Y351-O351</f>
        <v>1.0069444444444353E-3</v>
      </c>
      <c r="AG351" s="165">
        <f>Y351-V351</f>
        <v>6.8287037037037535E-4</v>
      </c>
      <c r="AH351" s="131">
        <v>-3.49</v>
      </c>
      <c r="AI351" s="131">
        <v>12.081799999999999</v>
      </c>
      <c r="AJ351" s="131">
        <v>13.1416</v>
      </c>
      <c r="AK351" s="131"/>
      <c r="AL351" s="131">
        <v>2.1686000000000001</v>
      </c>
      <c r="AM351" s="131"/>
      <c r="AN351" s="131"/>
      <c r="AO351" s="131"/>
      <c r="AP351" s="131">
        <f>((AJ351-AK351)/(AK351-AI351))*100</f>
        <v>-108.77187174096576</v>
      </c>
      <c r="AQ351" s="131" t="s">
        <v>2048</v>
      </c>
      <c r="AR351" s="131"/>
      <c r="AS351" s="131">
        <v>2020</v>
      </c>
      <c r="AT351" s="131" t="s">
        <v>1274</v>
      </c>
      <c r="AU351" s="159"/>
      <c r="AV351" s="159"/>
      <c r="AW351" s="131">
        <v>0</v>
      </c>
      <c r="AX351" s="131"/>
      <c r="AY351" s="131"/>
    </row>
    <row r="352" spans="1:57" s="30" customFormat="1" x14ac:dyDescent="0.2">
      <c r="A352" s="131">
        <v>2.5</v>
      </c>
      <c r="B352" s="131">
        <v>8</v>
      </c>
      <c r="C352" s="131" t="s">
        <v>274</v>
      </c>
      <c r="D352" s="131" t="s">
        <v>36</v>
      </c>
      <c r="E352" s="161">
        <v>44138</v>
      </c>
      <c r="F352" s="131" t="s">
        <v>325</v>
      </c>
      <c r="G352" s="131" t="s">
        <v>2013</v>
      </c>
      <c r="H352" s="131"/>
      <c r="I352" s="131">
        <v>21</v>
      </c>
      <c r="J352" s="131">
        <v>47</v>
      </c>
      <c r="K352" s="131">
        <v>44</v>
      </c>
      <c r="L352" s="163">
        <v>9.1203703703703717E-2</v>
      </c>
      <c r="M352" s="131">
        <v>229.9</v>
      </c>
      <c r="N352" s="131">
        <v>188.2</v>
      </c>
      <c r="O352" s="163">
        <v>9.2222222222222219E-2</v>
      </c>
      <c r="P352" s="163">
        <v>9.2291666666666661E-2</v>
      </c>
      <c r="Q352" s="164">
        <v>1</v>
      </c>
      <c r="R352" s="164">
        <v>1</v>
      </c>
      <c r="S352" s="131">
        <v>226.2</v>
      </c>
      <c r="T352" s="131">
        <v>180.6</v>
      </c>
      <c r="U352" s="163">
        <v>9.2326388888888888E-2</v>
      </c>
      <c r="V352" s="163">
        <v>9.2430555555555557E-2</v>
      </c>
      <c r="W352" s="131">
        <v>287.8</v>
      </c>
      <c r="X352" s="131">
        <v>257.2</v>
      </c>
      <c r="Y352" s="163">
        <v>9.341435185185186E-2</v>
      </c>
      <c r="Z352" s="163"/>
      <c r="AA352" s="131"/>
      <c r="AB352" s="165">
        <f>O352-L352</f>
        <v>1.0185185185185019E-3</v>
      </c>
      <c r="AC352" s="165">
        <f>P352-O352</f>
        <v>6.9444444444441422E-5</v>
      </c>
      <c r="AD352" s="165">
        <f>P352-L352</f>
        <v>1.0879629629629434E-3</v>
      </c>
      <c r="AE352" s="165">
        <f>V352-P352</f>
        <v>1.3888888888889672E-4</v>
      </c>
      <c r="AF352" s="165">
        <f>Y352-O352</f>
        <v>1.1921296296296402E-3</v>
      </c>
      <c r="AG352" s="165">
        <f>Y352-V352</f>
        <v>9.8379629629630205E-4</v>
      </c>
      <c r="AH352" s="131">
        <v>-2.899</v>
      </c>
      <c r="AI352" s="131">
        <v>12.188000000000001</v>
      </c>
      <c r="AJ352" s="131">
        <v>12.9903</v>
      </c>
      <c r="AK352" s="131"/>
      <c r="AL352" s="131">
        <v>2.4112</v>
      </c>
      <c r="AM352" s="131"/>
      <c r="AN352" s="131"/>
      <c r="AO352" s="131"/>
      <c r="AP352" s="131">
        <f>((AJ352-AK352)/(AK352-AI352))*100</f>
        <v>-106.58270429931078</v>
      </c>
      <c r="AQ352" s="131" t="s">
        <v>2048</v>
      </c>
      <c r="AR352" s="131"/>
      <c r="AS352" s="131">
        <v>2020</v>
      </c>
      <c r="AT352" s="131" t="s">
        <v>1274</v>
      </c>
      <c r="AW352" s="131">
        <v>0</v>
      </c>
      <c r="AX352" s="85"/>
      <c r="AY352" s="85"/>
      <c r="AZ352" s="159"/>
      <c r="BA352" s="159"/>
      <c r="BB352" s="159"/>
      <c r="BC352" s="159"/>
      <c r="BD352" s="159"/>
      <c r="BE352" s="159"/>
    </row>
    <row r="353" spans="1:57" s="159" customFormat="1" x14ac:dyDescent="0.2">
      <c r="A353" s="166">
        <v>1.1000000000000001</v>
      </c>
      <c r="B353" s="166">
        <v>9</v>
      </c>
      <c r="C353" s="131" t="s">
        <v>274</v>
      </c>
      <c r="D353" s="131" t="s">
        <v>36</v>
      </c>
      <c r="E353" s="161">
        <v>44145</v>
      </c>
      <c r="F353" s="166" t="s">
        <v>1215</v>
      </c>
      <c r="G353" s="131" t="s">
        <v>1062</v>
      </c>
      <c r="H353" s="166"/>
      <c r="I353" s="166">
        <v>19</v>
      </c>
      <c r="J353" s="166">
        <v>39</v>
      </c>
      <c r="K353" s="131">
        <v>48</v>
      </c>
      <c r="L353" s="168">
        <v>0.25707175925925924</v>
      </c>
      <c r="M353" s="166">
        <v>216.1</v>
      </c>
      <c r="N353" s="166">
        <v>181.5</v>
      </c>
      <c r="O353" s="168">
        <v>0.25815972222222222</v>
      </c>
      <c r="P353" s="168">
        <v>0.25815972222222222</v>
      </c>
      <c r="Q353" s="170">
        <v>1</v>
      </c>
      <c r="R353" s="170">
        <v>0</v>
      </c>
      <c r="S353" s="166">
        <v>226.5</v>
      </c>
      <c r="T353" s="166">
        <v>183.1</v>
      </c>
      <c r="U353" s="168">
        <v>0.25820601851851849</v>
      </c>
      <c r="V353" s="168">
        <v>0.25833333333333336</v>
      </c>
      <c r="W353" s="166">
        <v>243</v>
      </c>
      <c r="X353" s="166">
        <v>287.39999999999998</v>
      </c>
      <c r="Y353" s="168">
        <v>0.25917824074074075</v>
      </c>
      <c r="Z353" s="168"/>
      <c r="AA353" s="166"/>
      <c r="AB353" s="165">
        <f>O353-L353</f>
        <v>1.087962962962985E-3</v>
      </c>
      <c r="AC353" s="165">
        <f>P353-O353</f>
        <v>0</v>
      </c>
      <c r="AD353" s="165">
        <f>P353-L353</f>
        <v>1.087962962962985E-3</v>
      </c>
      <c r="AE353" s="165">
        <f>V353-P353</f>
        <v>1.7361111111113825E-4</v>
      </c>
      <c r="AF353" s="165">
        <f>Y353-O353</f>
        <v>1.0185185185185297E-3</v>
      </c>
      <c r="AG353" s="165">
        <f>Y353-V353</f>
        <v>8.4490740740739145E-4</v>
      </c>
      <c r="AH353" s="166">
        <v>-4.22</v>
      </c>
      <c r="AI353" s="166">
        <v>7.2222999999999997</v>
      </c>
      <c r="AJ353" s="166">
        <v>7.7972000000000001</v>
      </c>
      <c r="AK353" s="166">
        <v>7.5568</v>
      </c>
      <c r="AL353" s="166">
        <v>2.9207000000000001</v>
      </c>
      <c r="AM353" s="166"/>
      <c r="AN353" s="166"/>
      <c r="AO353" s="166"/>
      <c r="AP353" s="131">
        <f>((AJ353-AK353)/(AK353-AI353))*100</f>
        <v>71.868460388639761</v>
      </c>
      <c r="AQ353" s="166"/>
      <c r="AR353" s="166"/>
      <c r="AS353" s="131">
        <v>2020</v>
      </c>
      <c r="AT353" s="131" t="s">
        <v>1274</v>
      </c>
      <c r="AU353" s="30"/>
      <c r="AV353" s="30"/>
      <c r="AW353" s="131">
        <v>0</v>
      </c>
      <c r="AX353" s="85"/>
      <c r="AY353" s="85"/>
      <c r="AZ353" s="30"/>
      <c r="BA353" s="30"/>
      <c r="BB353" s="30"/>
      <c r="BC353" s="30"/>
      <c r="BD353" s="30"/>
      <c r="BE353" s="30"/>
    </row>
    <row r="354" spans="1:57" s="159" customFormat="1" x14ac:dyDescent="0.2">
      <c r="A354" s="166">
        <v>1.2</v>
      </c>
      <c r="B354" s="166">
        <v>9</v>
      </c>
      <c r="C354" s="131" t="s">
        <v>274</v>
      </c>
      <c r="D354" s="131" t="s">
        <v>36</v>
      </c>
      <c r="E354" s="161">
        <v>44145</v>
      </c>
      <c r="F354" s="166" t="s">
        <v>1216</v>
      </c>
      <c r="G354" s="131" t="s">
        <v>1063</v>
      </c>
      <c r="H354" s="166"/>
      <c r="I354" s="166">
        <v>19</v>
      </c>
      <c r="J354" s="166">
        <v>38</v>
      </c>
      <c r="K354" s="131">
        <v>47</v>
      </c>
      <c r="L354" s="168">
        <v>0.25997685185185188</v>
      </c>
      <c r="M354" s="166">
        <v>232.5</v>
      </c>
      <c r="N354" s="166">
        <v>194.2</v>
      </c>
      <c r="O354" s="168">
        <v>0.26045138888888891</v>
      </c>
      <c r="P354" s="168">
        <v>0.26045138888888891</v>
      </c>
      <c r="Q354" s="170">
        <v>1</v>
      </c>
      <c r="R354" s="170">
        <v>0</v>
      </c>
      <c r="S354" s="166">
        <v>215.3</v>
      </c>
      <c r="T354" s="166">
        <v>180.3</v>
      </c>
      <c r="U354" s="168">
        <v>0.26047453703703705</v>
      </c>
      <c r="V354" s="168">
        <v>0.26065972222222222</v>
      </c>
      <c r="W354" s="166">
        <v>287.8</v>
      </c>
      <c r="X354" s="166">
        <v>216.9</v>
      </c>
      <c r="Y354" s="168">
        <v>0.26113425925925926</v>
      </c>
      <c r="Z354" s="168"/>
      <c r="AA354" s="166"/>
      <c r="AB354" s="165">
        <f>O354-L354</f>
        <v>4.745370370370372E-4</v>
      </c>
      <c r="AC354" s="165">
        <f>P354-O354</f>
        <v>0</v>
      </c>
      <c r="AD354" s="165">
        <f>P354-L354</f>
        <v>4.745370370370372E-4</v>
      </c>
      <c r="AE354" s="165">
        <f>V354-P354</f>
        <v>2.0833333333331039E-4</v>
      </c>
      <c r="AF354" s="165">
        <f>Y354-O354</f>
        <v>6.8287037037034759E-4</v>
      </c>
      <c r="AG354" s="165">
        <f>Y354-V354</f>
        <v>4.745370370370372E-4</v>
      </c>
      <c r="AH354" s="166">
        <v>-5</v>
      </c>
      <c r="AI354" s="166">
        <v>7.1959</v>
      </c>
      <c r="AJ354" s="166">
        <v>7.8369</v>
      </c>
      <c r="AK354" s="166">
        <v>7.6178999999999997</v>
      </c>
      <c r="AL354" s="166">
        <v>2.2143999999999999</v>
      </c>
      <c r="AM354" s="166"/>
      <c r="AN354" s="166"/>
      <c r="AO354" s="166"/>
      <c r="AP354" s="131">
        <f>((AJ354-AK354)/(AK354-AI354))*100</f>
        <v>51.895734597156505</v>
      </c>
      <c r="AQ354" s="166"/>
      <c r="AR354" s="166"/>
      <c r="AS354" s="131">
        <v>2020</v>
      </c>
      <c r="AT354" s="131" t="s">
        <v>1274</v>
      </c>
      <c r="AU354" s="30"/>
      <c r="AV354" s="30"/>
      <c r="AW354" s="131">
        <v>0</v>
      </c>
      <c r="AZ354" s="30"/>
      <c r="BA354" s="30"/>
      <c r="BB354" s="30"/>
      <c r="BC354" s="30"/>
      <c r="BD354" s="30"/>
      <c r="BE354" s="30"/>
    </row>
    <row r="355" spans="1:57" s="159" customFormat="1" x14ac:dyDescent="0.2">
      <c r="A355" s="166">
        <v>1.3</v>
      </c>
      <c r="B355" s="166">
        <v>9</v>
      </c>
      <c r="C355" s="131" t="s">
        <v>274</v>
      </c>
      <c r="D355" s="131" t="s">
        <v>36</v>
      </c>
      <c r="E355" s="161">
        <v>44145</v>
      </c>
      <c r="F355" s="166" t="s">
        <v>1217</v>
      </c>
      <c r="G355" s="131" t="s">
        <v>1064</v>
      </c>
      <c r="H355" s="166"/>
      <c r="I355" s="166">
        <v>19</v>
      </c>
      <c r="J355" s="166">
        <v>38</v>
      </c>
      <c r="K355" s="131">
        <v>31</v>
      </c>
      <c r="L355" s="168">
        <v>0.26178240740740738</v>
      </c>
      <c r="M355" s="166">
        <v>230.2</v>
      </c>
      <c r="N355" s="166">
        <v>186.3</v>
      </c>
      <c r="O355" s="168">
        <v>0.26251157407407405</v>
      </c>
      <c r="P355" s="168">
        <v>0.26251157407407405</v>
      </c>
      <c r="Q355" s="170">
        <v>1</v>
      </c>
      <c r="R355" s="170">
        <v>0</v>
      </c>
      <c r="S355" s="166">
        <v>210.5</v>
      </c>
      <c r="T355" s="166">
        <v>267</v>
      </c>
      <c r="U355" s="168">
        <v>0.26256944444444447</v>
      </c>
      <c r="V355" s="168">
        <v>0.26289351851851855</v>
      </c>
      <c r="W355" s="166">
        <v>513.20000000000005</v>
      </c>
      <c r="X355" s="166">
        <v>428.5</v>
      </c>
      <c r="Y355" s="168">
        <v>0.26515046296296296</v>
      </c>
      <c r="Z355" s="168"/>
      <c r="AA355" s="166"/>
      <c r="AB355" s="165">
        <f>O355-L355</f>
        <v>7.2916666666666963E-4</v>
      </c>
      <c r="AC355" s="165">
        <f>P355-O355</f>
        <v>0</v>
      </c>
      <c r="AD355" s="165">
        <f>P355-L355</f>
        <v>7.2916666666666963E-4</v>
      </c>
      <c r="AE355" s="165">
        <f>V355-P355</f>
        <v>3.8194444444450415E-4</v>
      </c>
      <c r="AF355" s="165">
        <f>Y355-O355</f>
        <v>2.6388888888889128E-3</v>
      </c>
      <c r="AG355" s="165">
        <f>Y355-V355</f>
        <v>2.2569444444444087E-3</v>
      </c>
      <c r="AH355" s="166">
        <v>-6.3159999999999998</v>
      </c>
      <c r="AI355" s="166">
        <v>12.185700000000001</v>
      </c>
      <c r="AJ355" s="166">
        <v>13.923</v>
      </c>
      <c r="AK355" s="166">
        <v>13.2005</v>
      </c>
      <c r="AL355" s="166">
        <v>4.9215</v>
      </c>
      <c r="AM355" s="166"/>
      <c r="AN355" s="166"/>
      <c r="AO355" s="166"/>
      <c r="AP355" s="131">
        <f>((AJ355-AK355)/(AK355-AI355))*100</f>
        <v>71.196294836421032</v>
      </c>
      <c r="AQ355" s="166"/>
      <c r="AR355" s="166"/>
      <c r="AS355" s="131">
        <v>2020</v>
      </c>
      <c r="AT355" s="131" t="s">
        <v>1274</v>
      </c>
      <c r="AW355" s="131">
        <v>0</v>
      </c>
      <c r="AX355" s="30"/>
      <c r="AY355" s="30"/>
      <c r="AZ355" s="30"/>
      <c r="BA355" s="30"/>
      <c r="BB355" s="30"/>
      <c r="BC355" s="30"/>
      <c r="BD355" s="30"/>
      <c r="BE355" s="30"/>
    </row>
    <row r="356" spans="1:57" s="30" customFormat="1" x14ac:dyDescent="0.2">
      <c r="A356" s="166">
        <v>1.5</v>
      </c>
      <c r="B356" s="166">
        <v>9</v>
      </c>
      <c r="C356" s="131" t="s">
        <v>274</v>
      </c>
      <c r="D356" s="131" t="s">
        <v>36</v>
      </c>
      <c r="E356" s="161">
        <v>44145</v>
      </c>
      <c r="F356" s="166" t="s">
        <v>1218</v>
      </c>
      <c r="G356" s="131" t="s">
        <v>1065</v>
      </c>
      <c r="H356" s="166"/>
      <c r="I356" s="166">
        <v>20</v>
      </c>
      <c r="J356" s="166">
        <v>37</v>
      </c>
      <c r="K356" s="131">
        <v>39</v>
      </c>
      <c r="L356" s="168">
        <v>0.26582175925925927</v>
      </c>
      <c r="M356" s="166">
        <v>205.1</v>
      </c>
      <c r="N356" s="166">
        <v>170</v>
      </c>
      <c r="O356" s="168">
        <v>0.26600694444444445</v>
      </c>
      <c r="P356" s="168">
        <v>0.26646990740740739</v>
      </c>
      <c r="Q356" s="170">
        <v>1</v>
      </c>
      <c r="R356" s="170">
        <v>1</v>
      </c>
      <c r="S356" s="166">
        <v>217.3</v>
      </c>
      <c r="T356" s="166">
        <v>170.9</v>
      </c>
      <c r="U356" s="168">
        <v>0.26648148148148149</v>
      </c>
      <c r="V356" s="168">
        <v>0.26658564814814817</v>
      </c>
      <c r="W356" s="166">
        <v>270.2</v>
      </c>
      <c r="X356" s="166">
        <v>234.9</v>
      </c>
      <c r="Y356" s="168">
        <v>0.26734953703703707</v>
      </c>
      <c r="Z356" s="168"/>
      <c r="AA356" s="166"/>
      <c r="AB356" s="165">
        <f>O356-L356</f>
        <v>1.8518518518517713E-4</v>
      </c>
      <c r="AC356" s="165">
        <f>P356-O356</f>
        <v>4.6296296296294281E-4</v>
      </c>
      <c r="AD356" s="165">
        <f>P356-L356</f>
        <v>6.4814814814811994E-4</v>
      </c>
      <c r="AE356" s="165">
        <f>V356-P356</f>
        <v>1.1574074074077734E-4</v>
      </c>
      <c r="AF356" s="165">
        <f>Y356-O356</f>
        <v>1.3425925925926174E-3</v>
      </c>
      <c r="AG356" s="165">
        <f>Y356-V356</f>
        <v>7.6388888888889728E-4</v>
      </c>
      <c r="AH356" s="166">
        <v>-5.0860000000000003</v>
      </c>
      <c r="AI356" s="166">
        <v>7.1985999999999999</v>
      </c>
      <c r="AJ356" s="166">
        <v>7.9353999999999996</v>
      </c>
      <c r="AK356" s="166">
        <v>7.6294000000000004</v>
      </c>
      <c r="AL356" s="166">
        <v>2.1328</v>
      </c>
      <c r="AM356" s="166"/>
      <c r="AN356" s="166"/>
      <c r="AO356" s="166"/>
      <c r="AP356" s="131">
        <f>((AJ356-AK356)/(AK356-AI356))*100</f>
        <v>71.03064066852339</v>
      </c>
      <c r="AQ356" s="166"/>
      <c r="AR356" s="166"/>
      <c r="AS356" s="131">
        <v>2020</v>
      </c>
      <c r="AT356" s="172" t="s">
        <v>1274</v>
      </c>
      <c r="AW356" s="131">
        <v>0</v>
      </c>
      <c r="AX356" s="159"/>
      <c r="AY356" s="159"/>
    </row>
    <row r="357" spans="1:57" s="85" customFormat="1" ht="17.25" customHeight="1" x14ac:dyDescent="0.2">
      <c r="A357" s="166">
        <v>1.6</v>
      </c>
      <c r="B357" s="166">
        <v>9</v>
      </c>
      <c r="C357" s="131" t="s">
        <v>274</v>
      </c>
      <c r="D357" s="131" t="s">
        <v>36</v>
      </c>
      <c r="E357" s="161">
        <v>44145</v>
      </c>
      <c r="F357" s="166" t="s">
        <v>1219</v>
      </c>
      <c r="G357" s="131" t="s">
        <v>1066</v>
      </c>
      <c r="H357" s="166"/>
      <c r="I357" s="166">
        <v>20</v>
      </c>
      <c r="J357" s="166">
        <v>36</v>
      </c>
      <c r="K357" s="131">
        <v>43</v>
      </c>
      <c r="L357" s="168">
        <v>0.26810185185185187</v>
      </c>
      <c r="M357" s="166">
        <v>229.4</v>
      </c>
      <c r="N357" s="166">
        <v>188</v>
      </c>
      <c r="O357" s="168">
        <v>0.2684259259259259</v>
      </c>
      <c r="P357" s="168">
        <v>0.26880787037037041</v>
      </c>
      <c r="Q357" s="170">
        <v>1</v>
      </c>
      <c r="R357" s="170">
        <v>1</v>
      </c>
      <c r="S357" s="166">
        <v>238.2</v>
      </c>
      <c r="T357" s="166">
        <v>187.5</v>
      </c>
      <c r="U357" s="168">
        <v>0.26883101851851848</v>
      </c>
      <c r="V357" s="168">
        <v>0.26898148148148149</v>
      </c>
      <c r="W357" s="166">
        <v>269.3</v>
      </c>
      <c r="X357" s="166">
        <v>232.5</v>
      </c>
      <c r="Y357" s="168">
        <v>0.26962962962962961</v>
      </c>
      <c r="Z357" s="168"/>
      <c r="AA357" s="166"/>
      <c r="AB357" s="165">
        <f>O357-L357</f>
        <v>3.2407407407403221E-4</v>
      </c>
      <c r="AC357" s="165">
        <f>P357-O357</f>
        <v>3.8194444444450415E-4</v>
      </c>
      <c r="AD357" s="165">
        <f>P357-L357</f>
        <v>7.0601851851853636E-4</v>
      </c>
      <c r="AE357" s="165">
        <f>V357-P357</f>
        <v>1.7361111111108274E-4</v>
      </c>
      <c r="AF357" s="165">
        <f>Y357-O357</f>
        <v>1.2037037037037068E-3</v>
      </c>
      <c r="AG357" s="165">
        <f>Y357-V357</f>
        <v>6.4814814814811994E-4</v>
      </c>
      <c r="AH357" s="166">
        <v>-1.9490000000000001</v>
      </c>
      <c r="AI357" s="166">
        <v>7.2080000000000002</v>
      </c>
      <c r="AJ357" s="166">
        <v>8.3889999999999993</v>
      </c>
      <c r="AK357" s="166">
        <v>8.0021000000000004</v>
      </c>
      <c r="AL357" s="166">
        <v>2.2757999999999998</v>
      </c>
      <c r="AM357" s="166"/>
      <c r="AN357" s="166"/>
      <c r="AO357" s="166"/>
      <c r="AP357" s="131">
        <f>((AJ357-AK357)/(AK357-AI357))*100</f>
        <v>48.721823447928323</v>
      </c>
      <c r="AQ357" s="166"/>
      <c r="AR357" s="166"/>
      <c r="AS357" s="131">
        <v>2020</v>
      </c>
      <c r="AT357" s="172" t="s">
        <v>1274</v>
      </c>
      <c r="AU357" s="30"/>
      <c r="AV357" s="30"/>
      <c r="AW357" s="131">
        <v>0</v>
      </c>
      <c r="AX357" s="30"/>
      <c r="AY357" s="30"/>
      <c r="AZ357" s="30"/>
      <c r="BA357" s="30"/>
      <c r="BB357" s="30"/>
      <c r="BC357" s="30"/>
      <c r="BD357" s="30"/>
      <c r="BE357" s="30"/>
    </row>
    <row r="358" spans="1:57" s="131" customFormat="1" ht="17.25" customHeight="1" x14ac:dyDescent="0.2">
      <c r="A358" s="166">
        <v>2.1</v>
      </c>
      <c r="B358" s="166">
        <v>9</v>
      </c>
      <c r="C358" s="131" t="s">
        <v>274</v>
      </c>
      <c r="D358" s="131" t="s">
        <v>36</v>
      </c>
      <c r="E358" s="161">
        <v>44145</v>
      </c>
      <c r="F358" s="166" t="s">
        <v>1220</v>
      </c>
      <c r="G358" s="131" t="s">
        <v>1067</v>
      </c>
      <c r="H358" s="166"/>
      <c r="I358" s="166">
        <v>21</v>
      </c>
      <c r="J358" s="166">
        <v>35</v>
      </c>
      <c r="K358" s="131">
        <v>38</v>
      </c>
      <c r="L358" s="168">
        <v>0.27069444444444446</v>
      </c>
      <c r="M358" s="166" t="s">
        <v>218</v>
      </c>
      <c r="N358" s="166" t="s">
        <v>218</v>
      </c>
      <c r="O358" s="168">
        <v>0.27106481481481481</v>
      </c>
      <c r="P358" s="168">
        <v>0.27121527777777776</v>
      </c>
      <c r="Q358" s="170">
        <v>1</v>
      </c>
      <c r="R358" s="170">
        <v>1</v>
      </c>
      <c r="S358" s="166" t="s">
        <v>218</v>
      </c>
      <c r="T358" s="166" t="s">
        <v>218</v>
      </c>
      <c r="U358" s="168">
        <v>0.2712384259259259</v>
      </c>
      <c r="V358" s="168">
        <v>0.27134259259259258</v>
      </c>
      <c r="W358" s="166" t="s">
        <v>218</v>
      </c>
      <c r="X358" s="166" t="s">
        <v>218</v>
      </c>
      <c r="Y358" s="168">
        <v>0.27230324074074075</v>
      </c>
      <c r="Z358" s="168"/>
      <c r="AA358" s="166"/>
      <c r="AB358" s="165">
        <f>O358-L358</f>
        <v>3.7037037037035425E-4</v>
      </c>
      <c r="AC358" s="165">
        <f>P358-O358</f>
        <v>1.5046296296294948E-4</v>
      </c>
      <c r="AD358" s="165">
        <f>P358-L358</f>
        <v>5.2083333333330373E-4</v>
      </c>
      <c r="AE358" s="165">
        <f>V358-P358</f>
        <v>1.2731481481481621E-4</v>
      </c>
      <c r="AF358" s="165">
        <f>Y358-O358</f>
        <v>1.2384259259259345E-3</v>
      </c>
      <c r="AG358" s="165">
        <f>Y358-V358</f>
        <v>9.6064814814816879E-4</v>
      </c>
      <c r="AH358" s="166">
        <v>-6.7080000000000002</v>
      </c>
      <c r="AI358" s="166">
        <v>7.2347999999999999</v>
      </c>
      <c r="AJ358" s="166">
        <v>7.8541999999999996</v>
      </c>
      <c r="AK358" s="166">
        <v>7.6321000000000003</v>
      </c>
      <c r="AL358" s="166">
        <v>1.7283999999999999</v>
      </c>
      <c r="AM358" s="166"/>
      <c r="AN358" s="166"/>
      <c r="AO358" s="166"/>
      <c r="AP358" s="131">
        <f>((AJ358-AK358)/(AK358-AI358))*100</f>
        <v>55.902340800402484</v>
      </c>
      <c r="AQ358" s="166"/>
      <c r="AR358" s="166"/>
      <c r="AS358" s="131">
        <v>2020</v>
      </c>
      <c r="AT358" s="131" t="s">
        <v>1274</v>
      </c>
      <c r="AU358" s="140"/>
      <c r="AV358" s="140"/>
      <c r="AW358" s="131">
        <v>0</v>
      </c>
      <c r="AX358" s="30"/>
      <c r="AY358" s="30"/>
      <c r="AZ358" s="30"/>
      <c r="BA358" s="30"/>
      <c r="BB358" s="30"/>
      <c r="BC358" s="30"/>
      <c r="BD358" s="30"/>
      <c r="BE358" s="30"/>
    </row>
    <row r="359" spans="1:57" s="85" customFormat="1" x14ac:dyDescent="0.2">
      <c r="A359" s="166">
        <v>2.2000000000000002</v>
      </c>
      <c r="B359" s="166">
        <v>9</v>
      </c>
      <c r="C359" s="131" t="s">
        <v>274</v>
      </c>
      <c r="D359" s="131" t="s">
        <v>36</v>
      </c>
      <c r="E359" s="161">
        <v>44145</v>
      </c>
      <c r="F359" s="166" t="s">
        <v>1221</v>
      </c>
      <c r="G359" s="131" t="s">
        <v>1070</v>
      </c>
      <c r="H359" s="166"/>
      <c r="I359" s="166">
        <v>21</v>
      </c>
      <c r="J359" s="166">
        <v>34</v>
      </c>
      <c r="K359" s="131">
        <v>37</v>
      </c>
      <c r="L359" s="168">
        <v>0.27283564814814815</v>
      </c>
      <c r="M359" s="166">
        <v>228.2</v>
      </c>
      <c r="N359" s="166">
        <v>191.8</v>
      </c>
      <c r="O359" s="168">
        <v>0.27309027777777778</v>
      </c>
      <c r="P359" s="168">
        <v>0.27351851851851855</v>
      </c>
      <c r="Q359" s="170">
        <v>1</v>
      </c>
      <c r="R359" s="170">
        <v>1</v>
      </c>
      <c r="S359" s="166">
        <v>229.3</v>
      </c>
      <c r="T359" s="166">
        <v>183.3</v>
      </c>
      <c r="U359" s="168">
        <v>0.27355324074074078</v>
      </c>
      <c r="V359" s="168">
        <v>0.27369212962962963</v>
      </c>
      <c r="W359" s="166">
        <v>268.60000000000002</v>
      </c>
      <c r="X359" s="166">
        <v>236.5</v>
      </c>
      <c r="Y359" s="168">
        <v>0.27460648148148148</v>
      </c>
      <c r="Z359" s="168"/>
      <c r="AA359" s="166"/>
      <c r="AB359" s="165">
        <f>O359-L359</f>
        <v>2.5462962962963243E-4</v>
      </c>
      <c r="AC359" s="165">
        <f>P359-O359</f>
        <v>4.2824074074077068E-4</v>
      </c>
      <c r="AD359" s="165">
        <f>P359-L359</f>
        <v>6.828703703704031E-4</v>
      </c>
      <c r="AE359" s="165">
        <f>V359-P359</f>
        <v>1.7361111111108274E-4</v>
      </c>
      <c r="AF359" s="165">
        <f>Y359-O359</f>
        <v>1.5162037037037002E-3</v>
      </c>
      <c r="AG359" s="165">
        <f>Y359-V359</f>
        <v>9.1435185185184675E-4</v>
      </c>
      <c r="AH359" s="166">
        <v>-3.129</v>
      </c>
      <c r="AI359" s="166">
        <v>7.1929999999999996</v>
      </c>
      <c r="AJ359" s="166">
        <v>8.0670000000000002</v>
      </c>
      <c r="AK359" s="166">
        <v>7.6689999999999996</v>
      </c>
      <c r="AL359" s="166">
        <v>3.6558999999999999</v>
      </c>
      <c r="AM359" s="166"/>
      <c r="AN359" s="166"/>
      <c r="AO359" s="166"/>
      <c r="AP359" s="131">
        <f>((AJ359-AK359)/(AK359-AI359))*100</f>
        <v>83.613445378151383</v>
      </c>
      <c r="AQ359" s="166"/>
      <c r="AR359" s="166"/>
      <c r="AS359" s="172">
        <v>2020</v>
      </c>
      <c r="AT359" s="131" t="s">
        <v>1274</v>
      </c>
      <c r="AU359" s="30"/>
      <c r="AV359" s="30"/>
      <c r="AW359" s="131">
        <v>0</v>
      </c>
      <c r="AX359" s="30"/>
      <c r="AY359" s="30"/>
      <c r="AZ359" s="30"/>
      <c r="BA359" s="30"/>
      <c r="BB359" s="30"/>
      <c r="BC359" s="30"/>
      <c r="BD359" s="30"/>
      <c r="BE359" s="30"/>
    </row>
    <row r="360" spans="1:57" s="85" customFormat="1" x14ac:dyDescent="0.2">
      <c r="A360" s="166">
        <v>2.2999999999999998</v>
      </c>
      <c r="B360" s="166">
        <v>9</v>
      </c>
      <c r="C360" s="131" t="s">
        <v>274</v>
      </c>
      <c r="D360" s="131" t="s">
        <v>36</v>
      </c>
      <c r="E360" s="161">
        <v>44145</v>
      </c>
      <c r="F360" s="166" t="s">
        <v>1222</v>
      </c>
      <c r="G360" s="131" t="s">
        <v>1072</v>
      </c>
      <c r="H360" s="166"/>
      <c r="I360" s="166">
        <v>21</v>
      </c>
      <c r="J360" s="166">
        <v>34</v>
      </c>
      <c r="K360" s="131">
        <v>48</v>
      </c>
      <c r="L360" s="168">
        <v>0.2752546296296296</v>
      </c>
      <c r="M360" s="166">
        <v>230.2</v>
      </c>
      <c r="N360" s="166">
        <v>192.2</v>
      </c>
      <c r="O360" s="168">
        <v>0.27574074074074073</v>
      </c>
      <c r="P360" s="168">
        <v>0.27594907407407404</v>
      </c>
      <c r="Q360" s="170">
        <v>1</v>
      </c>
      <c r="R360" s="170">
        <v>1</v>
      </c>
      <c r="S360" s="166">
        <v>234.3</v>
      </c>
      <c r="T360" s="166">
        <v>184.3</v>
      </c>
      <c r="U360" s="168">
        <v>0.27597222222222223</v>
      </c>
      <c r="V360" s="168">
        <v>0.27613425925925927</v>
      </c>
      <c r="W360" s="166">
        <v>261.8</v>
      </c>
      <c r="X360" s="166">
        <v>234.8</v>
      </c>
      <c r="Y360" s="168">
        <v>0.27717592592592594</v>
      </c>
      <c r="Z360" s="168"/>
      <c r="AA360" s="166"/>
      <c r="AB360" s="165">
        <f>O360-L360</f>
        <v>4.8611111111113159E-4</v>
      </c>
      <c r="AC360" s="165">
        <f>P360-O360</f>
        <v>2.0833333333331039E-4</v>
      </c>
      <c r="AD360" s="165">
        <f>P360-L360</f>
        <v>6.9444444444444198E-4</v>
      </c>
      <c r="AE360" s="165">
        <f>V360-P360</f>
        <v>1.8518518518523264E-4</v>
      </c>
      <c r="AF360" s="165">
        <f>Y360-O360</f>
        <v>1.435185185185206E-3</v>
      </c>
      <c r="AG360" s="165">
        <f>Y360-V360</f>
        <v>1.041666666666663E-3</v>
      </c>
      <c r="AH360" s="166">
        <v>-6.08</v>
      </c>
      <c r="AI360" s="166">
        <v>7.1506999999999996</v>
      </c>
      <c r="AJ360" s="166">
        <v>8.2476000000000003</v>
      </c>
      <c r="AK360" s="166">
        <v>7.8357999999999999</v>
      </c>
      <c r="AL360" s="166">
        <v>3.7069999999999999</v>
      </c>
      <c r="AM360" s="166"/>
      <c r="AN360" s="166"/>
      <c r="AO360" s="166"/>
      <c r="AP360" s="131">
        <f>((AJ360-AK360)/(AK360-AI360))*100</f>
        <v>60.108013428696573</v>
      </c>
      <c r="AQ360" s="166"/>
      <c r="AR360" s="166"/>
      <c r="AS360" s="172">
        <v>2020</v>
      </c>
      <c r="AT360" s="131" t="s">
        <v>1274</v>
      </c>
      <c r="AU360" s="159"/>
      <c r="AV360" s="159"/>
      <c r="AW360" s="131">
        <v>0</v>
      </c>
      <c r="AX360" s="30"/>
      <c r="AY360" s="30"/>
      <c r="AZ360" s="159"/>
      <c r="BA360" s="159"/>
      <c r="BB360" s="159"/>
      <c r="BC360" s="159"/>
      <c r="BD360" s="159"/>
      <c r="BE360" s="159"/>
    </row>
    <row r="361" spans="1:57" s="159" customFormat="1" x14ac:dyDescent="0.2">
      <c r="A361" s="166">
        <v>2.4</v>
      </c>
      <c r="B361" s="166">
        <v>9</v>
      </c>
      <c r="C361" s="131" t="s">
        <v>274</v>
      </c>
      <c r="D361" s="131" t="s">
        <v>36</v>
      </c>
      <c r="E361" s="161">
        <v>44145</v>
      </c>
      <c r="F361" s="166" t="s">
        <v>1223</v>
      </c>
      <c r="G361" s="131" t="s">
        <v>1073</v>
      </c>
      <c r="H361" s="166"/>
      <c r="I361" s="166">
        <v>21</v>
      </c>
      <c r="J361" s="166">
        <v>34</v>
      </c>
      <c r="K361" s="131">
        <v>29</v>
      </c>
      <c r="L361" s="168">
        <v>0.27791666666666665</v>
      </c>
      <c r="M361" s="166">
        <v>214.1</v>
      </c>
      <c r="N361" s="166">
        <v>187</v>
      </c>
      <c r="O361" s="168">
        <v>0.2784490740740741</v>
      </c>
      <c r="P361" s="168">
        <v>0.2784490740740741</v>
      </c>
      <c r="Q361" s="170">
        <v>1</v>
      </c>
      <c r="R361" s="170">
        <v>0</v>
      </c>
      <c r="S361" s="166">
        <v>220.9</v>
      </c>
      <c r="T361" s="166">
        <v>183.2</v>
      </c>
      <c r="U361" s="168">
        <v>0.27847222222222223</v>
      </c>
      <c r="V361" s="168">
        <v>0.27890046296296295</v>
      </c>
      <c r="W361" s="166">
        <v>247.4</v>
      </c>
      <c r="X361" s="166">
        <v>225</v>
      </c>
      <c r="Y361" s="168">
        <v>0.28046296296296297</v>
      </c>
      <c r="Z361" s="168"/>
      <c r="AA361" s="166"/>
      <c r="AB361" s="165">
        <f>O361-L361</f>
        <v>5.3240740740745363E-4</v>
      </c>
      <c r="AC361" s="165">
        <f>P361-O361</f>
        <v>0</v>
      </c>
      <c r="AD361" s="165">
        <f>P361-L361</f>
        <v>5.3240740740745363E-4</v>
      </c>
      <c r="AE361" s="165">
        <f>V361-P361</f>
        <v>4.5138888888884843E-4</v>
      </c>
      <c r="AF361" s="165">
        <f>Y361-O361</f>
        <v>2.0138888888888706E-3</v>
      </c>
      <c r="AG361" s="165">
        <f>Y361-V361</f>
        <v>1.5625000000000222E-3</v>
      </c>
      <c r="AH361" s="166">
        <v>-7.6849999999999996</v>
      </c>
      <c r="AI361" s="166">
        <v>7.2220000000000004</v>
      </c>
      <c r="AJ361" s="166">
        <v>7.88</v>
      </c>
      <c r="AK361" s="166">
        <v>7.6661000000000001</v>
      </c>
      <c r="AL361" s="166">
        <v>2.5394999999999999</v>
      </c>
      <c r="AM361" s="166"/>
      <c r="AN361" s="166"/>
      <c r="AO361" s="166"/>
      <c r="AP361" s="131">
        <f>((AJ361-AK361)/(AK361-AI361))*100</f>
        <v>48.164827741499636</v>
      </c>
      <c r="AQ361" s="166"/>
      <c r="AR361" s="166"/>
      <c r="AS361" s="131">
        <v>2020</v>
      </c>
      <c r="AT361" s="131" t="s">
        <v>1274</v>
      </c>
      <c r="AU361" s="30"/>
      <c r="AV361" s="30"/>
      <c r="AW361" s="131">
        <v>0</v>
      </c>
      <c r="AX361" s="30"/>
      <c r="AY361" s="30"/>
      <c r="AZ361" s="30"/>
      <c r="BA361" s="30"/>
      <c r="BB361" s="30"/>
      <c r="BC361" s="30"/>
      <c r="BD361" s="30"/>
      <c r="BE361" s="30"/>
    </row>
    <row r="362" spans="1:57" s="30" customFormat="1" x14ac:dyDescent="0.2">
      <c r="A362" s="166">
        <v>2.5</v>
      </c>
      <c r="B362" s="166">
        <v>9</v>
      </c>
      <c r="C362" s="131" t="s">
        <v>274</v>
      </c>
      <c r="D362" s="131" t="s">
        <v>36</v>
      </c>
      <c r="E362" s="161">
        <v>44145</v>
      </c>
      <c r="F362" s="166" t="s">
        <v>1224</v>
      </c>
      <c r="G362" s="131" t="s">
        <v>1074</v>
      </c>
      <c r="H362" s="166"/>
      <c r="I362" s="166">
        <v>21</v>
      </c>
      <c r="J362" s="166">
        <v>33</v>
      </c>
      <c r="K362" s="131">
        <v>34</v>
      </c>
      <c r="L362" s="168">
        <v>0.28109953703703705</v>
      </c>
      <c r="M362" s="166">
        <v>241.6</v>
      </c>
      <c r="N362" s="166">
        <v>197.2</v>
      </c>
      <c r="O362" s="168">
        <v>0.28167824074074072</v>
      </c>
      <c r="P362" s="168">
        <v>0.28179398148148149</v>
      </c>
      <c r="Q362" s="170">
        <v>1</v>
      </c>
      <c r="R362" s="170">
        <v>1</v>
      </c>
      <c r="S362" s="166">
        <v>236.9</v>
      </c>
      <c r="T362" s="166">
        <v>189</v>
      </c>
      <c r="U362" s="168">
        <v>0.28181712962962963</v>
      </c>
      <c r="V362" s="168">
        <v>0.28204861111111112</v>
      </c>
      <c r="W362" s="166">
        <v>301.7</v>
      </c>
      <c r="X362" s="166">
        <v>284.3</v>
      </c>
      <c r="Y362" s="168">
        <v>0.283287037037037</v>
      </c>
      <c r="Z362" s="168"/>
      <c r="AA362" s="166"/>
      <c r="AB362" s="165">
        <f>O362-L362</f>
        <v>5.7870370370366464E-4</v>
      </c>
      <c r="AC362" s="165">
        <f>P362-O362</f>
        <v>1.1574074074077734E-4</v>
      </c>
      <c r="AD362" s="165">
        <f>P362-L362</f>
        <v>6.9444444444444198E-4</v>
      </c>
      <c r="AE362" s="165">
        <f>V362-P362</f>
        <v>2.5462962962963243E-4</v>
      </c>
      <c r="AF362" s="165">
        <f>Y362-O362</f>
        <v>1.6087962962962887E-3</v>
      </c>
      <c r="AG362" s="165">
        <f>Y362-V362</f>
        <v>1.238425925925879E-3</v>
      </c>
      <c r="AH362" s="166">
        <v>-4.8789999999999996</v>
      </c>
      <c r="AI362" s="166">
        <v>7.1306000000000003</v>
      </c>
      <c r="AJ362" s="166">
        <v>7.5674000000000001</v>
      </c>
      <c r="AK362" s="166">
        <v>7.3747999999999996</v>
      </c>
      <c r="AL362" s="166">
        <v>2.0312000000000001</v>
      </c>
      <c r="AM362" s="166"/>
      <c r="AN362" s="166"/>
      <c r="AO362" s="166"/>
      <c r="AP362" s="131">
        <f>((AJ362-AK362)/(AK362-AI362))*100</f>
        <v>78.86977886977931</v>
      </c>
      <c r="AQ362" s="166"/>
      <c r="AR362" s="166"/>
      <c r="AS362" s="131">
        <v>2020</v>
      </c>
      <c r="AT362" s="131" t="s">
        <v>1274</v>
      </c>
      <c r="AU362" s="159"/>
      <c r="AV362" s="159"/>
      <c r="AW362" s="131">
        <v>0</v>
      </c>
      <c r="AZ362" s="118"/>
      <c r="BA362" s="118"/>
      <c r="BB362" s="118"/>
      <c r="BC362" s="118"/>
      <c r="BD362" s="118"/>
      <c r="BE362" s="118"/>
    </row>
    <row r="363" spans="1:57" s="159" customFormat="1" x14ac:dyDescent="0.2">
      <c r="A363" s="131">
        <v>1.1000000000000001</v>
      </c>
      <c r="B363" s="131">
        <v>10</v>
      </c>
      <c r="C363" s="131" t="s">
        <v>274</v>
      </c>
      <c r="D363" s="131" t="s">
        <v>36</v>
      </c>
      <c r="E363" s="161">
        <v>44138</v>
      </c>
      <c r="F363" s="131" t="s">
        <v>322</v>
      </c>
      <c r="G363" s="131" t="s">
        <v>2009</v>
      </c>
      <c r="H363" s="131" t="s">
        <v>2010</v>
      </c>
      <c r="I363" s="131">
        <v>19</v>
      </c>
      <c r="J363" s="131">
        <v>50</v>
      </c>
      <c r="K363" s="131">
        <v>38</v>
      </c>
      <c r="L363" s="163">
        <v>7.90162037037037E-2</v>
      </c>
      <c r="M363" s="131">
        <v>217.1</v>
      </c>
      <c r="N363" s="131">
        <v>170.7</v>
      </c>
      <c r="O363" s="163">
        <v>7.9826388888888891E-2</v>
      </c>
      <c r="P363" s="163">
        <v>7.9826388888888891E-2</v>
      </c>
      <c r="Q363" s="164">
        <v>1</v>
      </c>
      <c r="R363" s="164">
        <v>0</v>
      </c>
      <c r="S363" s="131">
        <v>226.3</v>
      </c>
      <c r="T363" s="131">
        <v>172.8</v>
      </c>
      <c r="U363" s="163">
        <v>7.9872685185185185E-2</v>
      </c>
      <c r="V363" s="163">
        <v>8.0023148148148149E-2</v>
      </c>
      <c r="W363" s="131">
        <v>286.2</v>
      </c>
      <c r="X363" s="131">
        <v>245.9</v>
      </c>
      <c r="Y363" s="163">
        <v>8.1099537037037039E-2</v>
      </c>
      <c r="Z363" s="163"/>
      <c r="AA363" s="131"/>
      <c r="AB363" s="165">
        <f>O363-L363</f>
        <v>8.1018518518519156E-4</v>
      </c>
      <c r="AC363" s="165">
        <f>P363-O363</f>
        <v>0</v>
      </c>
      <c r="AD363" s="165">
        <f>P363-L363</f>
        <v>8.1018518518519156E-4</v>
      </c>
      <c r="AE363" s="165">
        <f>V363-P363</f>
        <v>1.9675925925925764E-4</v>
      </c>
      <c r="AF363" s="165">
        <f>Y363-O363</f>
        <v>1.2731481481481483E-3</v>
      </c>
      <c r="AG363" s="165">
        <f>Y363-V363</f>
        <v>1.0763888888888906E-3</v>
      </c>
      <c r="AH363" s="131">
        <v>-4.4480000000000004</v>
      </c>
      <c r="AI363" s="131">
        <v>7.2007000000000003</v>
      </c>
      <c r="AJ363" s="131">
        <v>8.9011999999999993</v>
      </c>
      <c r="AK363" s="131"/>
      <c r="AL363" s="131">
        <v>3.1133999999999999</v>
      </c>
      <c r="AM363" s="131"/>
      <c r="AN363" s="131"/>
      <c r="AO363" s="131"/>
      <c r="AP363" s="131">
        <f>((AJ363-AK363)/(AK363-AI363))*100</f>
        <v>-123.61575957892981</v>
      </c>
      <c r="AQ363" s="131" t="s">
        <v>2048</v>
      </c>
      <c r="AR363" s="131"/>
      <c r="AS363" s="131">
        <v>2020</v>
      </c>
      <c r="AT363" s="131" t="s">
        <v>1274</v>
      </c>
      <c r="AU363" s="30"/>
      <c r="AV363" s="30"/>
      <c r="AW363" s="131">
        <v>0</v>
      </c>
      <c r="AX363" s="30"/>
      <c r="AY363" s="30"/>
      <c r="AZ363" s="30"/>
      <c r="BA363" s="30"/>
      <c r="BB363" s="30"/>
      <c r="BC363" s="30"/>
      <c r="BD363" s="30"/>
      <c r="BE363" s="30"/>
    </row>
    <row r="364" spans="1:57" s="30" customFormat="1" x14ac:dyDescent="0.2">
      <c r="A364" s="131">
        <v>1.6</v>
      </c>
      <c r="B364" s="131">
        <v>10</v>
      </c>
      <c r="C364" s="131" t="s">
        <v>274</v>
      </c>
      <c r="D364" s="131" t="s">
        <v>36</v>
      </c>
      <c r="E364" s="161">
        <v>44138</v>
      </c>
      <c r="F364" s="131" t="s">
        <v>327</v>
      </c>
      <c r="G364" s="131" t="s">
        <v>2015</v>
      </c>
      <c r="H364" s="131" t="s">
        <v>2051</v>
      </c>
      <c r="I364" s="131">
        <v>21</v>
      </c>
      <c r="J364" s="131">
        <v>46</v>
      </c>
      <c r="K364" s="131">
        <v>47</v>
      </c>
      <c r="L364" s="163">
        <v>9.9733796296296306E-2</v>
      </c>
      <c r="M364" s="131">
        <v>232.4</v>
      </c>
      <c r="N364" s="131">
        <v>191.1</v>
      </c>
      <c r="O364" s="163">
        <v>0.10003472222222222</v>
      </c>
      <c r="P364" s="163">
        <v>0.10094907407407407</v>
      </c>
      <c r="Q364" s="164">
        <v>1</v>
      </c>
      <c r="R364" s="164">
        <v>1</v>
      </c>
      <c r="S364" s="131">
        <v>253.9</v>
      </c>
      <c r="T364" s="131">
        <v>192.6</v>
      </c>
      <c r="U364" s="163">
        <v>0.10097222222222223</v>
      </c>
      <c r="V364" s="163">
        <v>0.10108796296296296</v>
      </c>
      <c r="W364" s="131">
        <v>265.39999999999998</v>
      </c>
      <c r="X364" s="131">
        <v>240.4</v>
      </c>
      <c r="Y364" s="163">
        <v>0.10202546296296296</v>
      </c>
      <c r="Z364" s="163"/>
      <c r="AA364" s="131"/>
      <c r="AB364" s="165">
        <f>O364-L364</f>
        <v>3.0092592592591283E-4</v>
      </c>
      <c r="AC364" s="165">
        <f>P364-O364</f>
        <v>9.1435185185184675E-4</v>
      </c>
      <c r="AD364" s="165">
        <f>P364-L364</f>
        <v>1.2152777777777596E-3</v>
      </c>
      <c r="AE364" s="165">
        <f>V364-P364</f>
        <v>1.3888888888889672E-4</v>
      </c>
      <c r="AF364" s="165">
        <f>Y364-O364</f>
        <v>1.9907407407407374E-3</v>
      </c>
      <c r="AG364" s="165">
        <f>Y364-V364</f>
        <v>9.3749999999999389E-4</v>
      </c>
      <c r="AH364" s="131">
        <v>-6.3789999999999996</v>
      </c>
      <c r="AI364" s="131">
        <v>12.266999999999999</v>
      </c>
      <c r="AJ364" s="131">
        <v>14.0608</v>
      </c>
      <c r="AK364" s="131"/>
      <c r="AL364" s="131">
        <v>2.0550000000000002</v>
      </c>
      <c r="AM364" s="131"/>
      <c r="AN364" s="131"/>
      <c r="AO364" s="131"/>
      <c r="AP364" s="131">
        <f>((AJ364-AK364)/(AK364-AI364))*100</f>
        <v>-114.62297220184234</v>
      </c>
      <c r="AQ364" s="131" t="s">
        <v>2048</v>
      </c>
      <c r="AR364" s="131"/>
      <c r="AS364" s="131">
        <v>2020</v>
      </c>
      <c r="AT364" s="131" t="s">
        <v>1274</v>
      </c>
      <c r="AW364" s="131">
        <v>0</v>
      </c>
      <c r="AX364" s="159"/>
      <c r="AY364" s="159"/>
      <c r="AZ364" s="131"/>
      <c r="BA364" s="131"/>
      <c r="BB364" s="131"/>
      <c r="BC364" s="131"/>
      <c r="BD364" s="131"/>
      <c r="BE364" s="131"/>
    </row>
    <row r="365" spans="1:57" s="30" customFormat="1" x14ac:dyDescent="0.2">
      <c r="A365" s="166">
        <v>1.1000000000000001</v>
      </c>
      <c r="B365" s="166">
        <v>1</v>
      </c>
      <c r="C365" s="131" t="s">
        <v>35</v>
      </c>
      <c r="D365" s="131" t="s">
        <v>37</v>
      </c>
      <c r="E365" s="167">
        <v>44127</v>
      </c>
      <c r="F365" s="166" t="s">
        <v>1276</v>
      </c>
      <c r="G365" s="131" t="s">
        <v>652</v>
      </c>
      <c r="H365" s="166"/>
      <c r="I365" s="166"/>
      <c r="J365" s="166"/>
      <c r="K365" s="166">
        <v>0</v>
      </c>
      <c r="L365" s="168">
        <v>0.58408564814814812</v>
      </c>
      <c r="M365" s="169">
        <v>282.10000000000002</v>
      </c>
      <c r="N365" s="166">
        <v>203.8</v>
      </c>
      <c r="O365" s="168">
        <v>0.58430555555555552</v>
      </c>
      <c r="P365" s="166"/>
      <c r="Q365" s="170">
        <v>0</v>
      </c>
      <c r="R365" s="170">
        <v>1</v>
      </c>
      <c r="S365" s="171"/>
      <c r="T365" s="171"/>
      <c r="U365" s="166"/>
      <c r="V365" s="166"/>
      <c r="W365" s="166"/>
      <c r="X365" s="166"/>
      <c r="Y365" s="168">
        <v>0.58538194444444447</v>
      </c>
      <c r="Z365" s="168"/>
      <c r="AA365" s="131" t="s">
        <v>653</v>
      </c>
      <c r="AB365" s="165">
        <f>O365-L365</f>
        <v>2.1990740740740478E-4</v>
      </c>
      <c r="AC365" s="165">
        <f>P365-O365</f>
        <v>-0.58430555555555552</v>
      </c>
      <c r="AD365" s="165">
        <f>P365-L365</f>
        <v>-0.58408564814814812</v>
      </c>
      <c r="AE365" s="165">
        <f>V365-P365</f>
        <v>0</v>
      </c>
      <c r="AF365" s="165">
        <f>Y365-O365</f>
        <v>1.0763888888889461E-3</v>
      </c>
      <c r="AG365" s="165">
        <f>Y365-V365</f>
        <v>0.58538194444444447</v>
      </c>
      <c r="AH365" s="131">
        <v>-0.48599999999999999</v>
      </c>
      <c r="AI365" s="131">
        <v>7.2439</v>
      </c>
      <c r="AJ365" s="131">
        <v>7.5894000000000004</v>
      </c>
      <c r="AK365" s="131">
        <v>7.4078999999999997</v>
      </c>
      <c r="AL365" s="131">
        <v>0.46160000000000001</v>
      </c>
      <c r="AM365" s="166"/>
      <c r="AN365" s="166"/>
      <c r="AO365" s="166"/>
      <c r="AP365" s="131">
        <f>((AJ365-AK365)/(AK365-AI365))*100</f>
        <v>110.67073170731767</v>
      </c>
      <c r="AQ365" s="166"/>
      <c r="AR365" s="166"/>
      <c r="AS365" s="131">
        <v>2020</v>
      </c>
      <c r="AT365" s="166"/>
      <c r="AW365" s="131">
        <v>0</v>
      </c>
    </row>
    <row r="366" spans="1:57" s="30" customFormat="1" x14ac:dyDescent="0.2">
      <c r="A366" s="131">
        <v>1.1000000000000001</v>
      </c>
      <c r="B366" s="131">
        <v>1</v>
      </c>
      <c r="C366" s="131" t="s">
        <v>35</v>
      </c>
      <c r="D366" s="131" t="s">
        <v>36</v>
      </c>
      <c r="E366" s="161">
        <v>44127</v>
      </c>
      <c r="F366" s="131" t="s">
        <v>328</v>
      </c>
      <c r="G366" s="166" t="s">
        <v>2024</v>
      </c>
      <c r="H366" s="131" t="s">
        <v>2025</v>
      </c>
      <c r="I366" s="131">
        <v>22</v>
      </c>
      <c r="J366" s="166">
        <v>31</v>
      </c>
      <c r="K366" s="131">
        <v>22</v>
      </c>
      <c r="L366" s="163">
        <v>0.58200231481481479</v>
      </c>
      <c r="M366" s="131">
        <v>256</v>
      </c>
      <c r="N366" s="131">
        <v>215.3</v>
      </c>
      <c r="O366" s="163">
        <v>0.58833333333333326</v>
      </c>
      <c r="P366" s="163">
        <v>0.58833333333333326</v>
      </c>
      <c r="Q366" s="164" t="s">
        <v>69</v>
      </c>
      <c r="R366" s="164">
        <v>0</v>
      </c>
      <c r="S366" s="131">
        <v>298.10000000000002</v>
      </c>
      <c r="T366" s="131">
        <v>240.6</v>
      </c>
      <c r="U366" s="163">
        <v>0.58837962962962964</v>
      </c>
      <c r="V366" s="163">
        <v>0.58846064814814814</v>
      </c>
      <c r="W366" s="131">
        <v>301.2</v>
      </c>
      <c r="X366" s="131">
        <v>242.9</v>
      </c>
      <c r="Y366" s="163">
        <v>0.59057870370370369</v>
      </c>
      <c r="Z366" s="163"/>
      <c r="AA366" s="131"/>
      <c r="AB366" s="165">
        <f>O366-L366</f>
        <v>6.331018518518472E-3</v>
      </c>
      <c r="AC366" s="165">
        <f>P366-O366</f>
        <v>0</v>
      </c>
      <c r="AD366" s="165">
        <f>P366-L366</f>
        <v>6.331018518518472E-3</v>
      </c>
      <c r="AE366" s="165">
        <f>V366-P366</f>
        <v>1.2731481481487172E-4</v>
      </c>
      <c r="AF366" s="165">
        <f>Y366-O366</f>
        <v>2.2453703703704253E-3</v>
      </c>
      <c r="AG366" s="165">
        <f>Y366-V366</f>
        <v>2.1180555555555536E-3</v>
      </c>
      <c r="AH366" s="131">
        <v>-0.48599999999999999</v>
      </c>
      <c r="AI366" s="131">
        <v>7.2439</v>
      </c>
      <c r="AJ366" s="131">
        <v>7.5894000000000004</v>
      </c>
      <c r="AK366" s="131">
        <v>7.4078999999999997</v>
      </c>
      <c r="AL366" s="131">
        <v>1.4616</v>
      </c>
      <c r="AM366" s="131"/>
      <c r="AN366" s="131"/>
      <c r="AO366" s="131"/>
      <c r="AP366" s="131">
        <f>((AJ366-AK366)/(AK366-AI366))*100</f>
        <v>110.67073170731767</v>
      </c>
      <c r="AQ366" s="131"/>
      <c r="AR366" s="131"/>
      <c r="AS366" s="131">
        <v>2020</v>
      </c>
      <c r="AT366" s="131" t="s">
        <v>1274</v>
      </c>
      <c r="AU366" s="118"/>
      <c r="AV366" s="118"/>
      <c r="AW366" s="131">
        <v>0</v>
      </c>
      <c r="AX366" s="118"/>
      <c r="AY366" s="118"/>
    </row>
    <row r="367" spans="1:57" s="30" customFormat="1" x14ac:dyDescent="0.2">
      <c r="A367" s="166">
        <v>1.2</v>
      </c>
      <c r="B367" s="166">
        <v>1</v>
      </c>
      <c r="C367" s="131" t="s">
        <v>35</v>
      </c>
      <c r="D367" s="131" t="s">
        <v>37</v>
      </c>
      <c r="E367" s="167">
        <v>44127</v>
      </c>
      <c r="F367" s="166" t="s">
        <v>1277</v>
      </c>
      <c r="G367" s="131" t="s">
        <v>654</v>
      </c>
      <c r="H367" s="166"/>
      <c r="I367" s="166"/>
      <c r="J367" s="166"/>
      <c r="K367" s="162">
        <v>4</v>
      </c>
      <c r="L367" s="168">
        <v>0.59045138888888882</v>
      </c>
      <c r="M367" s="169">
        <v>276.10000000000002</v>
      </c>
      <c r="N367" s="166">
        <v>202.8</v>
      </c>
      <c r="O367" s="168">
        <v>0.59050925925925923</v>
      </c>
      <c r="P367" s="168">
        <v>0.59084490740740747</v>
      </c>
      <c r="Q367" s="170">
        <v>1</v>
      </c>
      <c r="R367" s="170">
        <v>1</v>
      </c>
      <c r="S367" s="171" t="s">
        <v>1338</v>
      </c>
      <c r="T367" s="171" t="s">
        <v>1338</v>
      </c>
      <c r="U367" s="168"/>
      <c r="V367" s="168">
        <v>0.59086805555555555</v>
      </c>
      <c r="W367" s="166" t="s">
        <v>1338</v>
      </c>
      <c r="X367" s="166" t="s">
        <v>1338</v>
      </c>
      <c r="Y367" s="168">
        <v>0.59137731481481481</v>
      </c>
      <c r="Z367" s="168"/>
      <c r="AA367" s="131" t="s">
        <v>657</v>
      </c>
      <c r="AB367" s="165">
        <f>O367-L367</f>
        <v>5.7870370370416424E-5</v>
      </c>
      <c r="AC367" s="165">
        <f>P367-O367</f>
        <v>3.3564814814823762E-4</v>
      </c>
      <c r="AD367" s="165">
        <f>P367-L367</f>
        <v>3.9351851851865405E-4</v>
      </c>
      <c r="AE367" s="165">
        <f>V367-P367</f>
        <v>2.3148148148077752E-5</v>
      </c>
      <c r="AF367" s="165">
        <f>Y367-O367</f>
        <v>8.6805555555558023E-4</v>
      </c>
      <c r="AG367" s="165">
        <f>Y367-V367</f>
        <v>5.0925925925926485E-4</v>
      </c>
      <c r="AH367" s="131">
        <v>-0.152</v>
      </c>
      <c r="AI367" s="131">
        <v>7.2092000000000001</v>
      </c>
      <c r="AJ367" s="131">
        <v>7.6188000000000002</v>
      </c>
      <c r="AK367" s="131">
        <v>7.3914999999999997</v>
      </c>
      <c r="AL367" s="131">
        <v>0.30940000000000001</v>
      </c>
      <c r="AM367" s="166"/>
      <c r="AN367" s="166"/>
      <c r="AO367" s="166"/>
      <c r="AP367" s="131">
        <f>((AJ367-AK367)/(AK367-AI367))*100</f>
        <v>124.68458584750462</v>
      </c>
      <c r="AQ367" s="166"/>
      <c r="AR367" s="166"/>
      <c r="AS367" s="131">
        <v>2020</v>
      </c>
      <c r="AT367" s="166"/>
      <c r="AW367" s="131">
        <v>0</v>
      </c>
    </row>
    <row r="368" spans="1:57" s="30" customFormat="1" x14ac:dyDescent="0.2">
      <c r="A368" s="131">
        <v>1.2</v>
      </c>
      <c r="B368" s="131">
        <v>1</v>
      </c>
      <c r="C368" s="131" t="s">
        <v>35</v>
      </c>
      <c r="D368" s="131" t="s">
        <v>36</v>
      </c>
      <c r="E368" s="161">
        <v>44127</v>
      </c>
      <c r="F368" s="131" t="s">
        <v>329</v>
      </c>
      <c r="G368" s="131" t="s">
        <v>1938</v>
      </c>
      <c r="H368" s="131" t="s">
        <v>2036</v>
      </c>
      <c r="I368" s="131">
        <v>22</v>
      </c>
      <c r="J368" s="166">
        <v>31</v>
      </c>
      <c r="K368" s="131">
        <v>23</v>
      </c>
      <c r="L368" s="163">
        <v>0.58680555555555558</v>
      </c>
      <c r="M368" s="131"/>
      <c r="N368" s="131"/>
      <c r="O368" s="163">
        <v>0.59479166666666672</v>
      </c>
      <c r="P368" s="163">
        <v>0.59479166666666672</v>
      </c>
      <c r="Q368" s="164" t="s">
        <v>69</v>
      </c>
      <c r="R368" s="164">
        <v>0</v>
      </c>
      <c r="S368" s="131">
        <v>291.60000000000002</v>
      </c>
      <c r="T368" s="131">
        <v>244.7</v>
      </c>
      <c r="U368" s="163">
        <v>0.59483796296296299</v>
      </c>
      <c r="V368" s="163">
        <v>0.59483796296296299</v>
      </c>
      <c r="W368" s="131">
        <v>291.7</v>
      </c>
      <c r="X368" s="131">
        <v>244.7</v>
      </c>
      <c r="Y368" s="163">
        <v>0.59483796296296299</v>
      </c>
      <c r="Z368" s="163"/>
      <c r="AA368" s="131" t="s">
        <v>2026</v>
      </c>
      <c r="AB368" s="165">
        <f>O368-L368</f>
        <v>7.9861111111111382E-3</v>
      </c>
      <c r="AC368" s="165">
        <f>P368-O368</f>
        <v>0</v>
      </c>
      <c r="AD368" s="165">
        <f>P368-L368</f>
        <v>7.9861111111111382E-3</v>
      </c>
      <c r="AE368" s="165">
        <f>V368-P368</f>
        <v>4.6296296296266526E-5</v>
      </c>
      <c r="AF368" s="165">
        <f>Y368-O368</f>
        <v>4.6296296296266526E-5</v>
      </c>
      <c r="AG368" s="165">
        <f>Y368-V368</f>
        <v>0</v>
      </c>
      <c r="AH368" s="131">
        <v>-0.152</v>
      </c>
      <c r="AI368" s="131">
        <v>7.2092000000000001</v>
      </c>
      <c r="AJ368" s="131">
        <v>7.6188000000000002</v>
      </c>
      <c r="AK368" s="131">
        <v>7.3914999999999997</v>
      </c>
      <c r="AL368" s="131">
        <v>1.6206</v>
      </c>
      <c r="AM368" s="131"/>
      <c r="AN368" s="131"/>
      <c r="AO368" s="131"/>
      <c r="AP368" s="131">
        <f>((AJ368-AK368)/(AK368-AI368))*100</f>
        <v>124.68458584750462</v>
      </c>
      <c r="AQ368" s="131"/>
      <c r="AR368" s="131"/>
      <c r="AS368" s="131">
        <v>2020</v>
      </c>
      <c r="AT368" s="172" t="s">
        <v>1274</v>
      </c>
      <c r="AW368" s="131">
        <v>0</v>
      </c>
      <c r="AX368" s="131"/>
      <c r="AY368" s="131"/>
    </row>
    <row r="369" spans="1:57" s="30" customFormat="1" x14ac:dyDescent="0.2">
      <c r="A369" s="166">
        <v>1.3</v>
      </c>
      <c r="B369" s="166">
        <v>1</v>
      </c>
      <c r="C369" s="131" t="s">
        <v>35</v>
      </c>
      <c r="D369" s="131" t="s">
        <v>37</v>
      </c>
      <c r="E369" s="167">
        <v>44127</v>
      </c>
      <c r="F369" s="166" t="s">
        <v>1278</v>
      </c>
      <c r="G369" s="131" t="s">
        <v>658</v>
      </c>
      <c r="H369" s="166"/>
      <c r="I369" s="166"/>
      <c r="J369" s="166"/>
      <c r="K369" s="166">
        <v>0</v>
      </c>
      <c r="L369" s="168">
        <v>0.59604166666666669</v>
      </c>
      <c r="M369" s="169">
        <v>269.89999999999998</v>
      </c>
      <c r="N369" s="166">
        <v>196.1</v>
      </c>
      <c r="O369" s="168">
        <v>0.59615740740740741</v>
      </c>
      <c r="P369" s="166"/>
      <c r="Q369" s="170">
        <v>0</v>
      </c>
      <c r="R369" s="170">
        <v>1</v>
      </c>
      <c r="S369" s="171"/>
      <c r="T369" s="171"/>
      <c r="U369" s="166"/>
      <c r="V369" s="166"/>
      <c r="W369" s="166"/>
      <c r="X369" s="166"/>
      <c r="Y369" s="168">
        <v>0.59710648148148149</v>
      </c>
      <c r="Z369" s="168"/>
      <c r="AA369" s="166"/>
      <c r="AB369" s="165">
        <f>O369-L369</f>
        <v>1.1574074074072183E-4</v>
      </c>
      <c r="AC369" s="165">
        <f>P369-O369</f>
        <v>-0.59615740740740741</v>
      </c>
      <c r="AD369" s="165">
        <f>P369-L369</f>
        <v>-0.59604166666666669</v>
      </c>
      <c r="AE369" s="165">
        <f>V369-P369</f>
        <v>0</v>
      </c>
      <c r="AF369" s="165">
        <f>Y369-O369</f>
        <v>9.490740740740744E-4</v>
      </c>
      <c r="AG369" s="165">
        <f>Y369-V369</f>
        <v>0.59710648148148149</v>
      </c>
      <c r="AH369" s="131">
        <v>-0.57999999999999996</v>
      </c>
      <c r="AI369" s="131">
        <v>7.2222</v>
      </c>
      <c r="AJ369" s="131">
        <v>7.5641999999999996</v>
      </c>
      <c r="AK369" s="131">
        <v>7.3788999999999998</v>
      </c>
      <c r="AL369" s="131">
        <v>0.37709999999999999</v>
      </c>
      <c r="AM369" s="166"/>
      <c r="AN369" s="166"/>
      <c r="AO369" s="166"/>
      <c r="AP369" s="131">
        <f>((AJ369-AK369)/(AK369-AI369))*100</f>
        <v>118.25143586470963</v>
      </c>
      <c r="AQ369" s="166"/>
      <c r="AR369" s="166"/>
      <c r="AS369" s="131">
        <v>2020</v>
      </c>
      <c r="AT369" s="166"/>
      <c r="AU369" s="159"/>
      <c r="AV369" s="159"/>
      <c r="AW369" s="131">
        <v>0</v>
      </c>
    </row>
    <row r="370" spans="1:57" s="30" customFormat="1" x14ac:dyDescent="0.2">
      <c r="A370" s="131">
        <v>1.3</v>
      </c>
      <c r="B370" s="131">
        <v>1</v>
      </c>
      <c r="C370" s="131" t="s">
        <v>35</v>
      </c>
      <c r="D370" s="131" t="s">
        <v>36</v>
      </c>
      <c r="E370" s="161">
        <v>44127</v>
      </c>
      <c r="F370" s="131" t="s">
        <v>330</v>
      </c>
      <c r="G370" s="131" t="s">
        <v>1933</v>
      </c>
      <c r="H370" s="131"/>
      <c r="I370" s="131">
        <v>22</v>
      </c>
      <c r="J370" s="166">
        <v>31</v>
      </c>
      <c r="K370" s="131">
        <v>10</v>
      </c>
      <c r="L370" s="163">
        <v>0.5950347222222222</v>
      </c>
      <c r="M370" s="131">
        <v>248.5</v>
      </c>
      <c r="N370" s="131">
        <v>217.2</v>
      </c>
      <c r="O370" s="163">
        <v>0.59785879629629635</v>
      </c>
      <c r="P370" s="163">
        <v>0.59890046296296295</v>
      </c>
      <c r="Q370" s="164" t="s">
        <v>69</v>
      </c>
      <c r="R370" s="164">
        <v>1</v>
      </c>
      <c r="S370" s="131">
        <v>288.2</v>
      </c>
      <c r="T370" s="131">
        <v>246.9</v>
      </c>
      <c r="U370" s="163">
        <v>0.5990509259259259</v>
      </c>
      <c r="V370" s="163">
        <v>0.5990509259259259</v>
      </c>
      <c r="W370" s="131">
        <v>277.7</v>
      </c>
      <c r="X370" s="131">
        <v>246.6</v>
      </c>
      <c r="Y370" s="163">
        <v>0.60145833333333332</v>
      </c>
      <c r="Z370" s="163"/>
      <c r="AA370" s="131"/>
      <c r="AB370" s="165">
        <f>O370-L370</f>
        <v>2.8240740740741455E-3</v>
      </c>
      <c r="AC370" s="165">
        <f>P370-O370</f>
        <v>1.0416666666666075E-3</v>
      </c>
      <c r="AD370" s="165">
        <f>P370-L370</f>
        <v>3.8657407407407529E-3</v>
      </c>
      <c r="AE370" s="165">
        <f>V370-P370</f>
        <v>1.5046296296294948E-4</v>
      </c>
      <c r="AF370" s="165">
        <f>Y370-O370</f>
        <v>3.5995370370369706E-3</v>
      </c>
      <c r="AG370" s="165">
        <f>Y370-V370</f>
        <v>2.4074074074074137E-3</v>
      </c>
      <c r="AH370" s="131">
        <v>-0.57999999999999996</v>
      </c>
      <c r="AI370" s="131">
        <v>7.2222</v>
      </c>
      <c r="AJ370" s="131">
        <v>7.5641999999999996</v>
      </c>
      <c r="AK370" s="131">
        <v>7.3788999999999998</v>
      </c>
      <c r="AL370" s="131">
        <v>1.9704999999999999</v>
      </c>
      <c r="AM370" s="131"/>
      <c r="AN370" s="131"/>
      <c r="AO370" s="131"/>
      <c r="AP370" s="131">
        <f>((AJ370-AK370)/(AK370-AI370))*100</f>
        <v>118.25143586470963</v>
      </c>
      <c r="AQ370" s="131"/>
      <c r="AR370" s="131"/>
      <c r="AS370" s="131">
        <v>2020</v>
      </c>
      <c r="AT370" s="131" t="s">
        <v>1274</v>
      </c>
      <c r="AW370" s="131">
        <v>0</v>
      </c>
    </row>
    <row r="371" spans="1:57" s="159" customFormat="1" x14ac:dyDescent="0.2">
      <c r="A371" s="166">
        <v>1.4</v>
      </c>
      <c r="B371" s="166">
        <v>1</v>
      </c>
      <c r="C371" s="131" t="s">
        <v>35</v>
      </c>
      <c r="D371" s="131" t="s">
        <v>37</v>
      </c>
      <c r="E371" s="167">
        <v>44127</v>
      </c>
      <c r="F371" s="166" t="s">
        <v>1279</v>
      </c>
      <c r="G371" s="131" t="s">
        <v>659</v>
      </c>
      <c r="H371" s="166"/>
      <c r="I371" s="166"/>
      <c r="J371" s="166"/>
      <c r="K371" s="162">
        <v>1</v>
      </c>
      <c r="L371" s="168">
        <v>0.60263888888888884</v>
      </c>
      <c r="M371" s="169">
        <v>274.10000000000002</v>
      </c>
      <c r="N371" s="166">
        <v>199.1</v>
      </c>
      <c r="O371" s="168">
        <v>0.60280092592592593</v>
      </c>
      <c r="P371" s="168">
        <v>0.60343749999999996</v>
      </c>
      <c r="Q371" s="170">
        <v>1</v>
      </c>
      <c r="R371" s="170">
        <v>1</v>
      </c>
      <c r="S371" s="171">
        <v>289.7</v>
      </c>
      <c r="T371" s="171">
        <v>231.9</v>
      </c>
      <c r="U371" s="166"/>
      <c r="V371" s="168">
        <v>0.60349537037037038</v>
      </c>
      <c r="W371" s="166">
        <v>330.8</v>
      </c>
      <c r="X371" s="166">
        <v>241.8</v>
      </c>
      <c r="Y371" s="168">
        <v>0.60444444444444445</v>
      </c>
      <c r="Z371" s="168"/>
      <c r="AA371" s="131" t="s">
        <v>924</v>
      </c>
      <c r="AB371" s="165">
        <f>O371-L371</f>
        <v>1.6203703703709937E-4</v>
      </c>
      <c r="AC371" s="165">
        <f>P371-O371</f>
        <v>6.3657407407402555E-4</v>
      </c>
      <c r="AD371" s="165">
        <f>P371-L371</f>
        <v>7.9861111111112493E-4</v>
      </c>
      <c r="AE371" s="165">
        <f>V371-P371</f>
        <v>5.7870370370416424E-5</v>
      </c>
      <c r="AF371" s="165">
        <f>Y371-O371</f>
        <v>1.6435185185185164E-3</v>
      </c>
      <c r="AG371" s="165">
        <f>Y371-V371</f>
        <v>9.490740740740744E-4</v>
      </c>
      <c r="AH371" s="131">
        <v>-0.38400000000000001</v>
      </c>
      <c r="AI371" s="131">
        <v>7.2111999999999998</v>
      </c>
      <c r="AJ371" s="131">
        <v>7.8875999999999999</v>
      </c>
      <c r="AK371" s="131">
        <v>7.5046999999999997</v>
      </c>
      <c r="AL371" s="131">
        <v>0.49120000000000003</v>
      </c>
      <c r="AM371" s="166"/>
      <c r="AN371" s="166"/>
      <c r="AO371" s="166"/>
      <c r="AP371" s="131">
        <f>((AJ371-AK371)/(AK371-AI371))*100</f>
        <v>130.45996592844989</v>
      </c>
      <c r="AQ371" s="166"/>
      <c r="AR371" s="166"/>
      <c r="AS371" s="131">
        <v>2020</v>
      </c>
      <c r="AT371" s="166"/>
      <c r="AU371" s="30"/>
      <c r="AV371" s="30"/>
      <c r="AW371" s="131">
        <v>0</v>
      </c>
      <c r="AX371" s="30"/>
      <c r="AY371" s="30"/>
      <c r="AZ371" s="30"/>
      <c r="BA371" s="30"/>
      <c r="BB371" s="30"/>
      <c r="BC371" s="30"/>
      <c r="BD371" s="30"/>
      <c r="BE371" s="30"/>
    </row>
    <row r="372" spans="1:57" s="30" customFormat="1" x14ac:dyDescent="0.2">
      <c r="A372" s="131">
        <v>1.4</v>
      </c>
      <c r="B372" s="131">
        <v>1</v>
      </c>
      <c r="C372" s="131" t="s">
        <v>35</v>
      </c>
      <c r="D372" s="131" t="s">
        <v>36</v>
      </c>
      <c r="E372" s="161">
        <v>44127</v>
      </c>
      <c r="F372" s="131" t="s">
        <v>331</v>
      </c>
      <c r="G372" s="131" t="s">
        <v>1934</v>
      </c>
      <c r="H372" s="131"/>
      <c r="I372" s="131">
        <v>22</v>
      </c>
      <c r="J372" s="166">
        <v>31</v>
      </c>
      <c r="K372" s="131">
        <v>15</v>
      </c>
      <c r="L372" s="163">
        <v>0.6005787037037037</v>
      </c>
      <c r="M372" s="131">
        <v>286.10000000000002</v>
      </c>
      <c r="N372" s="131">
        <v>248.8</v>
      </c>
      <c r="O372" s="163">
        <v>0.60317129629629629</v>
      </c>
      <c r="P372" s="163">
        <v>0.60625000000000007</v>
      </c>
      <c r="Q372" s="164" t="s">
        <v>69</v>
      </c>
      <c r="R372" s="164">
        <v>1</v>
      </c>
      <c r="S372" s="131">
        <v>313.60000000000002</v>
      </c>
      <c r="T372" s="131">
        <v>261.10000000000002</v>
      </c>
      <c r="U372" s="163">
        <v>0.60629629629629633</v>
      </c>
      <c r="V372" s="163">
        <v>0.60635416666666664</v>
      </c>
      <c r="W372" s="131">
        <v>316.8</v>
      </c>
      <c r="X372" s="131">
        <v>261.5</v>
      </c>
      <c r="Y372" s="163">
        <v>0.60783564814814817</v>
      </c>
      <c r="Z372" s="163"/>
      <c r="AA372" s="131"/>
      <c r="AB372" s="165">
        <f>O372-L372</f>
        <v>2.5925925925925908E-3</v>
      </c>
      <c r="AC372" s="165">
        <f>P372-O372</f>
        <v>3.0787037037037779E-3</v>
      </c>
      <c r="AD372" s="165">
        <f>P372-L372</f>
        <v>5.6712962962963687E-3</v>
      </c>
      <c r="AE372" s="165">
        <f>V372-P372</f>
        <v>1.0416666666657193E-4</v>
      </c>
      <c r="AF372" s="165">
        <f>Y372-O372</f>
        <v>4.6643518518518778E-3</v>
      </c>
      <c r="AG372" s="165">
        <f>Y372-V372</f>
        <v>1.481481481481528E-3</v>
      </c>
      <c r="AH372" s="131">
        <v>-0.38400000000000001</v>
      </c>
      <c r="AI372" s="131">
        <v>7.2111999999999998</v>
      </c>
      <c r="AJ372" s="131">
        <v>7.8875999999999999</v>
      </c>
      <c r="AK372" s="131">
        <v>7.5046999999999997</v>
      </c>
      <c r="AL372" s="131">
        <v>1.5</v>
      </c>
      <c r="AM372" s="131"/>
      <c r="AN372" s="131"/>
      <c r="AO372" s="131"/>
      <c r="AP372" s="131">
        <f>((AJ372-AK372)/(AK372-AI372))*100</f>
        <v>130.45996592844989</v>
      </c>
      <c r="AQ372" s="131"/>
      <c r="AR372" s="131"/>
      <c r="AS372" s="131">
        <v>2020</v>
      </c>
      <c r="AT372" s="131" t="s">
        <v>1274</v>
      </c>
      <c r="AU372" s="85"/>
      <c r="AV372" s="85"/>
      <c r="AW372" s="131">
        <v>0</v>
      </c>
    </row>
    <row r="373" spans="1:57" s="118" customFormat="1" x14ac:dyDescent="0.2">
      <c r="A373" s="166">
        <v>1.5</v>
      </c>
      <c r="B373" s="166">
        <v>1</v>
      </c>
      <c r="C373" s="131" t="s">
        <v>35</v>
      </c>
      <c r="D373" s="131" t="s">
        <v>37</v>
      </c>
      <c r="E373" s="167">
        <v>44127</v>
      </c>
      <c r="F373" s="166" t="s">
        <v>1280</v>
      </c>
      <c r="G373" s="131" t="s">
        <v>661</v>
      </c>
      <c r="H373" s="166"/>
      <c r="I373" s="166"/>
      <c r="J373" s="166"/>
      <c r="K373" s="166">
        <v>0</v>
      </c>
      <c r="L373" s="168">
        <v>0.60922453703703705</v>
      </c>
      <c r="M373" s="169">
        <v>284.39999999999998</v>
      </c>
      <c r="N373" s="166">
        <v>208.3</v>
      </c>
      <c r="O373" s="168">
        <v>0.60932870370370373</v>
      </c>
      <c r="P373" s="166"/>
      <c r="Q373" s="170">
        <v>0</v>
      </c>
      <c r="R373" s="170">
        <v>1</v>
      </c>
      <c r="S373" s="171"/>
      <c r="T373" s="171"/>
      <c r="U373" s="166"/>
      <c r="V373" s="168"/>
      <c r="W373" s="166"/>
      <c r="X373" s="166"/>
      <c r="Y373" s="168">
        <v>0.6107407407407407</v>
      </c>
      <c r="Z373" s="168"/>
      <c r="AA373" s="166"/>
      <c r="AB373" s="165">
        <f>O373-L373</f>
        <v>1.0416666666668295E-4</v>
      </c>
      <c r="AC373" s="165">
        <f>P373-O373</f>
        <v>-0.60932870370370373</v>
      </c>
      <c r="AD373" s="165">
        <f>P373-L373</f>
        <v>-0.60922453703703705</v>
      </c>
      <c r="AE373" s="165">
        <f>V373-P373</f>
        <v>0</v>
      </c>
      <c r="AF373" s="165">
        <f>Y373-O373</f>
        <v>1.4120370370369617E-3</v>
      </c>
      <c r="AG373" s="165">
        <f>Y373-V373</f>
        <v>0.6107407407407407</v>
      </c>
      <c r="AH373" s="131">
        <v>-0.183</v>
      </c>
      <c r="AI373" s="131">
        <v>7.2443</v>
      </c>
      <c r="AJ373" s="131">
        <v>7.7596999999999996</v>
      </c>
      <c r="AK373" s="131">
        <v>7.4802999999999997</v>
      </c>
      <c r="AL373" s="131">
        <v>0.49869999999999998</v>
      </c>
      <c r="AM373" s="166"/>
      <c r="AN373" s="166"/>
      <c r="AO373" s="166"/>
      <c r="AP373" s="131">
        <f>((AJ373-AK373)/(AK373-AI373))*100</f>
        <v>118.38983050847465</v>
      </c>
      <c r="AQ373" s="166"/>
      <c r="AR373" s="166"/>
      <c r="AS373" s="131">
        <v>2020</v>
      </c>
      <c r="AT373" s="166"/>
      <c r="AU373" s="30"/>
      <c r="AV373" s="30"/>
      <c r="AW373" s="131">
        <v>0</v>
      </c>
      <c r="AX373" s="30"/>
      <c r="AY373" s="30"/>
      <c r="AZ373" s="30"/>
      <c r="BA373" s="30"/>
      <c r="BB373" s="30"/>
      <c r="BC373" s="30"/>
      <c r="BD373" s="30"/>
      <c r="BE373" s="30"/>
    </row>
    <row r="374" spans="1:57" s="30" customFormat="1" x14ac:dyDescent="0.2">
      <c r="A374" s="131">
        <v>1.5</v>
      </c>
      <c r="B374" s="131">
        <v>1</v>
      </c>
      <c r="C374" s="131" t="s">
        <v>35</v>
      </c>
      <c r="D374" s="131" t="s">
        <v>36</v>
      </c>
      <c r="E374" s="161">
        <v>44127</v>
      </c>
      <c r="F374" s="131" t="s">
        <v>332</v>
      </c>
      <c r="G374" s="131" t="s">
        <v>1935</v>
      </c>
      <c r="H374" s="131"/>
      <c r="I374" s="131">
        <v>22</v>
      </c>
      <c r="J374" s="166">
        <v>31</v>
      </c>
      <c r="K374" s="131">
        <v>17</v>
      </c>
      <c r="L374" s="163">
        <v>0.60851851851851857</v>
      </c>
      <c r="M374" s="131">
        <v>248.3</v>
      </c>
      <c r="N374" s="131">
        <v>219.5</v>
      </c>
      <c r="O374" s="184">
        <v>0.61319444444444449</v>
      </c>
      <c r="P374" s="184">
        <v>0.61319444444444449</v>
      </c>
      <c r="Q374" s="164" t="s">
        <v>69</v>
      </c>
      <c r="R374" s="164">
        <v>0</v>
      </c>
      <c r="S374" s="131">
        <v>303.39999999999998</v>
      </c>
      <c r="T374" s="131">
        <v>254.2</v>
      </c>
      <c r="U374" s="163">
        <v>0.61327546296296298</v>
      </c>
      <c r="V374" s="163">
        <v>0.61335648148148147</v>
      </c>
      <c r="W374" s="131">
        <v>303.5</v>
      </c>
      <c r="X374" s="131">
        <v>253.9</v>
      </c>
      <c r="Y374" s="163">
        <v>0.61515046296296294</v>
      </c>
      <c r="Z374" s="163"/>
      <c r="AA374" s="131"/>
      <c r="AB374" s="165">
        <f>O374-L374</f>
        <v>4.6759259259259167E-3</v>
      </c>
      <c r="AC374" s="165">
        <f>P374-O374</f>
        <v>0</v>
      </c>
      <c r="AD374" s="165">
        <f>P374-L374</f>
        <v>4.6759259259259167E-3</v>
      </c>
      <c r="AE374" s="165">
        <f>V374-P374</f>
        <v>1.6203703703698835E-4</v>
      </c>
      <c r="AF374" s="165">
        <f>Y374-O374</f>
        <v>1.9560185185184542E-3</v>
      </c>
      <c r="AG374" s="165">
        <f>Y374-V374</f>
        <v>1.7939814814814659E-3</v>
      </c>
      <c r="AH374" s="131">
        <v>-0.183</v>
      </c>
      <c r="AI374" s="131">
        <v>7.2443</v>
      </c>
      <c r="AJ374" s="131">
        <v>7.7596999999999996</v>
      </c>
      <c r="AK374" s="131">
        <v>7.4802999999999997</v>
      </c>
      <c r="AL374" s="131">
        <v>1.8733</v>
      </c>
      <c r="AM374" s="131"/>
      <c r="AN374" s="131"/>
      <c r="AO374" s="131"/>
      <c r="AP374" s="131">
        <f>((AJ374-AK374)/(AK374-AI374))*100</f>
        <v>118.38983050847465</v>
      </c>
      <c r="AQ374" s="131"/>
      <c r="AR374" s="131"/>
      <c r="AS374" s="131">
        <v>2020</v>
      </c>
      <c r="AT374" s="131" t="s">
        <v>1274</v>
      </c>
      <c r="AW374" s="131">
        <v>0</v>
      </c>
    </row>
    <row r="375" spans="1:57" s="131" customFormat="1" x14ac:dyDescent="0.2">
      <c r="A375" s="166">
        <v>1.6</v>
      </c>
      <c r="B375" s="166">
        <v>1</v>
      </c>
      <c r="C375" s="131" t="s">
        <v>35</v>
      </c>
      <c r="D375" s="131" t="s">
        <v>37</v>
      </c>
      <c r="E375" s="167">
        <v>44127</v>
      </c>
      <c r="F375" s="166" t="s">
        <v>1281</v>
      </c>
      <c r="G375" s="131" t="s">
        <v>662</v>
      </c>
      <c r="H375" s="166"/>
      <c r="I375" s="166"/>
      <c r="J375" s="166"/>
      <c r="K375" s="166">
        <v>0</v>
      </c>
      <c r="L375" s="168">
        <v>0.61423611111111109</v>
      </c>
      <c r="M375" s="169">
        <v>271.2</v>
      </c>
      <c r="N375" s="166">
        <v>200</v>
      </c>
      <c r="O375" s="168">
        <v>0.61429398148148151</v>
      </c>
      <c r="P375" s="166"/>
      <c r="Q375" s="170">
        <v>0</v>
      </c>
      <c r="R375" s="170">
        <v>1</v>
      </c>
      <c r="S375" s="171"/>
      <c r="T375" s="171"/>
      <c r="U375" s="166"/>
      <c r="V375" s="166"/>
      <c r="W375" s="166"/>
      <c r="X375" s="166"/>
      <c r="Y375" s="168">
        <v>0.61572916666666666</v>
      </c>
      <c r="Z375" s="168"/>
      <c r="AA375" s="166"/>
      <c r="AB375" s="165">
        <f>O375-L375</f>
        <v>5.7870370370416424E-5</v>
      </c>
      <c r="AC375" s="165">
        <f>P375-O375</f>
        <v>-0.61429398148148151</v>
      </c>
      <c r="AD375" s="165">
        <f>P375-L375</f>
        <v>-0.61423611111111109</v>
      </c>
      <c r="AE375" s="165">
        <f>V375-P375</f>
        <v>0</v>
      </c>
      <c r="AF375" s="165">
        <f>Y375-O375</f>
        <v>1.4351851851851505E-3</v>
      </c>
      <c r="AG375" s="165">
        <f>Y375-V375</f>
        <v>0.61572916666666666</v>
      </c>
      <c r="AH375" s="131">
        <v>-0.13800000000000001</v>
      </c>
      <c r="AI375" s="131">
        <v>7.1711999999999998</v>
      </c>
      <c r="AJ375" s="131">
        <v>7.6715</v>
      </c>
      <c r="AK375" s="131">
        <v>7.3905000000000003</v>
      </c>
      <c r="AL375" s="131">
        <v>0.33379999999999999</v>
      </c>
      <c r="AM375" s="166"/>
      <c r="AN375" s="166"/>
      <c r="AO375" s="166"/>
      <c r="AP375" s="131">
        <f>((AJ375-AK375)/(AK375-AI375))*100</f>
        <v>128.13497492020019</v>
      </c>
      <c r="AQ375" s="166"/>
      <c r="AR375" s="166"/>
      <c r="AS375" s="131">
        <v>2020</v>
      </c>
      <c r="AT375" s="166"/>
      <c r="AU375" s="80"/>
      <c r="AV375" s="80"/>
      <c r="AW375" s="131">
        <v>0</v>
      </c>
      <c r="AX375" s="30"/>
      <c r="AY375" s="30"/>
      <c r="AZ375" s="30"/>
      <c r="BA375" s="30"/>
      <c r="BB375" s="30"/>
      <c r="BC375" s="30"/>
      <c r="BD375" s="30"/>
      <c r="BE375" s="30"/>
    </row>
    <row r="376" spans="1:57" s="30" customFormat="1" x14ac:dyDescent="0.2">
      <c r="A376" s="131">
        <v>1.6</v>
      </c>
      <c r="B376" s="131">
        <v>1</v>
      </c>
      <c r="C376" s="131" t="s">
        <v>35</v>
      </c>
      <c r="D376" s="131" t="s">
        <v>36</v>
      </c>
      <c r="E376" s="161">
        <v>44127</v>
      </c>
      <c r="F376" s="131" t="s">
        <v>333</v>
      </c>
      <c r="G376" s="131" t="s">
        <v>1937</v>
      </c>
      <c r="H376" s="131" t="s">
        <v>1939</v>
      </c>
      <c r="I376" s="131">
        <v>22</v>
      </c>
      <c r="J376" s="166">
        <v>31</v>
      </c>
      <c r="K376" s="131">
        <v>11</v>
      </c>
      <c r="L376" s="163">
        <v>0.61567129629629636</v>
      </c>
      <c r="M376" s="131">
        <v>257.8</v>
      </c>
      <c r="N376" s="131">
        <v>231.3</v>
      </c>
      <c r="O376" s="163">
        <v>0.61842592592592593</v>
      </c>
      <c r="P376" s="163">
        <v>0.62032407407407408</v>
      </c>
      <c r="Q376" s="164" t="s">
        <v>69</v>
      </c>
      <c r="R376" s="164">
        <v>0</v>
      </c>
      <c r="S376" s="131">
        <v>284.3</v>
      </c>
      <c r="T376" s="131">
        <v>248.3</v>
      </c>
      <c r="U376" s="163">
        <v>0.62038194444444439</v>
      </c>
      <c r="V376" s="163">
        <v>0.62045138888888884</v>
      </c>
      <c r="W376" s="131">
        <v>284.2</v>
      </c>
      <c r="X376" s="131">
        <v>252.2</v>
      </c>
      <c r="Y376" s="163">
        <v>0.62258101851851855</v>
      </c>
      <c r="Z376" s="163"/>
      <c r="AA376" s="131" t="s">
        <v>336</v>
      </c>
      <c r="AB376" s="165">
        <f>O376-L376</f>
        <v>2.7546296296295791E-3</v>
      </c>
      <c r="AC376" s="165">
        <f>P376-O376</f>
        <v>1.8981481481481488E-3</v>
      </c>
      <c r="AD376" s="165">
        <f>P376-L376</f>
        <v>4.6527777777777279E-3</v>
      </c>
      <c r="AE376" s="165">
        <f>V376-P376</f>
        <v>1.273148148147607E-4</v>
      </c>
      <c r="AF376" s="165">
        <f>Y376-O376</f>
        <v>4.155092592592613E-3</v>
      </c>
      <c r="AG376" s="165">
        <f>Y376-V376</f>
        <v>2.1296296296297035E-3</v>
      </c>
      <c r="AH376" s="131">
        <v>-0.13800000000000001</v>
      </c>
      <c r="AI376" s="131">
        <v>7.1711999999999998</v>
      </c>
      <c r="AJ376" s="131">
        <v>7.6715</v>
      </c>
      <c r="AK376" s="131">
        <v>7.3905000000000003</v>
      </c>
      <c r="AL376" s="131">
        <v>1.6051</v>
      </c>
      <c r="AM376" s="131"/>
      <c r="AN376" s="131"/>
      <c r="AO376" s="131"/>
      <c r="AP376" s="131">
        <f>((AJ376-AK376)/(AK376-AI376))*100</f>
        <v>128.13497492020019</v>
      </c>
      <c r="AQ376" s="131"/>
      <c r="AR376" s="131"/>
      <c r="AS376" s="172">
        <v>2020</v>
      </c>
      <c r="AT376" s="131" t="s">
        <v>1274</v>
      </c>
      <c r="AU376" s="131"/>
      <c r="AV376" s="131"/>
      <c r="AW376" s="131">
        <v>0</v>
      </c>
    </row>
    <row r="377" spans="1:57" s="30" customFormat="1" x14ac:dyDescent="0.2">
      <c r="A377" s="166">
        <v>2.1</v>
      </c>
      <c r="B377" s="166">
        <v>1</v>
      </c>
      <c r="C377" s="131" t="s">
        <v>35</v>
      </c>
      <c r="D377" s="131" t="s">
        <v>37</v>
      </c>
      <c r="E377" s="167">
        <v>44127</v>
      </c>
      <c r="F377" s="166" t="s">
        <v>1282</v>
      </c>
      <c r="G377" s="131" t="s">
        <v>663</v>
      </c>
      <c r="H377" s="166"/>
      <c r="I377" s="166"/>
      <c r="J377" s="166"/>
      <c r="K377" s="162">
        <v>9</v>
      </c>
      <c r="L377" s="168">
        <v>0.62009259259259253</v>
      </c>
      <c r="M377" s="169">
        <v>268.89999999999998</v>
      </c>
      <c r="N377" s="166">
        <v>196.8</v>
      </c>
      <c r="O377" s="168">
        <v>0.62028935185185186</v>
      </c>
      <c r="P377" s="168">
        <v>0.62075231481481474</v>
      </c>
      <c r="Q377" s="170">
        <v>1</v>
      </c>
      <c r="R377" s="170">
        <v>1</v>
      </c>
      <c r="S377" s="171">
        <v>290.3</v>
      </c>
      <c r="T377" s="171">
        <v>219.4</v>
      </c>
      <c r="U377" s="166"/>
      <c r="V377" s="168">
        <v>0.62083333333333335</v>
      </c>
      <c r="W377" s="166">
        <v>296.39999999999998</v>
      </c>
      <c r="X377" s="166">
        <v>224</v>
      </c>
      <c r="Y377" s="168">
        <v>0.62182870370370369</v>
      </c>
      <c r="Z377" s="168"/>
      <c r="AA377" s="166"/>
      <c r="AB377" s="165">
        <f>O377-L377</f>
        <v>1.9675925925932702E-4</v>
      </c>
      <c r="AC377" s="165">
        <f>P377-O377</f>
        <v>4.629629629628873E-4</v>
      </c>
      <c r="AD377" s="165">
        <f>P377-L377</f>
        <v>6.5972222222221433E-4</v>
      </c>
      <c r="AE377" s="165">
        <f>V377-P377</f>
        <v>8.1018518518605198E-5</v>
      </c>
      <c r="AF377" s="165">
        <f>Y377-O377</f>
        <v>1.5393518518518334E-3</v>
      </c>
      <c r="AG377" s="165">
        <f>Y377-V377</f>
        <v>9.9537037037034093E-4</v>
      </c>
      <c r="AH377" s="131">
        <v>-0.311</v>
      </c>
      <c r="AI377" s="131">
        <v>7.2407000000000004</v>
      </c>
      <c r="AJ377" s="131">
        <v>7.7115</v>
      </c>
      <c r="AK377" s="131">
        <v>7.4676999999999998</v>
      </c>
      <c r="AL377" s="131">
        <v>0.504</v>
      </c>
      <c r="AM377" s="166"/>
      <c r="AN377" s="166"/>
      <c r="AO377" s="166"/>
      <c r="AP377" s="131">
        <f>((AJ377-AK377)/(AK377-AI377))*100</f>
        <v>107.4008810572691</v>
      </c>
      <c r="AQ377" s="166"/>
      <c r="AR377" s="166"/>
      <c r="AS377" s="172">
        <v>2020</v>
      </c>
      <c r="AT377" s="166"/>
      <c r="AU377" s="90"/>
      <c r="AV377" s="90"/>
      <c r="AW377" s="131">
        <v>0</v>
      </c>
    </row>
    <row r="378" spans="1:57" s="30" customFormat="1" x14ac:dyDescent="0.2">
      <c r="A378" s="131">
        <v>2.1</v>
      </c>
      <c r="B378" s="131">
        <v>1</v>
      </c>
      <c r="C378" s="131" t="s">
        <v>35</v>
      </c>
      <c r="D378" s="131" t="s">
        <v>36</v>
      </c>
      <c r="E378" s="161">
        <v>44127</v>
      </c>
      <c r="F378" s="131" t="s">
        <v>334</v>
      </c>
      <c r="G378" s="131" t="s">
        <v>1932</v>
      </c>
      <c r="H378" s="131" t="s">
        <v>1825</v>
      </c>
      <c r="I378" s="131">
        <v>22</v>
      </c>
      <c r="J378" s="166">
        <v>31</v>
      </c>
      <c r="K378" s="131">
        <v>18</v>
      </c>
      <c r="L378" s="163">
        <v>0.62346064814814817</v>
      </c>
      <c r="M378" s="131">
        <v>253.5</v>
      </c>
      <c r="N378" s="131">
        <v>229.4</v>
      </c>
      <c r="O378" s="163">
        <v>0.62381944444444437</v>
      </c>
      <c r="P378" s="163">
        <v>0.62548611111111108</v>
      </c>
      <c r="Q378" s="164" t="s">
        <v>69</v>
      </c>
      <c r="R378" s="164">
        <v>1</v>
      </c>
      <c r="S378" s="131">
        <v>290.89999999999998</v>
      </c>
      <c r="T378" s="131">
        <v>247.9</v>
      </c>
      <c r="U378" s="163">
        <v>0.62554398148148149</v>
      </c>
      <c r="V378" s="163">
        <v>0.62562499999999999</v>
      </c>
      <c r="W378" s="131">
        <v>282.10000000000002</v>
      </c>
      <c r="X378" s="131">
        <v>252.3</v>
      </c>
      <c r="Y378" s="163">
        <v>0.62633101851851858</v>
      </c>
      <c r="Z378" s="163"/>
      <c r="AA378" s="131"/>
      <c r="AB378" s="165">
        <f>O378-L378</f>
        <v>3.5879629629620435E-4</v>
      </c>
      <c r="AC378" s="165">
        <f>P378-O378</f>
        <v>1.6666666666667052E-3</v>
      </c>
      <c r="AD378" s="165">
        <f>P378-L378</f>
        <v>2.0254629629629095E-3</v>
      </c>
      <c r="AE378" s="165">
        <f>V378-P378</f>
        <v>1.388888888889106E-4</v>
      </c>
      <c r="AF378" s="165">
        <f>Y378-O378</f>
        <v>2.5115740740742076E-3</v>
      </c>
      <c r="AG378" s="165">
        <f>Y378-V378</f>
        <v>7.0601851851859188E-4</v>
      </c>
      <c r="AH378" s="131">
        <v>-0.311</v>
      </c>
      <c r="AI378" s="131">
        <v>7.2407000000000004</v>
      </c>
      <c r="AJ378" s="131">
        <v>7.7115</v>
      </c>
      <c r="AK378" s="131">
        <v>7.4676999999999998</v>
      </c>
      <c r="AL378" s="131">
        <v>1.1957</v>
      </c>
      <c r="AM378" s="131"/>
      <c r="AN378" s="131"/>
      <c r="AO378" s="131"/>
      <c r="AP378" s="131">
        <f>((AJ378-AK378)/(AK378-AI378))*100</f>
        <v>107.4008810572691</v>
      </c>
      <c r="AQ378" s="131"/>
      <c r="AR378" s="131"/>
      <c r="AS378" s="131">
        <v>2020</v>
      </c>
      <c r="AT378" s="131" t="s">
        <v>1274</v>
      </c>
      <c r="AU378" s="90"/>
      <c r="AV378" s="90"/>
      <c r="AW378" s="131">
        <v>0</v>
      </c>
    </row>
    <row r="379" spans="1:57" s="30" customFormat="1" x14ac:dyDescent="0.2">
      <c r="A379" s="166">
        <v>2.2000000000000002</v>
      </c>
      <c r="B379" s="166">
        <v>1</v>
      </c>
      <c r="C379" s="131" t="s">
        <v>35</v>
      </c>
      <c r="D379" s="131" t="s">
        <v>37</v>
      </c>
      <c r="E379" s="167">
        <v>44127</v>
      </c>
      <c r="F379" s="166" t="s">
        <v>1283</v>
      </c>
      <c r="G379" s="131" t="s">
        <v>664</v>
      </c>
      <c r="H379" s="166"/>
      <c r="I379" s="166"/>
      <c r="J379" s="166"/>
      <c r="K379" s="162">
        <v>5</v>
      </c>
      <c r="L379" s="168">
        <v>0.62967592592592592</v>
      </c>
      <c r="M379" s="169">
        <v>250.6</v>
      </c>
      <c r="N379" s="166">
        <v>182.7</v>
      </c>
      <c r="O379" s="168">
        <v>0.62974537037037037</v>
      </c>
      <c r="P379" s="168">
        <v>0.63009259259259254</v>
      </c>
      <c r="Q379" s="170">
        <v>1</v>
      </c>
      <c r="R379" s="170">
        <v>1</v>
      </c>
      <c r="S379" s="171">
        <v>268.10000000000002</v>
      </c>
      <c r="T379" s="171">
        <v>206.1</v>
      </c>
      <c r="U379" s="166"/>
      <c r="V379" s="168">
        <v>0.63023148148148145</v>
      </c>
      <c r="W379" s="166">
        <v>294.10000000000002</v>
      </c>
      <c r="X379" s="166">
        <v>224</v>
      </c>
      <c r="Y379" s="168">
        <v>0.63101851851851853</v>
      </c>
      <c r="Z379" s="168"/>
      <c r="AA379" s="131" t="s">
        <v>666</v>
      </c>
      <c r="AB379" s="165">
        <f>O379-L379</f>
        <v>6.94444444444553E-5</v>
      </c>
      <c r="AC379" s="165">
        <f>P379-O379</f>
        <v>3.4722222222216548E-4</v>
      </c>
      <c r="AD379" s="165">
        <f>P379-L379</f>
        <v>4.1666666666662078E-4</v>
      </c>
      <c r="AE379" s="165">
        <f>V379-P379</f>
        <v>1.388888888889106E-4</v>
      </c>
      <c r="AF379" s="165">
        <f>Y379-O379</f>
        <v>1.2731481481481621E-3</v>
      </c>
      <c r="AG379" s="165">
        <f>Y379-V379</f>
        <v>7.8703703703708605E-4</v>
      </c>
      <c r="AH379" s="131">
        <v>-0.19900000000000001</v>
      </c>
      <c r="AI379" s="131">
        <v>7.1962000000000002</v>
      </c>
      <c r="AJ379" s="131">
        <v>7.7622999999999998</v>
      </c>
      <c r="AK379" s="131">
        <v>7.4614000000000003</v>
      </c>
      <c r="AL379" s="131">
        <v>0.51549999999999996</v>
      </c>
      <c r="AM379" s="166"/>
      <c r="AN379" s="166"/>
      <c r="AO379" s="166"/>
      <c r="AP379" s="131">
        <f>((AJ379-AK379)/(AK379-AI379))*100</f>
        <v>113.46153846153824</v>
      </c>
      <c r="AQ379" s="166"/>
      <c r="AR379" s="166"/>
      <c r="AS379" s="131">
        <v>2020</v>
      </c>
      <c r="AT379" s="166"/>
      <c r="AU379" s="90"/>
      <c r="AV379" s="90"/>
      <c r="AW379" s="131">
        <v>0</v>
      </c>
    </row>
    <row r="380" spans="1:57" s="30" customFormat="1" x14ac:dyDescent="0.2">
      <c r="A380" s="131">
        <v>2.2000000000000002</v>
      </c>
      <c r="B380" s="131">
        <v>1</v>
      </c>
      <c r="C380" s="131" t="s">
        <v>35</v>
      </c>
      <c r="D380" s="131" t="s">
        <v>36</v>
      </c>
      <c r="E380" s="161"/>
      <c r="F380" s="131"/>
      <c r="G380" s="131" t="s">
        <v>1924</v>
      </c>
      <c r="H380" s="131"/>
      <c r="I380" s="131"/>
      <c r="J380" s="131"/>
      <c r="K380" s="162">
        <v>26</v>
      </c>
      <c r="L380" s="163">
        <v>0.62848379629629625</v>
      </c>
      <c r="M380" s="131">
        <v>250.8</v>
      </c>
      <c r="N380" s="131">
        <v>220.1</v>
      </c>
      <c r="O380" s="163">
        <v>0.63290509259259264</v>
      </c>
      <c r="P380" s="163">
        <v>0.63403935185185178</v>
      </c>
      <c r="Q380" s="164" t="s">
        <v>69</v>
      </c>
      <c r="R380" s="164">
        <v>1</v>
      </c>
      <c r="S380" s="131">
        <v>307</v>
      </c>
      <c r="T380" s="131">
        <v>255.7</v>
      </c>
      <c r="U380" s="163">
        <v>0.63412037037037039</v>
      </c>
      <c r="V380" s="163">
        <v>0.63418981481481485</v>
      </c>
      <c r="W380" s="131">
        <v>304.7</v>
      </c>
      <c r="X380" s="131">
        <v>253.6</v>
      </c>
      <c r="Y380" s="163">
        <v>0.6350810185185185</v>
      </c>
      <c r="Z380" s="163"/>
      <c r="AA380" s="131"/>
      <c r="AB380" s="165">
        <f>O380-L380</f>
        <v>4.4212962962963953E-3</v>
      </c>
      <c r="AC380" s="165">
        <f>P380-O380</f>
        <v>1.1342592592591405E-3</v>
      </c>
      <c r="AD380" s="165">
        <f>P380-L380</f>
        <v>5.5555555555555358E-3</v>
      </c>
      <c r="AE380" s="165">
        <f>V380-P380</f>
        <v>1.504629629630605E-4</v>
      </c>
      <c r="AF380" s="165">
        <f>Y380-O380</f>
        <v>2.175925925925859E-3</v>
      </c>
      <c r="AG380" s="165">
        <f>Y380-V380</f>
        <v>8.9120370370365798E-4</v>
      </c>
      <c r="AH380" s="131">
        <v>-0.19900000000000001</v>
      </c>
      <c r="AI380" s="131">
        <v>7.1962000000000002</v>
      </c>
      <c r="AJ380" s="131">
        <v>7.7622999999999998</v>
      </c>
      <c r="AK380" s="131">
        <v>7.4614000000000003</v>
      </c>
      <c r="AL380" s="131">
        <v>1.5164</v>
      </c>
      <c r="AM380" s="131"/>
      <c r="AN380" s="131"/>
      <c r="AO380" s="131"/>
      <c r="AP380" s="131">
        <f>((AJ380-AK380)/(AK380-AI380))*100</f>
        <v>113.46153846153824</v>
      </c>
      <c r="AQ380" s="131"/>
      <c r="AR380" s="131"/>
      <c r="AS380" s="131">
        <v>2020</v>
      </c>
      <c r="AT380" s="172" t="s">
        <v>1274</v>
      </c>
      <c r="AU380" s="90"/>
      <c r="AV380" s="90"/>
      <c r="AW380" s="131">
        <v>0</v>
      </c>
    </row>
    <row r="381" spans="1:57" s="30" customFormat="1" x14ac:dyDescent="0.2">
      <c r="A381" s="166">
        <v>2.2999999999999998</v>
      </c>
      <c r="B381" s="166">
        <v>1</v>
      </c>
      <c r="C381" s="131" t="s">
        <v>35</v>
      </c>
      <c r="D381" s="131" t="s">
        <v>37</v>
      </c>
      <c r="E381" s="167">
        <v>44127</v>
      </c>
      <c r="F381" s="166" t="s">
        <v>1284</v>
      </c>
      <c r="G381" s="131" t="s">
        <v>667</v>
      </c>
      <c r="H381" s="166"/>
      <c r="I381" s="166"/>
      <c r="J381" s="166"/>
      <c r="K381" s="166">
        <v>0</v>
      </c>
      <c r="L381" s="168">
        <v>0.63693287037037039</v>
      </c>
      <c r="M381" s="169">
        <v>273.8</v>
      </c>
      <c r="N381" s="166">
        <v>201.4</v>
      </c>
      <c r="O381" s="168">
        <v>0.63716435185185183</v>
      </c>
      <c r="P381" s="166"/>
      <c r="Q381" s="170">
        <v>0</v>
      </c>
      <c r="R381" s="170">
        <v>1</v>
      </c>
      <c r="S381" s="171"/>
      <c r="T381" s="171"/>
      <c r="U381" s="166"/>
      <c r="V381" s="166"/>
      <c r="W381" s="166"/>
      <c r="X381" s="166"/>
      <c r="Y381" s="168">
        <v>0.63885416666666661</v>
      </c>
      <c r="Z381" s="168"/>
      <c r="AA381" s="166"/>
      <c r="AB381" s="165">
        <f>O381-L381</f>
        <v>2.3148148148144365E-4</v>
      </c>
      <c r="AC381" s="165">
        <f>P381-O381</f>
        <v>-0.63716435185185183</v>
      </c>
      <c r="AD381" s="165">
        <f>P381-L381</f>
        <v>-0.63693287037037039</v>
      </c>
      <c r="AE381" s="165">
        <f>V381-P381</f>
        <v>0</v>
      </c>
      <c r="AF381" s="165">
        <f>Y381-O381</f>
        <v>1.6898148148147829E-3</v>
      </c>
      <c r="AG381" s="165">
        <f>Y381-V381</f>
        <v>0.63885416666666661</v>
      </c>
      <c r="AH381" s="131">
        <v>-0.107</v>
      </c>
      <c r="AI381" s="131">
        <v>7.2000999999999999</v>
      </c>
      <c r="AJ381" s="131">
        <v>7.5890000000000004</v>
      </c>
      <c r="AK381" s="131">
        <v>7.3902000000000001</v>
      </c>
      <c r="AL381" s="131">
        <v>0.47089999999999999</v>
      </c>
      <c r="AM381" s="166"/>
      <c r="AN381" s="166"/>
      <c r="AO381" s="166"/>
      <c r="AP381" s="131">
        <f>((AJ381-AK381)/(AK381-AI381))*100</f>
        <v>104.57653866386121</v>
      </c>
      <c r="AQ381" s="166"/>
      <c r="AR381" s="166"/>
      <c r="AS381" s="131">
        <v>2020</v>
      </c>
      <c r="AT381" s="166"/>
      <c r="AU381" s="118"/>
      <c r="AV381" s="118"/>
      <c r="AW381" s="131">
        <v>0</v>
      </c>
    </row>
    <row r="382" spans="1:57" s="30" customFormat="1" x14ac:dyDescent="0.2">
      <c r="A382" s="131">
        <v>2.2999999999999998</v>
      </c>
      <c r="B382" s="131">
        <v>1</v>
      </c>
      <c r="C382" s="131" t="s">
        <v>35</v>
      </c>
      <c r="D382" s="131" t="s">
        <v>36</v>
      </c>
      <c r="E382" s="161"/>
      <c r="F382" s="131"/>
      <c r="G382" s="131" t="s">
        <v>1925</v>
      </c>
      <c r="H382" s="131" t="s">
        <v>1249</v>
      </c>
      <c r="I382" s="131"/>
      <c r="J382" s="131"/>
      <c r="K382" s="162">
        <v>22</v>
      </c>
      <c r="L382" s="163">
        <v>0.63526620370370368</v>
      </c>
      <c r="M382" s="131">
        <v>298.5</v>
      </c>
      <c r="N382" s="131">
        <v>256.7</v>
      </c>
      <c r="O382" s="163">
        <v>0.63543981481481482</v>
      </c>
      <c r="P382" s="163">
        <v>0.64057870370370373</v>
      </c>
      <c r="Q382" s="164" t="s">
        <v>69</v>
      </c>
      <c r="R382" s="164">
        <v>1</v>
      </c>
      <c r="S382" s="131">
        <v>304.3</v>
      </c>
      <c r="T382" s="131">
        <v>255</v>
      </c>
      <c r="U382" s="163">
        <v>0.64059027777777777</v>
      </c>
      <c r="V382" s="163">
        <v>0.64063657407407404</v>
      </c>
      <c r="W382" s="131">
        <v>304.3</v>
      </c>
      <c r="X382" s="131">
        <v>256.60000000000002</v>
      </c>
      <c r="Y382" s="163">
        <v>0.64163194444444438</v>
      </c>
      <c r="Z382" s="163"/>
      <c r="AA382" s="131"/>
      <c r="AB382" s="165">
        <f>O382-L382</f>
        <v>1.7361111111113825E-4</v>
      </c>
      <c r="AC382" s="165">
        <f>P382-O382</f>
        <v>5.138888888888915E-3</v>
      </c>
      <c r="AD382" s="165">
        <f>P382-L382</f>
        <v>5.3125000000000533E-3</v>
      </c>
      <c r="AE382" s="165">
        <f>V382-P382</f>
        <v>5.7870370370305402E-5</v>
      </c>
      <c r="AF382" s="165">
        <f>Y382-O382</f>
        <v>6.1921296296295614E-3</v>
      </c>
      <c r="AG382" s="165">
        <f>Y382-V382</f>
        <v>9.9537037037034093E-4</v>
      </c>
      <c r="AH382" s="131">
        <v>-0.107</v>
      </c>
      <c r="AI382" s="131">
        <v>7.2000999999999999</v>
      </c>
      <c r="AJ382" s="131">
        <v>7.5890000000000004</v>
      </c>
      <c r="AK382" s="131">
        <v>7.3902000000000001</v>
      </c>
      <c r="AL382" s="131">
        <v>1.4917</v>
      </c>
      <c r="AM382" s="131"/>
      <c r="AN382" s="131"/>
      <c r="AO382" s="131"/>
      <c r="AP382" s="131">
        <f>((AJ382-AK382)/(AK382-AI382))*100</f>
        <v>104.57653866386121</v>
      </c>
      <c r="AQ382" s="131"/>
      <c r="AR382" s="131"/>
      <c r="AS382" s="131">
        <v>2020</v>
      </c>
      <c r="AT382" s="131" t="s">
        <v>1274</v>
      </c>
      <c r="AU382" s="85"/>
      <c r="AV382" s="85"/>
      <c r="AW382" s="131">
        <v>0</v>
      </c>
    </row>
    <row r="383" spans="1:57" s="30" customFormat="1" x14ac:dyDescent="0.2">
      <c r="A383" s="166">
        <v>2.4</v>
      </c>
      <c r="B383" s="166">
        <v>1</v>
      </c>
      <c r="C383" s="131" t="s">
        <v>35</v>
      </c>
      <c r="D383" s="131" t="s">
        <v>37</v>
      </c>
      <c r="E383" s="167">
        <v>44127</v>
      </c>
      <c r="F383" s="166" t="s">
        <v>1285</v>
      </c>
      <c r="G383" s="131" t="s">
        <v>668</v>
      </c>
      <c r="H383" s="166"/>
      <c r="I383" s="166"/>
      <c r="J383" s="166"/>
      <c r="K383" s="162">
        <v>4</v>
      </c>
      <c r="L383" s="168">
        <v>0.64353009259259253</v>
      </c>
      <c r="M383" s="169">
        <v>267.10000000000002</v>
      </c>
      <c r="N383" s="166">
        <v>198.1</v>
      </c>
      <c r="O383" s="168">
        <v>0.64371527777777782</v>
      </c>
      <c r="P383" s="168">
        <v>0.64400462962962968</v>
      </c>
      <c r="Q383" s="170">
        <v>1</v>
      </c>
      <c r="R383" s="170">
        <v>1</v>
      </c>
      <c r="S383" s="171">
        <v>267.8</v>
      </c>
      <c r="T383" s="171">
        <v>212.1</v>
      </c>
      <c r="U383" s="166"/>
      <c r="V383" s="168">
        <v>0.64410879629629625</v>
      </c>
      <c r="W383" s="166">
        <v>282.5</v>
      </c>
      <c r="X383" s="166">
        <v>219.7</v>
      </c>
      <c r="Y383" s="168">
        <v>0.64465277777777785</v>
      </c>
      <c r="Z383" s="168"/>
      <c r="AA383" s="131" t="s">
        <v>666</v>
      </c>
      <c r="AB383" s="165">
        <f>O383-L383</f>
        <v>1.8518518518528815E-4</v>
      </c>
      <c r="AC383" s="165">
        <f>P383-O383</f>
        <v>2.8935185185186008E-4</v>
      </c>
      <c r="AD383" s="165">
        <f>P383-L383</f>
        <v>4.7453703703714822E-4</v>
      </c>
      <c r="AE383" s="165">
        <f>V383-P383</f>
        <v>1.0416666666657193E-4</v>
      </c>
      <c r="AF383" s="165">
        <f>Y383-O383</f>
        <v>9.3750000000003553E-4</v>
      </c>
      <c r="AG383" s="165">
        <f>Y383-V383</f>
        <v>5.4398148148160352E-4</v>
      </c>
      <c r="AH383" s="131">
        <v>-0.16900000000000001</v>
      </c>
      <c r="AI383" s="131">
        <v>7.2294999999999998</v>
      </c>
      <c r="AJ383" s="131">
        <v>7.7868000000000004</v>
      </c>
      <c r="AK383" s="131">
        <v>7.4787999999999997</v>
      </c>
      <c r="AL383" s="131">
        <v>0.43369999999999997</v>
      </c>
      <c r="AM383" s="166"/>
      <c r="AN383" s="166"/>
      <c r="AO383" s="166"/>
      <c r="AP383" s="131">
        <f>((AJ383-AK383)/(AK383-AI383))*100</f>
        <v>123.54592860008057</v>
      </c>
      <c r="AQ383" s="166"/>
      <c r="AR383" s="166"/>
      <c r="AS383" s="131">
        <v>2020</v>
      </c>
      <c r="AT383" s="166"/>
      <c r="AU383" s="118"/>
      <c r="AV383" s="118"/>
      <c r="AW383" s="131">
        <v>0</v>
      </c>
      <c r="AZ383" s="131"/>
      <c r="BA383" s="131"/>
      <c r="BB383" s="131"/>
      <c r="BC383" s="131"/>
      <c r="BD383" s="131"/>
      <c r="BE383" s="131"/>
    </row>
    <row r="384" spans="1:57" s="30" customFormat="1" x14ac:dyDescent="0.2">
      <c r="A384" s="131">
        <v>2.4</v>
      </c>
      <c r="B384" s="131">
        <v>1</v>
      </c>
      <c r="C384" s="131" t="s">
        <v>35</v>
      </c>
      <c r="D384" s="131" t="s">
        <v>36</v>
      </c>
      <c r="E384" s="161"/>
      <c r="F384" s="131"/>
      <c r="G384" s="131" t="s">
        <v>1926</v>
      </c>
      <c r="H384" s="131"/>
      <c r="I384" s="131"/>
      <c r="J384" s="131"/>
      <c r="K384" s="162">
        <v>11</v>
      </c>
      <c r="L384" s="163">
        <v>0.64276620370370374</v>
      </c>
      <c r="M384" s="131">
        <v>246.9</v>
      </c>
      <c r="N384" s="131">
        <v>225.2</v>
      </c>
      <c r="O384" s="163">
        <v>0.64364583333333336</v>
      </c>
      <c r="P384" s="163">
        <v>0.64837962962962969</v>
      </c>
      <c r="Q384" s="164" t="s">
        <v>69</v>
      </c>
      <c r="R384" s="164">
        <v>1</v>
      </c>
      <c r="S384" s="131">
        <v>288.39999999999998</v>
      </c>
      <c r="T384" s="131">
        <v>252.8</v>
      </c>
      <c r="U384" s="163">
        <v>0.64841435185185181</v>
      </c>
      <c r="V384" s="163">
        <v>0.64848379629629627</v>
      </c>
      <c r="W384" s="131">
        <v>279.8</v>
      </c>
      <c r="X384" s="131">
        <v>249.2</v>
      </c>
      <c r="Y384" s="163">
        <v>0.64960648148148148</v>
      </c>
      <c r="Z384" s="163"/>
      <c r="AA384" s="131"/>
      <c r="AB384" s="165">
        <f>O384-L384</f>
        <v>8.796296296296191E-4</v>
      </c>
      <c r="AC384" s="165">
        <f>P384-O384</f>
        <v>4.7337962962963331E-3</v>
      </c>
      <c r="AD384" s="165">
        <f>P384-L384</f>
        <v>5.6134259259259522E-3</v>
      </c>
      <c r="AE384" s="165">
        <f>V384-P384</f>
        <v>1.0416666666657193E-4</v>
      </c>
      <c r="AF384" s="165">
        <f>Y384-O384</f>
        <v>5.9606481481481177E-3</v>
      </c>
      <c r="AG384" s="165">
        <f>Y384-V384</f>
        <v>1.1226851851852127E-3</v>
      </c>
      <c r="AH384" s="131">
        <v>-0.16900000000000001</v>
      </c>
      <c r="AI384" s="131">
        <v>7.2294999999999998</v>
      </c>
      <c r="AJ384" s="131">
        <v>7.7868000000000004</v>
      </c>
      <c r="AK384" s="131">
        <v>7.4787999999999997</v>
      </c>
      <c r="AL384" s="131">
        <v>1.5394000000000001</v>
      </c>
      <c r="AM384" s="131"/>
      <c r="AN384" s="131"/>
      <c r="AO384" s="131"/>
      <c r="AP384" s="131">
        <f>((AJ384-AK384)/(AK384-AI384))*100</f>
        <v>123.54592860008057</v>
      </c>
      <c r="AQ384" s="131"/>
      <c r="AR384" s="131"/>
      <c r="AS384" s="131">
        <v>2020</v>
      </c>
      <c r="AT384" s="131" t="s">
        <v>1274</v>
      </c>
      <c r="AU384" s="159"/>
      <c r="AV384" s="159"/>
      <c r="AW384" s="131">
        <v>0</v>
      </c>
    </row>
    <row r="385" spans="1:57" s="30" customFormat="1" x14ac:dyDescent="0.2">
      <c r="A385" s="166">
        <v>2.5</v>
      </c>
      <c r="B385" s="166">
        <v>1</v>
      </c>
      <c r="C385" s="131" t="s">
        <v>35</v>
      </c>
      <c r="D385" s="131" t="s">
        <v>37</v>
      </c>
      <c r="E385" s="167">
        <v>44127</v>
      </c>
      <c r="F385" s="166" t="s">
        <v>1286</v>
      </c>
      <c r="G385" s="131" t="s">
        <v>337</v>
      </c>
      <c r="H385" s="166"/>
      <c r="I385" s="166"/>
      <c r="J385" s="166"/>
      <c r="K385" s="131">
        <v>0</v>
      </c>
      <c r="L385" s="168">
        <v>0.65111111111111108</v>
      </c>
      <c r="M385" s="169">
        <v>265.39999999999998</v>
      </c>
      <c r="N385" s="166">
        <v>192.6</v>
      </c>
      <c r="O385" s="168">
        <v>0.65119212962962958</v>
      </c>
      <c r="P385" s="168"/>
      <c r="Q385" s="170">
        <v>0</v>
      </c>
      <c r="R385" s="170">
        <v>1</v>
      </c>
      <c r="S385" s="171"/>
      <c r="T385" s="171"/>
      <c r="U385" s="166"/>
      <c r="V385" s="166"/>
      <c r="W385" s="166"/>
      <c r="X385" s="166"/>
      <c r="Y385" s="168">
        <v>0.65197916666666667</v>
      </c>
      <c r="Z385" s="168"/>
      <c r="AA385" s="166"/>
      <c r="AB385" s="165">
        <f>O385-L385</f>
        <v>8.1018518518494176E-5</v>
      </c>
      <c r="AC385" s="165">
        <f>P385-O385</f>
        <v>-0.65119212962962958</v>
      </c>
      <c r="AD385" s="165">
        <f>P385-L385</f>
        <v>-0.65111111111111108</v>
      </c>
      <c r="AE385" s="165">
        <f>V385-P385</f>
        <v>0</v>
      </c>
      <c r="AF385" s="165">
        <f>Y385-O385</f>
        <v>7.8703703703708605E-4</v>
      </c>
      <c r="AG385" s="165">
        <f>Y385-V385</f>
        <v>0.65197916666666667</v>
      </c>
      <c r="AH385" s="131">
        <v>-0.13800000000000001</v>
      </c>
      <c r="AI385" s="131">
        <v>7.2100999999999997</v>
      </c>
      <c r="AJ385" s="131">
        <v>7.6254</v>
      </c>
      <c r="AK385" s="131">
        <v>7.3940999999999999</v>
      </c>
      <c r="AL385" s="131">
        <v>0.39150000000000001</v>
      </c>
      <c r="AM385" s="166"/>
      <c r="AN385" s="166"/>
      <c r="AO385" s="166"/>
      <c r="AP385" s="131">
        <f>((AJ385-AK385)/(AK385-AI385))*100</f>
        <v>125.70652173913035</v>
      </c>
      <c r="AQ385" s="166"/>
      <c r="AR385" s="166"/>
      <c r="AS385" s="131">
        <v>2020</v>
      </c>
      <c r="AT385" s="166"/>
      <c r="AU385" s="29"/>
      <c r="AV385" s="29"/>
      <c r="AW385" s="131">
        <v>0</v>
      </c>
    </row>
    <row r="386" spans="1:57" s="30" customFormat="1" x14ac:dyDescent="0.2">
      <c r="A386" s="131">
        <v>2.5</v>
      </c>
      <c r="B386" s="131">
        <v>1</v>
      </c>
      <c r="C386" s="131" t="s">
        <v>35</v>
      </c>
      <c r="D386" s="131" t="s">
        <v>36</v>
      </c>
      <c r="E386" s="161"/>
      <c r="F386" s="131"/>
      <c r="G386" s="131" t="s">
        <v>1927</v>
      </c>
      <c r="H386" s="131"/>
      <c r="I386" s="131"/>
      <c r="J386" s="131"/>
      <c r="K386" s="131">
        <v>2</v>
      </c>
      <c r="L386" s="163">
        <v>0.65019675925925924</v>
      </c>
      <c r="M386" s="131">
        <v>261.3</v>
      </c>
      <c r="N386" s="131">
        <v>237.3</v>
      </c>
      <c r="O386" s="163">
        <v>0.65342592592592597</v>
      </c>
      <c r="P386" s="163">
        <v>0.65489583333333334</v>
      </c>
      <c r="Q386" s="164" t="s">
        <v>69</v>
      </c>
      <c r="R386" s="164">
        <v>1</v>
      </c>
      <c r="S386" s="131">
        <v>300.5</v>
      </c>
      <c r="T386" s="131">
        <v>257.5</v>
      </c>
      <c r="U386" s="163">
        <v>0.65495370370370376</v>
      </c>
      <c r="V386" s="163">
        <v>0.65497685185185184</v>
      </c>
      <c r="W386" s="131">
        <v>294.10000000000002</v>
      </c>
      <c r="X386" s="131">
        <v>257.39999999999998</v>
      </c>
      <c r="Y386" s="163">
        <v>0.65730324074074076</v>
      </c>
      <c r="Z386" s="163"/>
      <c r="AA386" s="131"/>
      <c r="AB386" s="165">
        <f>O386-L386</f>
        <v>3.2291666666667274E-3</v>
      </c>
      <c r="AC386" s="165">
        <f>P386-O386</f>
        <v>1.4699074074073781E-3</v>
      </c>
      <c r="AD386" s="165">
        <f>P386-L386</f>
        <v>4.6990740740741055E-3</v>
      </c>
      <c r="AE386" s="165">
        <f>V386-P386</f>
        <v>8.1018518518494176E-5</v>
      </c>
      <c r="AF386" s="165">
        <f>Y386-O386</f>
        <v>3.8773148148147918E-3</v>
      </c>
      <c r="AG386" s="165">
        <f>Y386-V386</f>
        <v>2.3263888888889195E-3</v>
      </c>
      <c r="AH386" s="131">
        <v>-0.13800000000000001</v>
      </c>
      <c r="AI386" s="131">
        <v>7.2100999999999997</v>
      </c>
      <c r="AJ386" s="131">
        <v>7.6254</v>
      </c>
      <c r="AK386" s="131">
        <v>7.3940999999999999</v>
      </c>
      <c r="AL386" s="131">
        <v>0.84189999999999998</v>
      </c>
      <c r="AM386" s="131"/>
      <c r="AN386" s="131"/>
      <c r="AO386" s="131"/>
      <c r="AP386" s="131">
        <f>((AJ386-AK386)/(AK386-AI386))*100</f>
        <v>125.70652173913035</v>
      </c>
      <c r="AQ386" s="131"/>
      <c r="AR386" s="131"/>
      <c r="AS386" s="131">
        <v>2020</v>
      </c>
      <c r="AT386" s="131" t="s">
        <v>1274</v>
      </c>
      <c r="AU386" s="29"/>
      <c r="AV386" s="29"/>
      <c r="AW386" s="131">
        <v>0</v>
      </c>
    </row>
    <row r="387" spans="1:57" s="30" customFormat="1" x14ac:dyDescent="0.2">
      <c r="A387" s="166">
        <v>1.1000000000000001</v>
      </c>
      <c r="B387" s="166">
        <v>2</v>
      </c>
      <c r="C387" s="131" t="s">
        <v>35</v>
      </c>
      <c r="D387" s="131" t="s">
        <v>37</v>
      </c>
      <c r="E387" s="167">
        <v>44127</v>
      </c>
      <c r="F387" s="166" t="s">
        <v>1287</v>
      </c>
      <c r="G387" s="131" t="s">
        <v>338</v>
      </c>
      <c r="H387" s="166"/>
      <c r="I387" s="166"/>
      <c r="J387" s="166"/>
      <c r="K387" s="131">
        <v>0</v>
      </c>
      <c r="L387" s="168">
        <v>0.71372685185185192</v>
      </c>
      <c r="M387" s="169">
        <v>277.8</v>
      </c>
      <c r="N387" s="166">
        <v>213.8</v>
      </c>
      <c r="O387" s="168">
        <v>0.71391203703703709</v>
      </c>
      <c r="P387" s="166"/>
      <c r="Q387" s="170">
        <v>0</v>
      </c>
      <c r="R387" s="170">
        <v>1</v>
      </c>
      <c r="S387" s="171"/>
      <c r="T387" s="171"/>
      <c r="U387" s="166"/>
      <c r="V387" s="166"/>
      <c r="W387" s="166"/>
      <c r="X387" s="166"/>
      <c r="Y387" s="168">
        <v>0.71644675925925927</v>
      </c>
      <c r="Z387" s="168"/>
      <c r="AA387" s="166"/>
      <c r="AB387" s="165">
        <f>O387-L387</f>
        <v>1.8518518518517713E-4</v>
      </c>
      <c r="AC387" s="165">
        <f>P387-O387</f>
        <v>-0.71391203703703709</v>
      </c>
      <c r="AD387" s="165">
        <f>P387-L387</f>
        <v>-0.71372685185185192</v>
      </c>
      <c r="AE387" s="165">
        <f>V387-P387</f>
        <v>0</v>
      </c>
      <c r="AF387" s="165">
        <f>Y387-O387</f>
        <v>2.5347222222221744E-3</v>
      </c>
      <c r="AG387" s="165">
        <f>Y387-V387</f>
        <v>0.71644675925925927</v>
      </c>
      <c r="AH387" s="131">
        <v>-1.0049999999999999</v>
      </c>
      <c r="AI387" s="131">
        <v>7.2096999999999998</v>
      </c>
      <c r="AJ387" s="131">
        <v>7.5530999999999997</v>
      </c>
      <c r="AK387" s="131">
        <v>7.3798000000000004</v>
      </c>
      <c r="AL387" s="131">
        <v>0.49430000000000002</v>
      </c>
      <c r="AM387" s="166"/>
      <c r="AN387" s="166"/>
      <c r="AO387" s="166"/>
      <c r="AP387" s="131">
        <f>((AJ387-AK387)/(AK387-AI387))*100</f>
        <v>101.88124632569004</v>
      </c>
      <c r="AQ387" s="166"/>
      <c r="AR387" s="166"/>
      <c r="AS387" s="131">
        <v>2020</v>
      </c>
      <c r="AT387" s="166"/>
      <c r="AW387" s="131">
        <v>0</v>
      </c>
      <c r="AX387" s="131"/>
      <c r="AY387" s="131"/>
    </row>
    <row r="388" spans="1:57" s="30" customFormat="1" x14ac:dyDescent="0.2">
      <c r="A388" s="131">
        <v>1.1000000000000001</v>
      </c>
      <c r="B388" s="131">
        <v>2</v>
      </c>
      <c r="C388" s="131" t="s">
        <v>35</v>
      </c>
      <c r="D388" s="131" t="s">
        <v>36</v>
      </c>
      <c r="E388" s="161"/>
      <c r="F388" s="131"/>
      <c r="G388" s="131" t="s">
        <v>1928</v>
      </c>
      <c r="H388" s="131"/>
      <c r="I388" s="131"/>
      <c r="J388" s="131"/>
      <c r="K388" s="131">
        <v>27</v>
      </c>
      <c r="L388" s="163">
        <v>0.71749999999999992</v>
      </c>
      <c r="M388" s="131">
        <v>247.3</v>
      </c>
      <c r="N388" s="131">
        <v>221.6</v>
      </c>
      <c r="O388" s="163">
        <v>0.72190972222222216</v>
      </c>
      <c r="P388" s="163">
        <v>0.72190972222222216</v>
      </c>
      <c r="Q388" s="164" t="s">
        <v>69</v>
      </c>
      <c r="R388" s="164">
        <v>0</v>
      </c>
      <c r="S388" s="131">
        <v>246.3</v>
      </c>
      <c r="T388" s="131">
        <v>219.7</v>
      </c>
      <c r="U388" s="163">
        <v>0.72197916666666673</v>
      </c>
      <c r="V388" s="163">
        <v>0.72202546296296299</v>
      </c>
      <c r="W388" s="131">
        <v>245.1</v>
      </c>
      <c r="X388" s="131">
        <v>225</v>
      </c>
      <c r="Y388" s="163">
        <v>0.72270833333333329</v>
      </c>
      <c r="Z388" s="163"/>
      <c r="AA388" s="131"/>
      <c r="AB388" s="165">
        <f>O388-L388</f>
        <v>4.4097222222222454E-3</v>
      </c>
      <c r="AC388" s="165">
        <f>P388-O388</f>
        <v>0</v>
      </c>
      <c r="AD388" s="165">
        <f>P388-L388</f>
        <v>4.4097222222222454E-3</v>
      </c>
      <c r="AE388" s="165">
        <f>V388-P388</f>
        <v>1.1574074074083285E-4</v>
      </c>
      <c r="AF388" s="165">
        <f>Y388-O388</f>
        <v>7.9861111111112493E-4</v>
      </c>
      <c r="AG388" s="165">
        <f>Y388-V388</f>
        <v>6.8287037037029208E-4</v>
      </c>
      <c r="AH388" s="131">
        <v>-1.0049999999999999</v>
      </c>
      <c r="AI388" s="131">
        <v>7.2096999999999998</v>
      </c>
      <c r="AJ388" s="131">
        <v>7.5530999999999997</v>
      </c>
      <c r="AK388" s="131">
        <v>7.3798000000000004</v>
      </c>
      <c r="AL388" s="131">
        <v>1.7843</v>
      </c>
      <c r="AM388" s="131"/>
      <c r="AN388" s="131"/>
      <c r="AO388" s="131"/>
      <c r="AP388" s="131">
        <f>((AJ388-AK388)/(AK388-AI388))*100</f>
        <v>101.88124632569004</v>
      </c>
      <c r="AQ388" s="131"/>
      <c r="AR388" s="131"/>
      <c r="AS388" s="172">
        <v>2020</v>
      </c>
      <c r="AT388" s="131" t="s">
        <v>1274</v>
      </c>
      <c r="AU388" s="131"/>
      <c r="AV388" s="131"/>
      <c r="AW388" s="131">
        <v>0</v>
      </c>
    </row>
    <row r="389" spans="1:57" s="30" customFormat="1" x14ac:dyDescent="0.2">
      <c r="A389" s="166">
        <v>1.2</v>
      </c>
      <c r="B389" s="166">
        <v>2</v>
      </c>
      <c r="C389" s="131" t="s">
        <v>35</v>
      </c>
      <c r="D389" s="131" t="s">
        <v>37</v>
      </c>
      <c r="E389" s="167">
        <v>44127</v>
      </c>
      <c r="F389" s="166" t="s">
        <v>1288</v>
      </c>
      <c r="G389" s="131" t="s">
        <v>339</v>
      </c>
      <c r="H389" s="166"/>
      <c r="I389" s="166"/>
      <c r="J389" s="166"/>
      <c r="K389" s="131">
        <v>0</v>
      </c>
      <c r="L389" s="168">
        <v>0.71887731481481476</v>
      </c>
      <c r="M389" s="169">
        <v>281</v>
      </c>
      <c r="N389" s="166">
        <v>210.1</v>
      </c>
      <c r="O389" s="168">
        <v>0.71901620370370367</v>
      </c>
      <c r="P389" s="166"/>
      <c r="Q389" s="170">
        <v>0</v>
      </c>
      <c r="R389" s="170">
        <v>1</v>
      </c>
      <c r="S389" s="171"/>
      <c r="T389" s="171"/>
      <c r="U389" s="166"/>
      <c r="V389" s="166"/>
      <c r="W389" s="166"/>
      <c r="X389" s="166"/>
      <c r="Y389" s="168">
        <v>0.72030092592592598</v>
      </c>
      <c r="Z389" s="168"/>
      <c r="AA389" s="166"/>
      <c r="AB389" s="165">
        <f>O389-L389</f>
        <v>1.388888888889106E-4</v>
      </c>
      <c r="AC389" s="165">
        <f>P389-O389</f>
        <v>-0.71901620370370367</v>
      </c>
      <c r="AD389" s="165">
        <f>P389-L389</f>
        <v>-0.71887731481481476</v>
      </c>
      <c r="AE389" s="165">
        <f>V389-P389</f>
        <v>0</v>
      </c>
      <c r="AF389" s="165">
        <f>Y389-O389</f>
        <v>1.284722222222312E-3</v>
      </c>
      <c r="AG389" s="165">
        <f>Y389-V389</f>
        <v>0.72030092592592598</v>
      </c>
      <c r="AH389" s="131">
        <v>-1.452</v>
      </c>
      <c r="AI389" s="131">
        <v>7.2472000000000003</v>
      </c>
      <c r="AJ389" s="131">
        <v>7.7138999999999998</v>
      </c>
      <c r="AK389" s="131">
        <v>7.4916</v>
      </c>
      <c r="AL389" s="131">
        <v>0.46889999999999998</v>
      </c>
      <c r="AM389" s="166"/>
      <c r="AN389" s="166"/>
      <c r="AO389" s="166"/>
      <c r="AP389" s="131">
        <f>((AJ389-AK389)/(AK389-AI389))*100</f>
        <v>90.957446808510625</v>
      </c>
      <c r="AQ389" s="166"/>
      <c r="AR389" s="166"/>
      <c r="AS389" s="172">
        <v>2020</v>
      </c>
      <c r="AT389" s="166"/>
      <c r="AW389" s="131">
        <v>0</v>
      </c>
    </row>
    <row r="390" spans="1:57" s="30" customFormat="1" x14ac:dyDescent="0.2">
      <c r="A390" s="131">
        <v>1.2</v>
      </c>
      <c r="B390" s="131">
        <v>2</v>
      </c>
      <c r="C390" s="131" t="s">
        <v>35</v>
      </c>
      <c r="D390" s="131" t="s">
        <v>36</v>
      </c>
      <c r="E390" s="161"/>
      <c r="F390" s="131"/>
      <c r="G390" s="131" t="s">
        <v>1929</v>
      </c>
      <c r="H390" s="131"/>
      <c r="I390" s="131"/>
      <c r="J390" s="131"/>
      <c r="K390" s="131">
        <v>28</v>
      </c>
      <c r="L390" s="163">
        <v>0.72401620370370379</v>
      </c>
      <c r="M390" s="131">
        <v>249.4</v>
      </c>
      <c r="N390" s="131">
        <v>226.8</v>
      </c>
      <c r="O390" s="163">
        <v>0.72913194444444451</v>
      </c>
      <c r="P390" s="163">
        <v>0.72913194444444451</v>
      </c>
      <c r="Q390" s="164" t="s">
        <v>69</v>
      </c>
      <c r="R390" s="164">
        <v>0</v>
      </c>
      <c r="S390" s="131">
        <v>260.3</v>
      </c>
      <c r="T390" s="131">
        <v>230.8</v>
      </c>
      <c r="U390" s="163">
        <v>0.72917824074074078</v>
      </c>
      <c r="V390" s="163">
        <v>0.72925925925925927</v>
      </c>
      <c r="W390" s="131">
        <v>268.10000000000002</v>
      </c>
      <c r="X390" s="131">
        <v>238</v>
      </c>
      <c r="Y390" s="163">
        <v>0.73004629629629625</v>
      </c>
      <c r="Z390" s="163"/>
      <c r="AA390" s="131"/>
      <c r="AB390" s="165">
        <f>O390-L390</f>
        <v>5.1157407407407263E-3</v>
      </c>
      <c r="AC390" s="165">
        <f>P390-O390</f>
        <v>0</v>
      </c>
      <c r="AD390" s="165">
        <f>P390-L390</f>
        <v>5.1157407407407263E-3</v>
      </c>
      <c r="AE390" s="165">
        <f>V390-P390</f>
        <v>1.273148148147607E-4</v>
      </c>
      <c r="AF390" s="165">
        <f>Y390-O390</f>
        <v>9.1435185185173573E-4</v>
      </c>
      <c r="AG390" s="165">
        <f>Y390-V390</f>
        <v>7.8703703703697503E-4</v>
      </c>
      <c r="AH390" s="131">
        <v>-1.452</v>
      </c>
      <c r="AI390" s="131">
        <v>7.2472000000000003</v>
      </c>
      <c r="AJ390" s="131">
        <v>7.7138999999999998</v>
      </c>
      <c r="AK390" s="131">
        <v>7.4916</v>
      </c>
      <c r="AL390" s="131">
        <v>1.5278</v>
      </c>
      <c r="AM390" s="131"/>
      <c r="AN390" s="131"/>
      <c r="AO390" s="131"/>
      <c r="AP390" s="131">
        <f>((AJ390-AK390)/(AK390-AI390))*100</f>
        <v>90.957446808510625</v>
      </c>
      <c r="AQ390" s="131"/>
      <c r="AR390" s="131"/>
      <c r="AS390" s="131">
        <v>2020</v>
      </c>
      <c r="AT390" s="131" t="s">
        <v>1274</v>
      </c>
      <c r="AW390" s="131">
        <v>0</v>
      </c>
    </row>
    <row r="391" spans="1:57" s="30" customFormat="1" x14ac:dyDescent="0.2">
      <c r="A391" s="166">
        <v>1.3</v>
      </c>
      <c r="B391" s="166">
        <v>2</v>
      </c>
      <c r="C391" s="131" t="s">
        <v>35</v>
      </c>
      <c r="D391" s="131" t="s">
        <v>37</v>
      </c>
      <c r="E391" s="167">
        <v>44127</v>
      </c>
      <c r="F391" s="166" t="s">
        <v>1289</v>
      </c>
      <c r="G391" s="131" t="s">
        <v>340</v>
      </c>
      <c r="H391" s="166"/>
      <c r="I391" s="166"/>
      <c r="J391" s="166"/>
      <c r="K391" s="131">
        <v>0</v>
      </c>
      <c r="L391" s="168">
        <v>0.72166666666666668</v>
      </c>
      <c r="M391" s="169">
        <v>273</v>
      </c>
      <c r="N391" s="166">
        <v>198.9</v>
      </c>
      <c r="O391" s="168">
        <v>0.72173611111111102</v>
      </c>
      <c r="P391" s="168"/>
      <c r="Q391" s="170">
        <v>0</v>
      </c>
      <c r="R391" s="170">
        <v>1</v>
      </c>
      <c r="S391" s="171"/>
      <c r="T391" s="171"/>
      <c r="U391" s="166"/>
      <c r="V391" s="166"/>
      <c r="W391" s="166"/>
      <c r="X391" s="166"/>
      <c r="Y391" s="168">
        <v>0.72335648148148157</v>
      </c>
      <c r="Z391" s="168"/>
      <c r="AA391" s="166"/>
      <c r="AB391" s="165">
        <f>O391-L391</f>
        <v>6.9444444444344278E-5</v>
      </c>
      <c r="AC391" s="165">
        <f>P391-O391</f>
        <v>-0.72173611111111102</v>
      </c>
      <c r="AD391" s="165">
        <f>P391-L391</f>
        <v>-0.72166666666666668</v>
      </c>
      <c r="AE391" s="165">
        <f>V391-P391</f>
        <v>0</v>
      </c>
      <c r="AF391" s="165">
        <f>Y391-O391</f>
        <v>1.6203703703705497E-3</v>
      </c>
      <c r="AG391" s="165">
        <f>Y391-V391</f>
        <v>0.72335648148148157</v>
      </c>
      <c r="AH391" s="131">
        <v>-1.0369999999999999</v>
      </c>
      <c r="AI391" s="131">
        <v>7.2298</v>
      </c>
      <c r="AJ391" s="131">
        <v>7.7239000000000004</v>
      </c>
      <c r="AK391" s="131">
        <v>7.4756999999999998</v>
      </c>
      <c r="AL391" s="131">
        <v>0.55310000000000004</v>
      </c>
      <c r="AM391" s="131"/>
      <c r="AN391" s="131"/>
      <c r="AO391" s="166"/>
      <c r="AP391" s="131">
        <f>((AJ391-AK391)/(AK391-AI391))*100</f>
        <v>100.93533956893081</v>
      </c>
      <c r="AQ391" s="166"/>
      <c r="AR391" s="166"/>
      <c r="AS391" s="131">
        <v>2020</v>
      </c>
      <c r="AT391" s="166"/>
      <c r="AU391" s="131"/>
      <c r="AV391" s="131"/>
      <c r="AW391" s="131">
        <v>0</v>
      </c>
    </row>
    <row r="392" spans="1:57" s="30" customFormat="1" x14ac:dyDescent="0.2">
      <c r="A392" s="131">
        <v>1.3</v>
      </c>
      <c r="B392" s="131">
        <v>2</v>
      </c>
      <c r="C392" s="131" t="s">
        <v>35</v>
      </c>
      <c r="D392" s="131" t="s">
        <v>37</v>
      </c>
      <c r="E392" s="167">
        <v>44127</v>
      </c>
      <c r="F392" s="131" t="s">
        <v>1290</v>
      </c>
      <c r="G392" s="131" t="s">
        <v>341</v>
      </c>
      <c r="H392" s="131"/>
      <c r="I392" s="131"/>
      <c r="J392" s="131"/>
      <c r="K392" s="131">
        <v>0</v>
      </c>
      <c r="L392" s="163">
        <v>0.72496527777777775</v>
      </c>
      <c r="M392" s="131">
        <v>267.60000000000002</v>
      </c>
      <c r="N392" s="131">
        <v>196.3</v>
      </c>
      <c r="O392" s="163">
        <v>0.72503472222222232</v>
      </c>
      <c r="P392" s="131"/>
      <c r="Q392" s="164">
        <v>0</v>
      </c>
      <c r="R392" s="164">
        <v>1</v>
      </c>
      <c r="S392" s="131"/>
      <c r="T392" s="131"/>
      <c r="U392" s="131"/>
      <c r="V392" s="131"/>
      <c r="W392" s="131"/>
      <c r="X392" s="131"/>
      <c r="Y392" s="163">
        <v>0.7271643518518518</v>
      </c>
      <c r="Z392" s="163"/>
      <c r="AA392" s="131"/>
      <c r="AB392" s="165">
        <f>O392-L392</f>
        <v>6.9444444444566322E-5</v>
      </c>
      <c r="AC392" s="165">
        <f>P392-O392</f>
        <v>-0.72503472222222232</v>
      </c>
      <c r="AD392" s="165">
        <f>P392-L392</f>
        <v>-0.72496527777777775</v>
      </c>
      <c r="AE392" s="165">
        <f>V392-P392</f>
        <v>0</v>
      </c>
      <c r="AF392" s="165">
        <f>Y392-O392</f>
        <v>2.1296296296294814E-3</v>
      </c>
      <c r="AG392" s="165">
        <f>Y392-V392</f>
        <v>0.7271643518518518</v>
      </c>
      <c r="AH392" s="131">
        <v>-1.0369999999999999</v>
      </c>
      <c r="AI392" s="131">
        <v>7.2298</v>
      </c>
      <c r="AJ392" s="131">
        <v>7.7239000000000004</v>
      </c>
      <c r="AK392" s="131">
        <v>7.4756999999999998</v>
      </c>
      <c r="AL392" s="131">
        <v>0.45129999999999998</v>
      </c>
      <c r="AM392" s="131"/>
      <c r="AN392" s="131"/>
      <c r="AO392" s="131"/>
      <c r="AP392" s="131">
        <f>((AJ392-AK392)/(AK392-AI392))*100</f>
        <v>100.93533956893081</v>
      </c>
      <c r="AQ392" s="131"/>
      <c r="AR392" s="131"/>
      <c r="AS392" s="131">
        <v>2020</v>
      </c>
      <c r="AT392" s="131" t="s">
        <v>1274</v>
      </c>
      <c r="AU392" s="166"/>
      <c r="AV392" s="166"/>
      <c r="AW392" s="131">
        <v>0</v>
      </c>
      <c r="AZ392" s="159"/>
      <c r="BA392" s="159"/>
      <c r="BB392" s="159"/>
      <c r="BC392" s="159"/>
      <c r="BD392" s="159"/>
      <c r="BE392" s="159"/>
    </row>
    <row r="393" spans="1:57" s="30" customFormat="1" x14ac:dyDescent="0.2">
      <c r="A393" s="131">
        <v>1.3</v>
      </c>
      <c r="B393" s="131">
        <v>2</v>
      </c>
      <c r="C393" s="131" t="s">
        <v>35</v>
      </c>
      <c r="D393" s="131" t="s">
        <v>36</v>
      </c>
      <c r="E393" s="161"/>
      <c r="F393" s="131"/>
      <c r="G393" s="131" t="s">
        <v>1930</v>
      </c>
      <c r="H393" s="131"/>
      <c r="I393" s="131"/>
      <c r="J393" s="131"/>
      <c r="K393" s="131">
        <v>26</v>
      </c>
      <c r="L393" s="163">
        <v>0.73072916666666676</v>
      </c>
      <c r="M393" s="131">
        <v>263.10000000000002</v>
      </c>
      <c r="N393" s="131">
        <v>237.7</v>
      </c>
      <c r="O393" s="163">
        <v>0.73646990740740748</v>
      </c>
      <c r="P393" s="163">
        <v>0.73646990740740748</v>
      </c>
      <c r="Q393" s="164" t="s">
        <v>69</v>
      </c>
      <c r="R393" s="164">
        <v>0</v>
      </c>
      <c r="S393" s="131">
        <v>272.60000000000002</v>
      </c>
      <c r="T393" s="131">
        <v>240.9</v>
      </c>
      <c r="U393" s="163">
        <v>0.73652777777777778</v>
      </c>
      <c r="V393" s="163">
        <v>0.73659722222222224</v>
      </c>
      <c r="W393" s="131">
        <v>265.10000000000002</v>
      </c>
      <c r="X393" s="131">
        <v>240.9</v>
      </c>
      <c r="Y393" s="163">
        <v>0.73773148148148149</v>
      </c>
      <c r="Z393" s="163"/>
      <c r="AA393" s="131"/>
      <c r="AB393" s="165">
        <f>O393-L393</f>
        <v>5.7407407407407129E-3</v>
      </c>
      <c r="AC393" s="165">
        <f>P393-O393</f>
        <v>0</v>
      </c>
      <c r="AD393" s="165">
        <f>P393-L393</f>
        <v>5.7407407407407129E-3</v>
      </c>
      <c r="AE393" s="165">
        <f>V393-P393</f>
        <v>1.273148148147607E-4</v>
      </c>
      <c r="AF393" s="165">
        <f>Y393-O393</f>
        <v>1.2615740740740122E-3</v>
      </c>
      <c r="AG393" s="165">
        <f>Y393-V393</f>
        <v>1.1342592592592515E-3</v>
      </c>
      <c r="AH393" s="131">
        <v>-1.0369999999999999</v>
      </c>
      <c r="AI393" s="131">
        <v>7.2298</v>
      </c>
      <c r="AJ393" s="131">
        <v>7.7239000000000004</v>
      </c>
      <c r="AK393" s="131">
        <v>7.4756999999999998</v>
      </c>
      <c r="AL393" s="131">
        <v>1.7898000000000001</v>
      </c>
      <c r="AM393" s="131"/>
      <c r="AN393" s="131"/>
      <c r="AO393" s="131"/>
      <c r="AP393" s="131">
        <f>((AJ393-AK393)/(AK393-AI393))*100</f>
        <v>100.93533956893081</v>
      </c>
      <c r="AQ393" s="131"/>
      <c r="AR393" s="131"/>
      <c r="AS393" s="131">
        <v>2020</v>
      </c>
      <c r="AT393" s="172" t="s">
        <v>1274</v>
      </c>
      <c r="AW393" s="131">
        <v>0</v>
      </c>
    </row>
    <row r="394" spans="1:57" s="131" customFormat="1" x14ac:dyDescent="0.2">
      <c r="A394" s="131">
        <v>1.4</v>
      </c>
      <c r="B394" s="131">
        <v>2</v>
      </c>
      <c r="C394" s="131" t="s">
        <v>35</v>
      </c>
      <c r="D394" s="131" t="s">
        <v>37</v>
      </c>
      <c r="E394" s="161">
        <v>44127</v>
      </c>
      <c r="F394" s="131" t="s">
        <v>342</v>
      </c>
      <c r="G394" s="131" t="s">
        <v>669</v>
      </c>
      <c r="I394" s="131">
        <v>24</v>
      </c>
      <c r="K394" s="131">
        <v>0</v>
      </c>
      <c r="L394" s="163">
        <v>0.73370370370370364</v>
      </c>
      <c r="M394" s="131">
        <v>267.39999999999998</v>
      </c>
      <c r="N394" s="131">
        <v>203.6</v>
      </c>
      <c r="O394" s="163">
        <v>0.73386574074074085</v>
      </c>
      <c r="Q394" s="164">
        <v>0</v>
      </c>
      <c r="R394" s="170">
        <v>1</v>
      </c>
      <c r="Y394" s="163">
        <v>0.73531250000000004</v>
      </c>
      <c r="Z394" s="163"/>
      <c r="AB394" s="165">
        <f>O394-L394</f>
        <v>1.620370370372104E-4</v>
      </c>
      <c r="AC394" s="165">
        <f>P394-O394</f>
        <v>-0.73386574074074085</v>
      </c>
      <c r="AD394" s="165">
        <f>P394-L394</f>
        <v>-0.73370370370370364</v>
      </c>
      <c r="AE394" s="165">
        <f>V394-P394</f>
        <v>0</v>
      </c>
      <c r="AF394" s="165">
        <f>Y394-O394</f>
        <v>1.4467592592591894E-3</v>
      </c>
      <c r="AG394" s="165">
        <f>Y394-V394</f>
        <v>0.73531250000000004</v>
      </c>
      <c r="AH394" s="131">
        <v>-1.2929999999999999</v>
      </c>
      <c r="AI394" s="131">
        <v>7.1982999999999997</v>
      </c>
      <c r="AJ394" s="131">
        <v>7.8010000000000002</v>
      </c>
      <c r="AK394" s="131">
        <v>7.4840999999999998</v>
      </c>
      <c r="AL394" s="131">
        <v>0.48699999999999999</v>
      </c>
      <c r="AP394" s="131">
        <f>((AJ394-AK394)/(AK394-AI394))*100</f>
        <v>110.88173547935631</v>
      </c>
      <c r="AS394" s="131">
        <v>2020</v>
      </c>
      <c r="AT394" s="172" t="s">
        <v>1274</v>
      </c>
      <c r="AU394" s="30"/>
      <c r="AV394" s="30"/>
      <c r="AW394" s="131">
        <v>0</v>
      </c>
      <c r="AX394" s="30"/>
      <c r="AY394" s="30"/>
    </row>
    <row r="395" spans="1:57" s="30" customFormat="1" x14ac:dyDescent="0.2">
      <c r="A395" s="131">
        <v>1.4</v>
      </c>
      <c r="B395" s="131">
        <v>2</v>
      </c>
      <c r="C395" s="131" t="s">
        <v>35</v>
      </c>
      <c r="D395" s="131" t="s">
        <v>37</v>
      </c>
      <c r="E395" s="161">
        <v>44127</v>
      </c>
      <c r="F395" s="131" t="s">
        <v>343</v>
      </c>
      <c r="G395" s="131" t="s">
        <v>671</v>
      </c>
      <c r="H395" s="131" t="s">
        <v>1275</v>
      </c>
      <c r="I395" s="131">
        <v>24</v>
      </c>
      <c r="J395" s="131"/>
      <c r="K395" s="131">
        <v>0</v>
      </c>
      <c r="L395" s="163">
        <v>0.73627314814814815</v>
      </c>
      <c r="M395" s="131">
        <v>271</v>
      </c>
      <c r="N395" s="131">
        <v>202.3</v>
      </c>
      <c r="O395" s="163">
        <v>0.7364814814814814</v>
      </c>
      <c r="P395" s="131"/>
      <c r="Q395" s="164">
        <v>0</v>
      </c>
      <c r="R395" s="170">
        <v>1</v>
      </c>
      <c r="S395" s="131"/>
      <c r="T395" s="131"/>
      <c r="U395" s="131"/>
      <c r="V395" s="131"/>
      <c r="W395" s="131"/>
      <c r="X395" s="131"/>
      <c r="Y395" s="163">
        <v>0.73871527777777779</v>
      </c>
      <c r="Z395" s="163"/>
      <c r="AA395" s="131"/>
      <c r="AB395" s="165">
        <f>O395-L395</f>
        <v>2.0833333333325488E-4</v>
      </c>
      <c r="AC395" s="165">
        <f>P395-O395</f>
        <v>-0.7364814814814814</v>
      </c>
      <c r="AD395" s="165">
        <f>P395-L395</f>
        <v>-0.73627314814814815</v>
      </c>
      <c r="AE395" s="165">
        <f>V395-P395</f>
        <v>0</v>
      </c>
      <c r="AF395" s="165">
        <f>Y395-O395</f>
        <v>2.2337962962963864E-3</v>
      </c>
      <c r="AG395" s="165">
        <f>Y395-V395</f>
        <v>0.73871527777777779</v>
      </c>
      <c r="AH395" s="131">
        <v>-1.2929999999999999</v>
      </c>
      <c r="AI395" s="131">
        <v>7.1982999999999997</v>
      </c>
      <c r="AJ395" s="131">
        <v>7.8010000000000002</v>
      </c>
      <c r="AK395" s="131">
        <v>7.4840999999999998</v>
      </c>
      <c r="AL395" s="131">
        <v>0.52859999999999996</v>
      </c>
      <c r="AM395" s="131"/>
      <c r="AN395" s="131"/>
      <c r="AO395" s="131"/>
      <c r="AP395" s="131">
        <f>((AJ395-AK395)/(AK395-AI395))*100</f>
        <v>110.88173547935631</v>
      </c>
      <c r="AQ395" s="131"/>
      <c r="AR395" s="131"/>
      <c r="AS395" s="131">
        <v>2020</v>
      </c>
      <c r="AT395" s="131" t="s">
        <v>1274</v>
      </c>
      <c r="AU395" s="159"/>
      <c r="AV395" s="159"/>
      <c r="AW395" s="131">
        <v>0</v>
      </c>
    </row>
    <row r="396" spans="1:57" s="30" customFormat="1" x14ac:dyDescent="0.2">
      <c r="A396" s="131">
        <v>1.4</v>
      </c>
      <c r="B396" s="131">
        <v>2</v>
      </c>
      <c r="C396" s="131" t="s">
        <v>35</v>
      </c>
      <c r="D396" s="131" t="s">
        <v>36</v>
      </c>
      <c r="E396" s="161"/>
      <c r="F396" s="131"/>
      <c r="G396" s="131" t="s">
        <v>1931</v>
      </c>
      <c r="H396" s="131"/>
      <c r="I396" s="131"/>
      <c r="J396" s="131"/>
      <c r="K396" s="162">
        <v>20</v>
      </c>
      <c r="L396" s="163">
        <v>0.73821759259259256</v>
      </c>
      <c r="M396" s="131">
        <v>264</v>
      </c>
      <c r="N396" s="131">
        <v>236.1</v>
      </c>
      <c r="O396" s="163">
        <v>0.73843749999999997</v>
      </c>
      <c r="P396" s="163">
        <v>0.74275462962962957</v>
      </c>
      <c r="Q396" s="164" t="s">
        <v>69</v>
      </c>
      <c r="R396" s="164">
        <v>1</v>
      </c>
      <c r="S396" s="131">
        <v>286</v>
      </c>
      <c r="T396" s="131">
        <v>248.5</v>
      </c>
      <c r="U396" s="163">
        <v>0.74281249999999999</v>
      </c>
      <c r="V396" s="163">
        <v>0.74284722222222221</v>
      </c>
      <c r="W396" s="131">
        <v>284</v>
      </c>
      <c r="X396" s="131">
        <v>259.39999999999998</v>
      </c>
      <c r="Y396" s="163">
        <v>0.74388888888888882</v>
      </c>
      <c r="Z396" s="163"/>
      <c r="AA396" s="131"/>
      <c r="AB396" s="165">
        <f>O396-L396</f>
        <v>2.1990740740740478E-4</v>
      </c>
      <c r="AC396" s="165">
        <f>P396-O396</f>
        <v>4.3171296296296013E-3</v>
      </c>
      <c r="AD396" s="165">
        <f>P396-L396</f>
        <v>4.5370370370370061E-3</v>
      </c>
      <c r="AE396" s="165">
        <f>V396-P396</f>
        <v>9.2592592592644074E-5</v>
      </c>
      <c r="AF396" s="165">
        <f>Y396-O396</f>
        <v>5.4513888888888529E-3</v>
      </c>
      <c r="AG396" s="165">
        <f>Y396-V396</f>
        <v>1.0416666666666075E-3</v>
      </c>
      <c r="AH396" s="131">
        <v>-1.2929999999999999</v>
      </c>
      <c r="AI396" s="131">
        <v>7.1982999999999997</v>
      </c>
      <c r="AJ396" s="131">
        <v>7.8010000000000002</v>
      </c>
      <c r="AK396" s="131">
        <v>7.4840999999999998</v>
      </c>
      <c r="AL396" s="131">
        <v>0.98250000000000004</v>
      </c>
      <c r="AM396" s="131"/>
      <c r="AN396" s="131"/>
      <c r="AO396" s="131"/>
      <c r="AP396" s="131">
        <f>((AJ396-AK396)/(AK396-AI396))*100</f>
        <v>110.88173547935631</v>
      </c>
      <c r="AQ396" s="131"/>
      <c r="AR396" s="131"/>
      <c r="AS396" s="131">
        <v>2020</v>
      </c>
      <c r="AT396" s="131" t="s">
        <v>1274</v>
      </c>
      <c r="AW396" s="131">
        <v>0</v>
      </c>
      <c r="AX396" s="159"/>
      <c r="AY396" s="159"/>
      <c r="AZ396" s="85"/>
      <c r="BA396" s="85"/>
      <c r="BB396" s="85"/>
      <c r="BC396" s="85"/>
      <c r="BD396" s="85"/>
      <c r="BE396" s="85"/>
    </row>
    <row r="397" spans="1:57" s="30" customFormat="1" x14ac:dyDescent="0.2">
      <c r="A397" s="131">
        <v>1.5</v>
      </c>
      <c r="B397" s="131">
        <v>2</v>
      </c>
      <c r="C397" s="131" t="s">
        <v>35</v>
      </c>
      <c r="D397" s="131" t="s">
        <v>37</v>
      </c>
      <c r="E397" s="161">
        <v>44127</v>
      </c>
      <c r="F397" s="131" t="s">
        <v>344</v>
      </c>
      <c r="G397" s="131" t="s">
        <v>672</v>
      </c>
      <c r="H397" s="131"/>
      <c r="I397" s="131">
        <v>25</v>
      </c>
      <c r="J397" s="131"/>
      <c r="K397" s="131">
        <v>0</v>
      </c>
      <c r="L397" s="163">
        <v>0.74173611111111104</v>
      </c>
      <c r="M397" s="131">
        <v>274.8</v>
      </c>
      <c r="N397" s="131">
        <v>201.9</v>
      </c>
      <c r="O397" s="163">
        <v>0.74193287037037037</v>
      </c>
      <c r="P397" s="131"/>
      <c r="Q397" s="164">
        <v>0</v>
      </c>
      <c r="R397" s="170">
        <v>1</v>
      </c>
      <c r="S397" s="131"/>
      <c r="T397" s="131"/>
      <c r="U397" s="131"/>
      <c r="V397" s="131"/>
      <c r="W397" s="131"/>
      <c r="X397" s="131"/>
      <c r="Y397" s="163">
        <v>0.74328703703703702</v>
      </c>
      <c r="Z397" s="163"/>
      <c r="AA397" s="131"/>
      <c r="AB397" s="165">
        <f>O397-L397</f>
        <v>1.9675925925932702E-4</v>
      </c>
      <c r="AC397" s="165">
        <f>P397-O397</f>
        <v>-0.74193287037037037</v>
      </c>
      <c r="AD397" s="165">
        <f>P397-L397</f>
        <v>-0.74173611111111104</v>
      </c>
      <c r="AE397" s="165">
        <f>V397-P397</f>
        <v>0</v>
      </c>
      <c r="AF397" s="165">
        <f>Y397-O397</f>
        <v>1.3541666666666563E-3</v>
      </c>
      <c r="AG397" s="165">
        <f>Y397-V397</f>
        <v>0.74328703703703702</v>
      </c>
      <c r="AH397" s="131">
        <v>-0.75600000000000001</v>
      </c>
      <c r="AI397" s="131">
        <v>7.2553999999999998</v>
      </c>
      <c r="AJ397" s="131">
        <v>7.8936000000000002</v>
      </c>
      <c r="AK397" s="131">
        <v>7.5648999999999997</v>
      </c>
      <c r="AL397" s="131">
        <v>0.53</v>
      </c>
      <c r="AM397" s="131"/>
      <c r="AN397" s="131"/>
      <c r="AO397" s="131"/>
      <c r="AP397" s="131">
        <f>((AJ397-AK397)/(AK397-AI397))*100</f>
        <v>106.20355411954783</v>
      </c>
      <c r="AQ397" s="131"/>
      <c r="AR397" s="131"/>
      <c r="AS397" s="131">
        <v>2020</v>
      </c>
      <c r="AT397" s="131" t="s">
        <v>1274</v>
      </c>
      <c r="AU397" s="85"/>
      <c r="AV397" s="85"/>
      <c r="AW397" s="131">
        <v>0</v>
      </c>
      <c r="AZ397" s="131"/>
      <c r="BA397" s="131"/>
      <c r="BB397" s="131"/>
      <c r="BC397" s="131"/>
      <c r="BD397" s="131"/>
      <c r="BE397" s="131"/>
    </row>
    <row r="398" spans="1:57" s="30" customFormat="1" x14ac:dyDescent="0.2">
      <c r="A398" s="85">
        <v>1.5</v>
      </c>
      <c r="B398" s="85">
        <v>2</v>
      </c>
      <c r="C398" s="131" t="s">
        <v>35</v>
      </c>
      <c r="D398" s="131" t="s">
        <v>37</v>
      </c>
      <c r="E398" s="84">
        <v>44127</v>
      </c>
      <c r="F398" s="85" t="s">
        <v>345</v>
      </c>
      <c r="G398" s="85" t="s">
        <v>673</v>
      </c>
      <c r="H398" s="85"/>
      <c r="I398" s="85">
        <v>25</v>
      </c>
      <c r="J398" s="85"/>
      <c r="K398" s="85">
        <v>0</v>
      </c>
      <c r="L398" s="87">
        <v>0.74449074074074073</v>
      </c>
      <c r="M398" s="85">
        <v>266.3</v>
      </c>
      <c r="N398" s="85">
        <v>198.8</v>
      </c>
      <c r="O398" s="85"/>
      <c r="P398" s="85"/>
      <c r="Q398" s="82">
        <v>0</v>
      </c>
      <c r="R398" s="103">
        <v>1</v>
      </c>
      <c r="S398" s="85"/>
      <c r="T398" s="85"/>
      <c r="U398" s="85"/>
      <c r="V398" s="85"/>
      <c r="W398" s="85"/>
      <c r="X398" s="85"/>
      <c r="Y398" s="87">
        <v>0.74656250000000002</v>
      </c>
      <c r="Z398" s="87"/>
      <c r="AA398" s="85" t="s">
        <v>366</v>
      </c>
      <c r="AB398" s="88">
        <f>O398-L398</f>
        <v>-0.74449074074074073</v>
      </c>
      <c r="AC398" s="88">
        <f>P398-O398</f>
        <v>0</v>
      </c>
      <c r="AD398" s="88">
        <f>P398-L398</f>
        <v>-0.74449074074074073</v>
      </c>
      <c r="AE398" s="88">
        <f>V398-P398</f>
        <v>0</v>
      </c>
      <c r="AF398" s="88">
        <f>Y398-O398</f>
        <v>0.74656250000000002</v>
      </c>
      <c r="AG398" s="88">
        <f>Y398-V398</f>
        <v>0.74656250000000002</v>
      </c>
      <c r="AH398" s="85">
        <v>-0.75600000000000001</v>
      </c>
      <c r="AI398" s="85">
        <v>7.2553999999999998</v>
      </c>
      <c r="AJ398" s="85">
        <v>7.8936000000000002</v>
      </c>
      <c r="AK398" s="85">
        <v>7.5648999999999997</v>
      </c>
      <c r="AL398" s="85">
        <v>0.4743</v>
      </c>
      <c r="AM398" s="85"/>
      <c r="AN398" s="85"/>
      <c r="AO398" s="85"/>
      <c r="AP398" s="85">
        <f>((AJ398-AK398)/(AK398-AI398))*100</f>
        <v>106.20355411954783</v>
      </c>
      <c r="AQ398" s="85"/>
      <c r="AR398" s="85"/>
      <c r="AS398" s="85">
        <v>2020</v>
      </c>
      <c r="AT398" s="85" t="s">
        <v>1274</v>
      </c>
      <c r="AW398" s="131">
        <v>0</v>
      </c>
      <c r="AX398" s="131"/>
      <c r="AY398" s="131"/>
    </row>
    <row r="399" spans="1:57" s="30" customFormat="1" x14ac:dyDescent="0.2">
      <c r="A399" s="131">
        <v>1.5</v>
      </c>
      <c r="B399" s="131">
        <v>2</v>
      </c>
      <c r="C399" s="131" t="s">
        <v>35</v>
      </c>
      <c r="D399" s="131" t="s">
        <v>36</v>
      </c>
      <c r="E399" s="161"/>
      <c r="F399" s="131"/>
      <c r="G399" s="131" t="s">
        <v>1921</v>
      </c>
      <c r="H399" s="131"/>
      <c r="I399" s="131"/>
      <c r="J399" s="163"/>
      <c r="K399" s="131">
        <v>12</v>
      </c>
      <c r="L399" s="163">
        <v>0.74503472222222233</v>
      </c>
      <c r="M399" s="131">
        <v>279.8</v>
      </c>
      <c r="N399" s="131">
        <v>250.1</v>
      </c>
      <c r="O399" s="163">
        <v>0.74675925925925923</v>
      </c>
      <c r="P399" s="163">
        <v>0.74990740740740736</v>
      </c>
      <c r="Q399" s="164" t="s">
        <v>69</v>
      </c>
      <c r="R399" s="164">
        <v>1</v>
      </c>
      <c r="S399" s="131">
        <v>287.89999999999998</v>
      </c>
      <c r="T399" s="131">
        <v>251.4</v>
      </c>
      <c r="U399" s="163">
        <v>0.74997685185185192</v>
      </c>
      <c r="V399" s="163">
        <v>0.74997685185185192</v>
      </c>
      <c r="W399" s="131">
        <v>280.39999999999998</v>
      </c>
      <c r="X399" s="131">
        <v>251.1</v>
      </c>
      <c r="Y399" s="163">
        <v>0.75107638888888895</v>
      </c>
      <c r="Z399" s="163"/>
      <c r="AA399" s="131"/>
      <c r="AB399" s="165">
        <f>O399-L399</f>
        <v>1.7245370370368995E-3</v>
      </c>
      <c r="AC399" s="165">
        <f>P399-O399</f>
        <v>3.1481481481481222E-3</v>
      </c>
      <c r="AD399" s="165">
        <f>P399-L399</f>
        <v>4.8726851851850217E-3</v>
      </c>
      <c r="AE399" s="165">
        <f>V399-P399</f>
        <v>6.9444444444566322E-5</v>
      </c>
      <c r="AF399" s="165">
        <f>Y399-O399</f>
        <v>4.3171296296297124E-3</v>
      </c>
      <c r="AG399" s="165">
        <f>Y399-V399</f>
        <v>1.0995370370370239E-3</v>
      </c>
      <c r="AH399" s="131">
        <v>-0.75600000000000001</v>
      </c>
      <c r="AI399" s="131">
        <v>7.2553999999999998</v>
      </c>
      <c r="AJ399" s="131">
        <v>7.8936000000000002</v>
      </c>
      <c r="AK399" s="131">
        <v>7.5648999999999997</v>
      </c>
      <c r="AL399" s="131">
        <v>1.8061</v>
      </c>
      <c r="AM399" s="131"/>
      <c r="AN399" s="131"/>
      <c r="AO399" s="131"/>
      <c r="AP399" s="131">
        <f>((AJ399-AK399)/(AK399-AI399))*100</f>
        <v>106.20355411954783</v>
      </c>
      <c r="AQ399" s="131"/>
      <c r="AR399" s="131"/>
      <c r="AS399" s="131">
        <v>2020</v>
      </c>
      <c r="AT399" s="131" t="s">
        <v>1274</v>
      </c>
      <c r="AU399" s="118"/>
      <c r="AV399" s="118"/>
      <c r="AW399" s="131">
        <v>0</v>
      </c>
    </row>
    <row r="400" spans="1:57" s="30" customFormat="1" x14ac:dyDescent="0.2">
      <c r="A400" s="131">
        <v>1.6</v>
      </c>
      <c r="B400" s="131">
        <v>2</v>
      </c>
      <c r="C400" s="131" t="s">
        <v>35</v>
      </c>
      <c r="D400" s="131" t="s">
        <v>37</v>
      </c>
      <c r="E400" s="161">
        <v>44127</v>
      </c>
      <c r="F400" s="131" t="s">
        <v>346</v>
      </c>
      <c r="G400" s="131" t="s">
        <v>674</v>
      </c>
      <c r="H400" s="131"/>
      <c r="I400" s="131">
        <v>25</v>
      </c>
      <c r="J400" s="131"/>
      <c r="K400" s="162">
        <v>7</v>
      </c>
      <c r="L400" s="163">
        <v>0.75288194444444445</v>
      </c>
      <c r="M400" s="131">
        <v>267.89999999999998</v>
      </c>
      <c r="N400" s="131">
        <v>198.8</v>
      </c>
      <c r="O400" s="163">
        <v>0.75300925925925932</v>
      </c>
      <c r="P400" s="163">
        <v>0.75312499999999993</v>
      </c>
      <c r="Q400" s="164">
        <v>1</v>
      </c>
      <c r="R400" s="164">
        <v>1</v>
      </c>
      <c r="S400" s="131">
        <v>252</v>
      </c>
      <c r="T400" s="131">
        <v>199.3</v>
      </c>
      <c r="U400" s="131"/>
      <c r="V400" s="163">
        <v>0.75317129629629631</v>
      </c>
      <c r="W400" s="131">
        <v>279.2</v>
      </c>
      <c r="X400" s="131">
        <v>210.1</v>
      </c>
      <c r="Y400" s="163">
        <v>0.75460648148148157</v>
      </c>
      <c r="Z400" s="163"/>
      <c r="AA400" s="131"/>
      <c r="AB400" s="165">
        <f>O400-L400</f>
        <v>1.2731481481487172E-4</v>
      </c>
      <c r="AC400" s="165">
        <f>P400-O400</f>
        <v>1.157407407406108E-4</v>
      </c>
      <c r="AD400" s="165">
        <f>P400-L400</f>
        <v>2.4305555555548253E-4</v>
      </c>
      <c r="AE400" s="165">
        <f>V400-P400</f>
        <v>4.6296296296377548E-5</v>
      </c>
      <c r="AF400" s="165">
        <f>Y400-O400</f>
        <v>1.5972222222222499E-3</v>
      </c>
      <c r="AG400" s="165">
        <f>Y400-V400</f>
        <v>1.4351851851852615E-3</v>
      </c>
      <c r="AH400" s="131">
        <v>-0.73</v>
      </c>
      <c r="AI400" s="131">
        <v>7.2664999999999997</v>
      </c>
      <c r="AJ400" s="131">
        <v>7.9353999999999996</v>
      </c>
      <c r="AK400" s="131">
        <v>7.5926999999999998</v>
      </c>
      <c r="AL400" s="131">
        <v>0.50649999999999995</v>
      </c>
      <c r="AM400" s="131"/>
      <c r="AN400" s="131"/>
      <c r="AO400" s="131"/>
      <c r="AP400" s="131">
        <f>((AJ400-AK400)/(AK400-AI400))*100</f>
        <v>105.05824647455542</v>
      </c>
      <c r="AQ400" s="131"/>
      <c r="AR400" s="131"/>
      <c r="AS400" s="131">
        <v>2020</v>
      </c>
      <c r="AT400" s="131" t="s">
        <v>1274</v>
      </c>
      <c r="AU400" s="80"/>
      <c r="AV400" s="80"/>
      <c r="AW400" s="131">
        <v>0</v>
      </c>
      <c r="AX400" s="85"/>
      <c r="AY400" s="85"/>
      <c r="AZ400" s="131"/>
      <c r="BA400" s="131"/>
      <c r="BB400" s="131"/>
      <c r="BC400" s="131"/>
      <c r="BD400" s="131"/>
      <c r="BE400" s="131"/>
    </row>
    <row r="401" spans="1:57" s="30" customFormat="1" x14ac:dyDescent="0.2">
      <c r="A401" s="131">
        <v>1.6</v>
      </c>
      <c r="B401" s="131">
        <v>2</v>
      </c>
      <c r="C401" s="131" t="s">
        <v>35</v>
      </c>
      <c r="D401" s="131" t="s">
        <v>36</v>
      </c>
      <c r="E401" s="161"/>
      <c r="F401" s="131"/>
      <c r="G401" s="131" t="s">
        <v>1922</v>
      </c>
      <c r="H401" s="131"/>
      <c r="I401" s="131"/>
      <c r="J401" s="131"/>
      <c r="K401" s="162">
        <v>31</v>
      </c>
      <c r="L401" s="163">
        <v>0.7519097222222223</v>
      </c>
      <c r="M401" s="131">
        <v>252.5</v>
      </c>
      <c r="N401" s="131">
        <v>229.7</v>
      </c>
      <c r="O401" s="163">
        <v>0.75247685185185187</v>
      </c>
      <c r="P401" s="163">
        <v>0.75716435185185194</v>
      </c>
      <c r="Q401" s="164" t="s">
        <v>69</v>
      </c>
      <c r="R401" s="164">
        <v>1</v>
      </c>
      <c r="S401" s="131">
        <v>294</v>
      </c>
      <c r="T401" s="131">
        <v>246.2</v>
      </c>
      <c r="U401" s="163">
        <v>0.75718750000000001</v>
      </c>
      <c r="V401" s="163">
        <v>0.75724537037037043</v>
      </c>
      <c r="W401" s="131">
        <v>323.39999999999998</v>
      </c>
      <c r="X401" s="131">
        <v>253.7</v>
      </c>
      <c r="Y401" s="163">
        <v>0.75855324074074071</v>
      </c>
      <c r="Z401" s="163"/>
      <c r="AA401" s="131"/>
      <c r="AB401" s="165">
        <f>O401-L401</f>
        <v>5.6712962962957025E-4</v>
      </c>
      <c r="AC401" s="165">
        <f>P401-O401</f>
        <v>4.6875000000000666E-3</v>
      </c>
      <c r="AD401" s="165">
        <f>P401-L401</f>
        <v>5.2546296296296369E-3</v>
      </c>
      <c r="AE401" s="165">
        <f>V401-P401</f>
        <v>8.1018518518494176E-5</v>
      </c>
      <c r="AF401" s="165">
        <f>Y401-O401</f>
        <v>6.0763888888888395E-3</v>
      </c>
      <c r="AG401" s="165">
        <f>Y401-V401</f>
        <v>1.3078703703702788E-3</v>
      </c>
      <c r="AH401" s="131">
        <v>-0.73</v>
      </c>
      <c r="AI401" s="131">
        <v>7.2664999999999997</v>
      </c>
      <c r="AJ401" s="131">
        <v>7.9353999999999996</v>
      </c>
      <c r="AK401" s="131">
        <v>7.5926999999999998</v>
      </c>
      <c r="AL401" s="131">
        <v>2.1621999999999999</v>
      </c>
      <c r="AM401" s="131"/>
      <c r="AN401" s="131"/>
      <c r="AO401" s="131"/>
      <c r="AP401" s="131">
        <f>((AJ401-AK401)/(AK401-AI401))*100</f>
        <v>105.05824647455542</v>
      </c>
      <c r="AQ401" s="131"/>
      <c r="AR401" s="131"/>
      <c r="AS401" s="172">
        <v>2020</v>
      </c>
      <c r="AT401" s="131" t="s">
        <v>1274</v>
      </c>
      <c r="AU401" s="85"/>
      <c r="AV401" s="85"/>
      <c r="AW401" s="131">
        <v>0</v>
      </c>
      <c r="AX401" s="131"/>
      <c r="AY401" s="131"/>
    </row>
    <row r="402" spans="1:57" s="30" customFormat="1" x14ac:dyDescent="0.2">
      <c r="A402" s="131">
        <v>2.1</v>
      </c>
      <c r="B402" s="131">
        <v>2</v>
      </c>
      <c r="C402" s="131" t="s">
        <v>35</v>
      </c>
      <c r="D402" s="131" t="s">
        <v>37</v>
      </c>
      <c r="E402" s="161">
        <v>44127</v>
      </c>
      <c r="F402" s="131" t="s">
        <v>347</v>
      </c>
      <c r="G402" s="131" t="s">
        <v>677</v>
      </c>
      <c r="H402" s="131"/>
      <c r="I402" s="131">
        <v>25</v>
      </c>
      <c r="J402" s="131"/>
      <c r="K402" s="131">
        <v>0</v>
      </c>
      <c r="L402" s="163">
        <v>0.76003472222222224</v>
      </c>
      <c r="M402" s="131">
        <v>272.39999999999998</v>
      </c>
      <c r="N402" s="131">
        <v>202.8</v>
      </c>
      <c r="O402" s="163">
        <v>0.76018518518518519</v>
      </c>
      <c r="P402" s="131"/>
      <c r="Q402" s="164">
        <v>0</v>
      </c>
      <c r="R402" s="164">
        <v>1</v>
      </c>
      <c r="S402" s="131"/>
      <c r="T402" s="131"/>
      <c r="U402" s="131"/>
      <c r="V402" s="131"/>
      <c r="W402" s="131"/>
      <c r="X402" s="131"/>
      <c r="Y402" s="163">
        <v>0.76202546296296303</v>
      </c>
      <c r="Z402" s="163"/>
      <c r="AA402" s="131"/>
      <c r="AB402" s="165">
        <f>O402-L402</f>
        <v>1.5046296296294948E-4</v>
      </c>
      <c r="AC402" s="165">
        <f>P402-O402</f>
        <v>-0.76018518518518519</v>
      </c>
      <c r="AD402" s="165">
        <f>P402-L402</f>
        <v>-0.76003472222222224</v>
      </c>
      <c r="AE402" s="165">
        <f>V402-P402</f>
        <v>0</v>
      </c>
      <c r="AF402" s="165">
        <f>Y402-O402</f>
        <v>1.8402777777778434E-3</v>
      </c>
      <c r="AG402" s="165">
        <f>Y402-V402</f>
        <v>0.76202546296296303</v>
      </c>
      <c r="AH402" s="131">
        <v>-1.321</v>
      </c>
      <c r="AI402" s="131">
        <v>7.2245999999999997</v>
      </c>
      <c r="AJ402" s="131">
        <v>7.6210000000000004</v>
      </c>
      <c r="AK402" s="131">
        <v>7.4188000000000001</v>
      </c>
      <c r="AL402" s="131">
        <v>0.47510000000000002</v>
      </c>
      <c r="AM402" s="131"/>
      <c r="AN402" s="131"/>
      <c r="AO402" s="131"/>
      <c r="AP402" s="131">
        <f>((AJ402-AK402)/(AK402-AI402))*100</f>
        <v>104.11946446961895</v>
      </c>
      <c r="AQ402" s="131"/>
      <c r="AR402" s="131"/>
      <c r="AS402" s="172">
        <v>2020</v>
      </c>
      <c r="AT402" s="131" t="s">
        <v>1274</v>
      </c>
      <c r="AU402" s="158"/>
      <c r="AV402" s="158"/>
      <c r="AW402" s="131">
        <v>0</v>
      </c>
    </row>
    <row r="403" spans="1:57" s="159" customFormat="1" x14ac:dyDescent="0.2">
      <c r="A403" s="131">
        <v>2.1</v>
      </c>
      <c r="B403" s="131">
        <v>2</v>
      </c>
      <c r="C403" s="131" t="s">
        <v>35</v>
      </c>
      <c r="D403" s="131" t="s">
        <v>36</v>
      </c>
      <c r="E403" s="161"/>
      <c r="F403" s="131"/>
      <c r="G403" s="131" t="s">
        <v>1923</v>
      </c>
      <c r="H403" s="131"/>
      <c r="I403" s="131"/>
      <c r="J403" s="131"/>
      <c r="K403" s="162">
        <v>10</v>
      </c>
      <c r="L403" s="163">
        <v>0.75946759259259267</v>
      </c>
      <c r="M403" s="131">
        <v>284.3</v>
      </c>
      <c r="N403" s="131">
        <v>244.7</v>
      </c>
      <c r="O403" s="163">
        <v>0.7599189814814814</v>
      </c>
      <c r="P403" s="163">
        <v>0.76398148148148148</v>
      </c>
      <c r="Q403" s="164" t="s">
        <v>69</v>
      </c>
      <c r="R403" s="164">
        <v>1</v>
      </c>
      <c r="S403" s="131">
        <v>289.2</v>
      </c>
      <c r="T403" s="131">
        <v>245.1</v>
      </c>
      <c r="U403" s="163">
        <v>0.7640162037037036</v>
      </c>
      <c r="V403" s="163">
        <v>0.76405092592592594</v>
      </c>
      <c r="W403" s="131">
        <v>289.2</v>
      </c>
      <c r="X403" s="131">
        <v>242.5</v>
      </c>
      <c r="Y403" s="163">
        <v>0.76523148148148146</v>
      </c>
      <c r="Z403" s="163"/>
      <c r="AA403" s="131"/>
      <c r="AB403" s="165">
        <f>O403-L403</f>
        <v>4.5138888888873741E-4</v>
      </c>
      <c r="AC403" s="165">
        <f>P403-O403</f>
        <v>4.0625000000000799E-3</v>
      </c>
      <c r="AD403" s="165">
        <f>P403-L403</f>
        <v>4.5138888888888173E-3</v>
      </c>
      <c r="AE403" s="165">
        <f>V403-P403</f>
        <v>6.94444444444553E-5</v>
      </c>
      <c r="AF403" s="165">
        <f>Y403-O403</f>
        <v>5.3125000000000533E-3</v>
      </c>
      <c r="AG403" s="165">
        <f>Y403-V403</f>
        <v>1.1805555555555181E-3</v>
      </c>
      <c r="AH403" s="131">
        <v>-1.321</v>
      </c>
      <c r="AI403" s="131">
        <v>7.2245999999999997</v>
      </c>
      <c r="AJ403" s="131">
        <v>7.6210000000000004</v>
      </c>
      <c r="AK403" s="131">
        <v>7.4188000000000001</v>
      </c>
      <c r="AL403" s="131"/>
      <c r="AM403" s="131"/>
      <c r="AN403" s="131"/>
      <c r="AO403" s="131"/>
      <c r="AP403" s="131">
        <f>((AJ403-AK403)/(AK403-AI403))*100</f>
        <v>104.11946446961895</v>
      </c>
      <c r="AQ403" s="131" t="s">
        <v>2079</v>
      </c>
      <c r="AR403" s="131"/>
      <c r="AS403" s="131">
        <v>2020</v>
      </c>
      <c r="AT403" s="131"/>
      <c r="AU403" s="85"/>
      <c r="AV403" s="85"/>
      <c r="AW403" s="131">
        <v>0</v>
      </c>
      <c r="AX403" s="30"/>
      <c r="AY403" s="30"/>
      <c r="AZ403" s="30"/>
      <c r="BA403" s="30"/>
      <c r="BB403" s="30"/>
      <c r="BC403" s="30"/>
      <c r="BD403" s="30"/>
      <c r="BE403" s="30"/>
    </row>
    <row r="404" spans="1:57" s="30" customFormat="1" x14ac:dyDescent="0.2">
      <c r="A404" s="131">
        <v>2.2000000000000002</v>
      </c>
      <c r="B404" s="131">
        <v>2</v>
      </c>
      <c r="C404" s="131" t="s">
        <v>35</v>
      </c>
      <c r="D404" s="131" t="s">
        <v>37</v>
      </c>
      <c r="E404" s="161">
        <v>44127</v>
      </c>
      <c r="F404" s="131" t="s">
        <v>348</v>
      </c>
      <c r="G404" s="131" t="s">
        <v>678</v>
      </c>
      <c r="H404" s="131"/>
      <c r="I404" s="131">
        <v>25</v>
      </c>
      <c r="J404" s="131"/>
      <c r="K404" s="131">
        <v>0</v>
      </c>
      <c r="L404" s="163">
        <v>0.763738425925926</v>
      </c>
      <c r="M404" s="131">
        <v>263.8</v>
      </c>
      <c r="N404" s="131">
        <v>191.5</v>
      </c>
      <c r="O404" s="163">
        <v>0.76378472222222227</v>
      </c>
      <c r="P404" s="131"/>
      <c r="Q404" s="164">
        <v>0</v>
      </c>
      <c r="R404" s="164">
        <v>1</v>
      </c>
      <c r="S404" s="131"/>
      <c r="T404" s="131"/>
      <c r="U404" s="131"/>
      <c r="V404" s="131"/>
      <c r="W404" s="131"/>
      <c r="X404" s="131"/>
      <c r="Y404" s="163">
        <v>0.76482638888888888</v>
      </c>
      <c r="Z404" s="163"/>
      <c r="AA404" s="131"/>
      <c r="AB404" s="165">
        <f>O404-L404</f>
        <v>4.6296296296266526E-5</v>
      </c>
      <c r="AC404" s="165">
        <f>P404-O404</f>
        <v>-0.76378472222222227</v>
      </c>
      <c r="AD404" s="165">
        <f>P404-L404</f>
        <v>-0.763738425925926</v>
      </c>
      <c r="AE404" s="165">
        <f>V404-P404</f>
        <v>0</v>
      </c>
      <c r="AF404" s="165">
        <f>Y404-O404</f>
        <v>1.0416666666666075E-3</v>
      </c>
      <c r="AG404" s="165">
        <f>Y404-V404</f>
        <v>0.76482638888888888</v>
      </c>
      <c r="AH404" s="131">
        <v>-0.90600000000000003</v>
      </c>
      <c r="AI404" s="131">
        <v>7.19</v>
      </c>
      <c r="AJ404" s="131">
        <v>7.4225000000000003</v>
      </c>
      <c r="AK404" s="131">
        <v>7.2994000000000003</v>
      </c>
      <c r="AL404" s="131">
        <v>0.37969999999999998</v>
      </c>
      <c r="AM404" s="131"/>
      <c r="AN404" s="131"/>
      <c r="AO404" s="131"/>
      <c r="AP404" s="131">
        <f>((AJ404-AK404)/(AK404-AI404))*100</f>
        <v>112.52285191956129</v>
      </c>
      <c r="AQ404" s="131"/>
      <c r="AR404" s="131"/>
      <c r="AS404" s="131">
        <v>2020</v>
      </c>
      <c r="AT404" s="172" t="s">
        <v>1274</v>
      </c>
      <c r="AU404" s="90"/>
      <c r="AV404" s="90"/>
      <c r="AW404" s="131">
        <v>0</v>
      </c>
      <c r="AX404" s="131"/>
      <c r="AY404" s="131"/>
    </row>
    <row r="405" spans="1:57" s="131" customFormat="1" x14ac:dyDescent="0.2">
      <c r="A405" s="131">
        <v>2.2000000000000002</v>
      </c>
      <c r="B405" s="131">
        <v>2</v>
      </c>
      <c r="C405" s="131" t="s">
        <v>35</v>
      </c>
      <c r="D405" s="131" t="s">
        <v>36</v>
      </c>
      <c r="E405" s="161"/>
      <c r="G405" s="131" t="s">
        <v>1919</v>
      </c>
      <c r="K405" s="131">
        <v>29</v>
      </c>
      <c r="L405" s="163">
        <v>0.76576388888888891</v>
      </c>
      <c r="M405" s="131">
        <v>271</v>
      </c>
      <c r="N405" s="131">
        <v>242.3</v>
      </c>
      <c r="O405" s="163">
        <v>0.76579861111111114</v>
      </c>
      <c r="P405" s="163">
        <v>0.76844907407407403</v>
      </c>
      <c r="Q405" s="164" t="s">
        <v>69</v>
      </c>
      <c r="R405" s="164">
        <v>1</v>
      </c>
      <c r="S405" s="131">
        <v>270.8</v>
      </c>
      <c r="T405" s="131">
        <v>242.7</v>
      </c>
      <c r="U405" s="163">
        <v>0.76853009259259253</v>
      </c>
      <c r="V405" s="163">
        <v>0.76858796296296295</v>
      </c>
      <c r="W405" s="131">
        <v>279.3</v>
      </c>
      <c r="X405" s="131">
        <v>243.2</v>
      </c>
      <c r="Y405" s="163">
        <v>0.76958333333333329</v>
      </c>
      <c r="Z405" s="163"/>
      <c r="AB405" s="165">
        <f>O405-L405</f>
        <v>3.472222222222765E-5</v>
      </c>
      <c r="AC405" s="165">
        <f>P405-O405</f>
        <v>2.6504629629628962E-3</v>
      </c>
      <c r="AD405" s="165">
        <f>P405-L405</f>
        <v>2.6851851851851238E-3</v>
      </c>
      <c r="AE405" s="165">
        <f>V405-P405</f>
        <v>1.388888888889106E-4</v>
      </c>
      <c r="AF405" s="165">
        <f>Y405-O405</f>
        <v>3.7847222222221477E-3</v>
      </c>
      <c r="AG405" s="165">
        <f>Y405-V405</f>
        <v>9.9537037037034093E-4</v>
      </c>
      <c r="AH405" s="131">
        <v>-0.90600000000000003</v>
      </c>
      <c r="AI405" s="131">
        <v>7.19</v>
      </c>
      <c r="AJ405" s="131">
        <v>7.4225000000000003</v>
      </c>
      <c r="AK405" s="131">
        <v>7.2994000000000003</v>
      </c>
      <c r="AL405" s="131">
        <v>1.6268</v>
      </c>
      <c r="AP405" s="131">
        <f>((AJ405-AK405)/(AK405-AI405))*100</f>
        <v>112.52285191956129</v>
      </c>
      <c r="AQ405" s="131" t="s">
        <v>2095</v>
      </c>
      <c r="AS405" s="131">
        <v>2020</v>
      </c>
      <c r="AT405" s="172" t="s">
        <v>1274</v>
      </c>
      <c r="AU405" s="90"/>
      <c r="AV405" s="90"/>
      <c r="AW405" s="131">
        <v>0</v>
      </c>
      <c r="AX405" s="30"/>
      <c r="AY405" s="30"/>
      <c r="AZ405" s="30"/>
      <c r="BA405" s="30"/>
      <c r="BB405" s="30"/>
      <c r="BC405" s="30"/>
      <c r="BD405" s="30"/>
      <c r="BE405" s="30"/>
    </row>
    <row r="406" spans="1:57" s="30" customFormat="1" x14ac:dyDescent="0.2">
      <c r="A406" s="131">
        <v>2.2999999999999998</v>
      </c>
      <c r="B406" s="131">
        <v>2</v>
      </c>
      <c r="C406" s="131" t="s">
        <v>35</v>
      </c>
      <c r="D406" s="131" t="s">
        <v>37</v>
      </c>
      <c r="E406" s="161">
        <v>44127</v>
      </c>
      <c r="F406" s="131" t="s">
        <v>349</v>
      </c>
      <c r="G406" s="131" t="s">
        <v>679</v>
      </c>
      <c r="H406" s="131"/>
      <c r="I406" s="131">
        <v>25</v>
      </c>
      <c r="J406" s="131"/>
      <c r="K406" s="162">
        <v>8</v>
      </c>
      <c r="L406" s="163">
        <v>0.77228009259259256</v>
      </c>
      <c r="M406" s="131">
        <v>277.2</v>
      </c>
      <c r="N406" s="131">
        <v>205</v>
      </c>
      <c r="O406" s="163">
        <v>0.77234953703703713</v>
      </c>
      <c r="P406" s="163">
        <v>0.77260416666666665</v>
      </c>
      <c r="Q406" s="164">
        <v>1</v>
      </c>
      <c r="R406" s="164">
        <v>1</v>
      </c>
      <c r="S406" s="131">
        <v>281.39999999999998</v>
      </c>
      <c r="T406" s="131">
        <v>209.5</v>
      </c>
      <c r="U406" s="131"/>
      <c r="V406" s="163">
        <v>0.77269675925925929</v>
      </c>
      <c r="W406" s="131">
        <v>311.2</v>
      </c>
      <c r="X406" s="131">
        <v>222.4</v>
      </c>
      <c r="Y406" s="163">
        <v>0.77348379629629627</v>
      </c>
      <c r="Z406" s="163"/>
      <c r="AA406" s="131"/>
      <c r="AB406" s="165">
        <f>O406-L406</f>
        <v>6.9444444444566322E-5</v>
      </c>
      <c r="AC406" s="165">
        <f>P406-O406</f>
        <v>2.546296296295214E-4</v>
      </c>
      <c r="AD406" s="165">
        <f>P406-L406</f>
        <v>3.2407407407408773E-4</v>
      </c>
      <c r="AE406" s="165">
        <f>V406-P406</f>
        <v>9.2592592592644074E-5</v>
      </c>
      <c r="AF406" s="165">
        <f>Y406-O406</f>
        <v>1.1342592592591405E-3</v>
      </c>
      <c r="AG406" s="165">
        <f>Y406-V406</f>
        <v>7.8703703703697503E-4</v>
      </c>
      <c r="AH406" s="131">
        <v>-0.77500000000000002</v>
      </c>
      <c r="AI406" s="131">
        <v>7.2565999999999997</v>
      </c>
      <c r="AJ406" s="131">
        <v>7.7557</v>
      </c>
      <c r="AK406" s="131">
        <v>7.4960000000000004</v>
      </c>
      <c r="AL406" s="131">
        <v>0.4698</v>
      </c>
      <c r="AM406" s="131"/>
      <c r="AN406" s="131"/>
      <c r="AO406" s="131"/>
      <c r="AP406" s="131">
        <f>((AJ406-AK406)/(AK406-AI406))*100</f>
        <v>108.47953216374219</v>
      </c>
      <c r="AQ406" s="131"/>
      <c r="AR406" s="131"/>
      <c r="AS406" s="131">
        <v>2020</v>
      </c>
      <c r="AT406" s="131" t="s">
        <v>1274</v>
      </c>
      <c r="AU406" s="118"/>
      <c r="AV406" s="118"/>
      <c r="AW406" s="131">
        <v>0</v>
      </c>
      <c r="AZ406" s="118"/>
      <c r="BA406" s="118"/>
      <c r="BB406" s="118"/>
      <c r="BC406" s="118"/>
      <c r="BD406" s="118"/>
      <c r="BE406" s="118"/>
    </row>
    <row r="407" spans="1:57" s="85" customFormat="1" x14ac:dyDescent="0.2">
      <c r="A407" s="131">
        <v>2.2999999999999998</v>
      </c>
      <c r="B407" s="131">
        <v>2</v>
      </c>
      <c r="C407" s="131" t="s">
        <v>35</v>
      </c>
      <c r="D407" s="131" t="s">
        <v>36</v>
      </c>
      <c r="E407" s="161"/>
      <c r="F407" s="131"/>
      <c r="G407" s="131" t="s">
        <v>1920</v>
      </c>
      <c r="H407" s="131"/>
      <c r="I407" s="131"/>
      <c r="J407" s="131"/>
      <c r="K407" s="162">
        <v>0</v>
      </c>
      <c r="L407" s="163">
        <v>0.7710069444444444</v>
      </c>
      <c r="M407" s="131">
        <v>261</v>
      </c>
      <c r="N407" s="131">
        <v>232.7</v>
      </c>
      <c r="O407" s="163">
        <v>0.7712500000000001</v>
      </c>
      <c r="P407" s="163"/>
      <c r="Q407" s="164">
        <v>0</v>
      </c>
      <c r="R407" s="164">
        <v>1</v>
      </c>
      <c r="S407" s="131"/>
      <c r="T407" s="131"/>
      <c r="U407" s="131"/>
      <c r="V407" s="163"/>
      <c r="W407" s="131"/>
      <c r="X407" s="131"/>
      <c r="Y407" s="163">
        <v>0.77842592592592597</v>
      </c>
      <c r="Z407" s="163"/>
      <c r="AA407" s="131"/>
      <c r="AB407" s="165">
        <f>O407-L407</f>
        <v>2.4305555555570457E-4</v>
      </c>
      <c r="AC407" s="165">
        <f>P407-O407</f>
        <v>-0.7712500000000001</v>
      </c>
      <c r="AD407" s="165">
        <f>P407-L407</f>
        <v>-0.7710069444444444</v>
      </c>
      <c r="AE407" s="165">
        <f>V407-P407</f>
        <v>0</v>
      </c>
      <c r="AF407" s="165">
        <f>Y407-O407</f>
        <v>7.1759259259258634E-3</v>
      </c>
      <c r="AG407" s="165">
        <f>Y407-V407</f>
        <v>0.77842592592592597</v>
      </c>
      <c r="AH407" s="131">
        <v>-0.77500000000000002</v>
      </c>
      <c r="AI407" s="131">
        <v>7.2565999999999997</v>
      </c>
      <c r="AJ407" s="131">
        <v>7.7557</v>
      </c>
      <c r="AK407" s="131">
        <v>7.4960000000000004</v>
      </c>
      <c r="AL407" s="131">
        <v>1.5647</v>
      </c>
      <c r="AM407" s="131"/>
      <c r="AN407" s="131"/>
      <c r="AO407" s="131"/>
      <c r="AP407" s="131">
        <f>((AJ407-AK407)/(AK407-AI407))*100</f>
        <v>108.47953216374219</v>
      </c>
      <c r="AQ407" s="131"/>
      <c r="AR407" s="131"/>
      <c r="AS407" s="131">
        <v>2020</v>
      </c>
      <c r="AT407" s="131" t="s">
        <v>1274</v>
      </c>
      <c r="AU407" s="90"/>
      <c r="AV407" s="90"/>
      <c r="AW407" s="131">
        <v>0</v>
      </c>
      <c r="AX407" s="30"/>
      <c r="AY407" s="30"/>
      <c r="AZ407" s="30"/>
      <c r="BA407" s="30"/>
      <c r="BB407" s="30"/>
      <c r="BC407" s="30"/>
      <c r="BD407" s="30"/>
      <c r="BE407" s="30"/>
    </row>
    <row r="408" spans="1:57" s="131" customFormat="1" x14ac:dyDescent="0.2">
      <c r="A408" s="131">
        <v>2.4</v>
      </c>
      <c r="B408" s="131">
        <v>2</v>
      </c>
      <c r="C408" s="131" t="s">
        <v>35</v>
      </c>
      <c r="D408" s="131" t="s">
        <v>37</v>
      </c>
      <c r="E408" s="161">
        <v>44127</v>
      </c>
      <c r="F408" s="131" t="s">
        <v>350</v>
      </c>
      <c r="G408" s="131" t="s">
        <v>681</v>
      </c>
      <c r="I408" s="131">
        <v>25</v>
      </c>
      <c r="K408" s="131">
        <v>0</v>
      </c>
      <c r="L408" s="163">
        <v>0.77981481481481474</v>
      </c>
      <c r="M408" s="131">
        <v>269.2</v>
      </c>
      <c r="N408" s="131">
        <v>198.7</v>
      </c>
      <c r="O408" s="163">
        <v>0.77991898148148142</v>
      </c>
      <c r="Q408" s="164">
        <v>0</v>
      </c>
      <c r="R408" s="164">
        <v>1</v>
      </c>
      <c r="Y408" s="163">
        <v>0.78121527777777777</v>
      </c>
      <c r="Z408" s="163"/>
      <c r="AB408" s="165">
        <f>O408-L408</f>
        <v>1.0416666666668295E-4</v>
      </c>
      <c r="AC408" s="165">
        <f>P408-O408</f>
        <v>-0.77991898148148142</v>
      </c>
      <c r="AD408" s="165">
        <f>P408-L408</f>
        <v>-0.77981481481481474</v>
      </c>
      <c r="AE408" s="165">
        <f>V408-P408</f>
        <v>0</v>
      </c>
      <c r="AF408" s="165">
        <f>Y408-O408</f>
        <v>1.2962962962963509E-3</v>
      </c>
      <c r="AG408" s="165">
        <f>Y408-V408</f>
        <v>0.78121527777777777</v>
      </c>
      <c r="AH408" s="131">
        <v>-0.85399999999999998</v>
      </c>
      <c r="AI408" s="131">
        <v>7.2019000000000002</v>
      </c>
      <c r="AJ408" s="131">
        <v>7.8076999999999996</v>
      </c>
      <c r="AK408" s="131">
        <v>7.5148000000000001</v>
      </c>
      <c r="AL408" s="131">
        <v>0.55069999999999997</v>
      </c>
      <c r="AP408" s="131">
        <f>((AJ408-AK408)/(AK408-AI408))*100</f>
        <v>93.608181527644462</v>
      </c>
      <c r="AS408" s="131">
        <v>2020</v>
      </c>
      <c r="AT408" s="131" t="s">
        <v>1274</v>
      </c>
      <c r="AU408" s="90"/>
      <c r="AV408" s="90"/>
      <c r="AW408" s="131">
        <v>0</v>
      </c>
      <c r="AX408" s="30"/>
      <c r="AY408" s="30"/>
      <c r="AZ408" s="85"/>
      <c r="BA408" s="85"/>
      <c r="BB408" s="85"/>
      <c r="BC408" s="85"/>
      <c r="BD408" s="85"/>
      <c r="BE408" s="85"/>
    </row>
    <row r="409" spans="1:57" s="30" customFormat="1" x14ac:dyDescent="0.2">
      <c r="A409" s="131">
        <v>2.4</v>
      </c>
      <c r="B409" s="131">
        <v>2</v>
      </c>
      <c r="C409" s="131" t="s">
        <v>35</v>
      </c>
      <c r="D409" s="131" t="s">
        <v>37</v>
      </c>
      <c r="E409" s="161">
        <v>44127</v>
      </c>
      <c r="F409" s="131" t="s">
        <v>351</v>
      </c>
      <c r="G409" s="131" t="s">
        <v>682</v>
      </c>
      <c r="H409" s="131"/>
      <c r="I409" s="131">
        <v>25</v>
      </c>
      <c r="J409" s="131"/>
      <c r="K409" s="131">
        <v>0</v>
      </c>
      <c r="L409" s="163">
        <v>0.78194444444444444</v>
      </c>
      <c r="M409" s="131">
        <v>271.39999999999998</v>
      </c>
      <c r="N409" s="131">
        <v>203.7</v>
      </c>
      <c r="O409" s="163">
        <v>0.78206018518518527</v>
      </c>
      <c r="P409" s="131"/>
      <c r="Q409" s="164">
        <v>0</v>
      </c>
      <c r="R409" s="164">
        <v>1</v>
      </c>
      <c r="S409" s="131"/>
      <c r="T409" s="131"/>
      <c r="U409" s="131"/>
      <c r="V409" s="131"/>
      <c r="W409" s="131"/>
      <c r="X409" s="131"/>
      <c r="Y409" s="163">
        <v>0.78464120370370372</v>
      </c>
      <c r="Z409" s="163"/>
      <c r="AA409" s="131"/>
      <c r="AB409" s="165">
        <f>O409-L409</f>
        <v>1.1574074074083285E-4</v>
      </c>
      <c r="AC409" s="165">
        <f>P409-O409</f>
        <v>-0.78206018518518527</v>
      </c>
      <c r="AD409" s="165">
        <f>P409-L409</f>
        <v>-0.78194444444444444</v>
      </c>
      <c r="AE409" s="165">
        <f>V409-P409</f>
        <v>0</v>
      </c>
      <c r="AF409" s="165">
        <f>Y409-O409</f>
        <v>2.5810185185184409E-3</v>
      </c>
      <c r="AG409" s="165">
        <f>Y409-V409</f>
        <v>0.78464120370370372</v>
      </c>
      <c r="AH409" s="131">
        <v>-0.85399999999999998</v>
      </c>
      <c r="AI409" s="131">
        <v>7.2019000000000002</v>
      </c>
      <c r="AJ409" s="131">
        <v>7.8076999999999996</v>
      </c>
      <c r="AK409" s="131">
        <v>7.5148000000000001</v>
      </c>
      <c r="AL409" s="131">
        <v>0.44800000000000001</v>
      </c>
      <c r="AM409" s="131"/>
      <c r="AN409" s="131"/>
      <c r="AO409" s="131"/>
      <c r="AP409" s="131">
        <f>((AJ409-AK409)/(AK409-AI409))*100</f>
        <v>93.608181527644462</v>
      </c>
      <c r="AQ409" s="131"/>
      <c r="AR409" s="131"/>
      <c r="AS409" s="131">
        <v>2020</v>
      </c>
      <c r="AT409" s="131" t="s">
        <v>1274</v>
      </c>
      <c r="AU409" s="90"/>
      <c r="AV409" s="90"/>
      <c r="AW409" s="131">
        <v>0</v>
      </c>
    </row>
    <row r="410" spans="1:57" s="30" customFormat="1" x14ac:dyDescent="0.2">
      <c r="A410" s="131">
        <v>2.4</v>
      </c>
      <c r="B410" s="131">
        <v>2</v>
      </c>
      <c r="C410" s="131" t="s">
        <v>35</v>
      </c>
      <c r="D410" s="131" t="s">
        <v>36</v>
      </c>
      <c r="E410" s="161"/>
      <c r="F410" s="131"/>
      <c r="G410" s="131" t="s">
        <v>1915</v>
      </c>
      <c r="H410" s="131"/>
      <c r="I410" s="131"/>
      <c r="J410" s="131"/>
      <c r="K410" s="131">
        <v>10</v>
      </c>
      <c r="L410" s="163">
        <v>0.77868055555555549</v>
      </c>
      <c r="M410" s="131">
        <v>277.2</v>
      </c>
      <c r="N410" s="131">
        <v>245.5</v>
      </c>
      <c r="O410" s="163">
        <v>0.78011574074074075</v>
      </c>
      <c r="P410" s="163">
        <v>0.78318287037037038</v>
      </c>
      <c r="Q410" s="164" t="s">
        <v>69</v>
      </c>
      <c r="R410" s="164">
        <v>1</v>
      </c>
      <c r="S410" s="131">
        <v>280.7</v>
      </c>
      <c r="T410" s="131">
        <v>246.1</v>
      </c>
      <c r="U410" s="163">
        <v>0.78254629629629635</v>
      </c>
      <c r="V410" s="163">
        <v>0.78328703703703706</v>
      </c>
      <c r="W410" s="131">
        <v>278.39999999999998</v>
      </c>
      <c r="X410" s="131">
        <v>246.4</v>
      </c>
      <c r="Y410" s="163">
        <v>0.78436342592592589</v>
      </c>
      <c r="Z410" s="163"/>
      <c r="AA410" s="131"/>
      <c r="AB410" s="165">
        <f>O410-L410</f>
        <v>1.4351851851852615E-3</v>
      </c>
      <c r="AC410" s="165">
        <f>P410-O410</f>
        <v>3.067129629629628E-3</v>
      </c>
      <c r="AD410" s="165">
        <f>P410-L410</f>
        <v>4.5023148148148895E-3</v>
      </c>
      <c r="AE410" s="165">
        <f>V410-P410</f>
        <v>1.0416666666668295E-4</v>
      </c>
      <c r="AF410" s="165">
        <f>Y410-O410</f>
        <v>4.247685185185146E-3</v>
      </c>
      <c r="AG410" s="165">
        <f>Y410-V410</f>
        <v>1.0763888888888351E-3</v>
      </c>
      <c r="AH410" s="131">
        <v>-0.85399999999999998</v>
      </c>
      <c r="AI410" s="131">
        <v>7.2019000000000002</v>
      </c>
      <c r="AJ410" s="131">
        <v>7.8076999999999996</v>
      </c>
      <c r="AK410" s="131">
        <v>7.5148000000000001</v>
      </c>
      <c r="AL410" s="131">
        <v>1.7927999999999999</v>
      </c>
      <c r="AM410" s="131"/>
      <c r="AN410" s="131"/>
      <c r="AO410" s="131"/>
      <c r="AP410" s="131">
        <f>((AJ410-AK410)/(AK410-AI410))*100</f>
        <v>93.608181527644462</v>
      </c>
      <c r="AQ410" s="131"/>
      <c r="AR410" s="131"/>
      <c r="AS410" s="131">
        <v>2020</v>
      </c>
      <c r="AT410" s="131" t="s">
        <v>1274</v>
      </c>
      <c r="AU410" s="118"/>
      <c r="AV410" s="118"/>
      <c r="AW410" s="131">
        <v>0</v>
      </c>
      <c r="AX410" s="118"/>
      <c r="AY410" s="118"/>
      <c r="AZ410" s="159"/>
      <c r="BA410" s="159"/>
      <c r="BB410" s="159"/>
      <c r="BC410" s="159"/>
      <c r="BD410" s="159"/>
      <c r="BE410" s="159"/>
    </row>
    <row r="411" spans="1:57" s="131" customFormat="1" x14ac:dyDescent="0.2">
      <c r="A411" s="131">
        <v>2.5</v>
      </c>
      <c r="B411" s="131">
        <v>2</v>
      </c>
      <c r="C411" s="131" t="s">
        <v>35</v>
      </c>
      <c r="D411" s="131" t="s">
        <v>37</v>
      </c>
      <c r="E411" s="161">
        <v>44127</v>
      </c>
      <c r="F411" s="131" t="s">
        <v>352</v>
      </c>
      <c r="G411" s="131" t="s">
        <v>685</v>
      </c>
      <c r="I411" s="131">
        <v>25</v>
      </c>
      <c r="K411" s="131">
        <v>0</v>
      </c>
      <c r="L411" s="163">
        <v>0.78751157407407402</v>
      </c>
      <c r="M411" s="131">
        <v>271.2</v>
      </c>
      <c r="N411" s="131">
        <v>204.1</v>
      </c>
      <c r="O411" s="163">
        <v>0.78762731481481474</v>
      </c>
      <c r="Q411" s="164">
        <v>0</v>
      </c>
      <c r="R411" s="164">
        <v>1</v>
      </c>
      <c r="Y411" s="163">
        <v>0.78914351851851849</v>
      </c>
      <c r="Z411" s="163"/>
      <c r="AB411" s="165">
        <f>O411-L411</f>
        <v>1.1574074074072183E-4</v>
      </c>
      <c r="AC411" s="165">
        <f>P411-O411</f>
        <v>-0.78762731481481474</v>
      </c>
      <c r="AD411" s="165">
        <f>P411-L411</f>
        <v>-0.78751157407407402</v>
      </c>
      <c r="AE411" s="165">
        <f>V411-P411</f>
        <v>0</v>
      </c>
      <c r="AF411" s="165">
        <f>Y411-O411</f>
        <v>1.5162037037037557E-3</v>
      </c>
      <c r="AG411" s="165">
        <f>Y411-V411</f>
        <v>0.78914351851851849</v>
      </c>
      <c r="AH411" s="131">
        <v>-1.5609999999999999</v>
      </c>
      <c r="AI411" s="131">
        <v>7.2591000000000001</v>
      </c>
      <c r="AJ411" s="131">
        <v>7.8517999999999999</v>
      </c>
      <c r="AK411" s="131">
        <v>7.5425000000000004</v>
      </c>
      <c r="AL411" s="131">
        <v>0.44219999999999998</v>
      </c>
      <c r="AP411" s="131">
        <f>((AJ411-AK411)/(AK411-AI411))*100</f>
        <v>109.13902611150286</v>
      </c>
      <c r="AS411" s="131">
        <v>2020</v>
      </c>
      <c r="AT411" s="131" t="s">
        <v>1274</v>
      </c>
      <c r="AU411" s="29"/>
      <c r="AV411" s="29"/>
      <c r="AW411" s="131">
        <v>0</v>
      </c>
      <c r="AX411" s="30"/>
      <c r="AY411" s="30"/>
      <c r="AZ411" s="30"/>
      <c r="BA411" s="30"/>
      <c r="BB411" s="30"/>
      <c r="BC411" s="30"/>
      <c r="BD411" s="30"/>
      <c r="BE411" s="30"/>
    </row>
    <row r="412" spans="1:57" s="30" customFormat="1" x14ac:dyDescent="0.2">
      <c r="A412" s="131">
        <v>2.5</v>
      </c>
      <c r="B412" s="131">
        <v>2</v>
      </c>
      <c r="C412" s="131" t="s">
        <v>35</v>
      </c>
      <c r="D412" s="131" t="s">
        <v>36</v>
      </c>
      <c r="E412" s="161"/>
      <c r="F412" s="131"/>
      <c r="G412" s="131" t="s">
        <v>1916</v>
      </c>
      <c r="H412" s="131"/>
      <c r="I412" s="131"/>
      <c r="J412" s="131"/>
      <c r="K412" s="131">
        <v>16.5</v>
      </c>
      <c r="L412" s="163">
        <v>0.78822916666666665</v>
      </c>
      <c r="M412" s="131">
        <v>275.2</v>
      </c>
      <c r="N412" s="131">
        <v>244</v>
      </c>
      <c r="O412" s="163">
        <v>0.79144675925925922</v>
      </c>
      <c r="P412" s="163">
        <v>0.79245370370370372</v>
      </c>
      <c r="Q412" s="164" t="s">
        <v>69</v>
      </c>
      <c r="R412" s="164">
        <v>1</v>
      </c>
      <c r="S412" s="131">
        <v>270.39999999999998</v>
      </c>
      <c r="T412" s="131">
        <v>243.3</v>
      </c>
      <c r="U412" s="163">
        <v>0.79253472222222221</v>
      </c>
      <c r="V412" s="163">
        <v>0.79256944444444455</v>
      </c>
      <c r="W412" s="131">
        <v>273.39999999999998</v>
      </c>
      <c r="X412" s="131">
        <v>253.4</v>
      </c>
      <c r="Y412" s="163">
        <v>0.79377314814814814</v>
      </c>
      <c r="Z412" s="163"/>
      <c r="AA412" s="131"/>
      <c r="AB412" s="165">
        <f>O412-L412</f>
        <v>3.2175925925925775E-3</v>
      </c>
      <c r="AC412" s="165">
        <f>P412-O412</f>
        <v>1.0069444444444908E-3</v>
      </c>
      <c r="AD412" s="165">
        <f>P412-L412</f>
        <v>4.2245370370370683E-3</v>
      </c>
      <c r="AE412" s="165">
        <f>V412-P412</f>
        <v>1.1574074074083285E-4</v>
      </c>
      <c r="AF412" s="165">
        <f>Y412-O412</f>
        <v>2.3263888888889195E-3</v>
      </c>
      <c r="AG412" s="165">
        <f>Y412-V412</f>
        <v>1.2037037037035958E-3</v>
      </c>
      <c r="AH412" s="131">
        <v>-1.5609999999999999</v>
      </c>
      <c r="AI412" s="131">
        <v>7.2591000000000001</v>
      </c>
      <c r="AJ412" s="131">
        <v>7.8517999999999999</v>
      </c>
      <c r="AK412" s="131">
        <v>7.5425000000000004</v>
      </c>
      <c r="AL412" s="131">
        <v>1.5185999999999999</v>
      </c>
      <c r="AM412" s="131"/>
      <c r="AN412" s="131"/>
      <c r="AO412" s="131"/>
      <c r="AP412" s="131">
        <f>((AJ412-AK412)/(AK412-AI412))*100</f>
        <v>109.13902611150286</v>
      </c>
      <c r="AQ412" s="131"/>
      <c r="AR412" s="131"/>
      <c r="AS412" s="131">
        <v>2020</v>
      </c>
      <c r="AT412" s="131" t="s">
        <v>1274</v>
      </c>
      <c r="AU412" s="29"/>
      <c r="AV412" s="29"/>
      <c r="AW412" s="131">
        <v>0</v>
      </c>
      <c r="AX412" s="85"/>
      <c r="AY412" s="85"/>
    </row>
    <row r="413" spans="1:57" s="30" customFormat="1" x14ac:dyDescent="0.2">
      <c r="A413" s="131">
        <v>1.1000000000000001</v>
      </c>
      <c r="B413" s="131">
        <v>3</v>
      </c>
      <c r="C413" s="131" t="s">
        <v>35</v>
      </c>
      <c r="D413" s="131" t="s">
        <v>37</v>
      </c>
      <c r="E413" s="161">
        <v>44128</v>
      </c>
      <c r="F413" s="131" t="s">
        <v>686</v>
      </c>
      <c r="G413" s="131" t="s">
        <v>353</v>
      </c>
      <c r="H413" s="131"/>
      <c r="I413" s="131"/>
      <c r="J413" s="131"/>
      <c r="K413" s="131">
        <v>9</v>
      </c>
      <c r="L413" s="163">
        <v>0.38337962962962963</v>
      </c>
      <c r="M413" s="131">
        <v>268.10000000000002</v>
      </c>
      <c r="N413" s="131">
        <v>204</v>
      </c>
      <c r="O413" s="163">
        <v>0.38343750000000004</v>
      </c>
      <c r="P413" s="163">
        <v>0.38407407407407407</v>
      </c>
      <c r="Q413" s="164">
        <v>1</v>
      </c>
      <c r="R413" s="164">
        <v>1</v>
      </c>
      <c r="S413" s="131">
        <v>326.7</v>
      </c>
      <c r="T413" s="131">
        <v>228.1</v>
      </c>
      <c r="U413" s="131"/>
      <c r="V413" s="163">
        <v>0.38414351851851852</v>
      </c>
      <c r="W413" s="131">
        <v>367</v>
      </c>
      <c r="X413" s="131">
        <v>253</v>
      </c>
      <c r="Y413" s="163">
        <v>0.38479166666666664</v>
      </c>
      <c r="Z413" s="163"/>
      <c r="AA413" s="131"/>
      <c r="AB413" s="165">
        <f>O413-L413</f>
        <v>5.7870370370416424E-5</v>
      </c>
      <c r="AC413" s="165">
        <f>P413-O413</f>
        <v>6.3657407407402555E-4</v>
      </c>
      <c r="AD413" s="165">
        <f>P413-L413</f>
        <v>6.9444444444444198E-4</v>
      </c>
      <c r="AE413" s="165">
        <f>V413-P413</f>
        <v>6.94444444444553E-5</v>
      </c>
      <c r="AF413" s="165">
        <f>Y413-O413</f>
        <v>1.3541666666666008E-3</v>
      </c>
      <c r="AG413" s="165">
        <f>Y413-V413</f>
        <v>6.4814814814811994E-4</v>
      </c>
      <c r="AH413" s="131">
        <v>-3.827</v>
      </c>
      <c r="AI413" s="131">
        <v>12.1852</v>
      </c>
      <c r="AJ413" s="131">
        <v>12.588200000000001</v>
      </c>
      <c r="AK413" s="131">
        <v>12.4064</v>
      </c>
      <c r="AL413" s="131">
        <v>0.77869999999999995</v>
      </c>
      <c r="AM413" s="131"/>
      <c r="AN413" s="131"/>
      <c r="AO413" s="131"/>
      <c r="AP413" s="131">
        <f>((AJ413-AK413)/(AK413-AI413))*100</f>
        <v>82.188065099458029</v>
      </c>
      <c r="AQ413" s="131"/>
      <c r="AR413" s="131"/>
      <c r="AS413" s="172">
        <v>2020</v>
      </c>
      <c r="AT413" s="131" t="s">
        <v>1274</v>
      </c>
      <c r="AW413" s="131">
        <v>0</v>
      </c>
    </row>
    <row r="414" spans="1:57" s="30" customFormat="1" x14ac:dyDescent="0.2">
      <c r="A414" s="131">
        <v>1.1000000000000001</v>
      </c>
      <c r="B414" s="131">
        <v>3</v>
      </c>
      <c r="C414" s="131" t="s">
        <v>35</v>
      </c>
      <c r="D414" s="131" t="s">
        <v>36</v>
      </c>
      <c r="E414" s="161"/>
      <c r="F414" s="131"/>
      <c r="G414" s="131" t="s">
        <v>1917</v>
      </c>
      <c r="H414" s="131"/>
      <c r="I414" s="131"/>
      <c r="J414" s="131"/>
      <c r="K414" s="131">
        <v>16</v>
      </c>
      <c r="L414" s="163">
        <v>0.38219907407407411</v>
      </c>
      <c r="M414" s="131">
        <v>230.7</v>
      </c>
      <c r="N414" s="131">
        <v>197.8</v>
      </c>
      <c r="O414" s="163">
        <v>0.38870370370370372</v>
      </c>
      <c r="P414" s="163">
        <v>0.38870370370370372</v>
      </c>
      <c r="Q414" s="164" t="s">
        <v>69</v>
      </c>
      <c r="R414" s="164">
        <v>0</v>
      </c>
      <c r="S414" s="131">
        <v>247.2</v>
      </c>
      <c r="T414" s="131">
        <v>216.3</v>
      </c>
      <c r="U414" s="163">
        <v>0.38876157407407402</v>
      </c>
      <c r="V414" s="163">
        <v>0.3888773148148148</v>
      </c>
      <c r="W414" s="131">
        <v>279.5</v>
      </c>
      <c r="X414" s="131">
        <v>228.5</v>
      </c>
      <c r="Y414" s="163">
        <v>0.38997685185185182</v>
      </c>
      <c r="Z414" s="163"/>
      <c r="AA414" s="131"/>
      <c r="AB414" s="165">
        <f>O414-L414</f>
        <v>6.5046296296296102E-3</v>
      </c>
      <c r="AC414" s="165">
        <f>P414-O414</f>
        <v>0</v>
      </c>
      <c r="AD414" s="165">
        <f>P414-L414</f>
        <v>6.5046296296296102E-3</v>
      </c>
      <c r="AE414" s="165">
        <f>V414-P414</f>
        <v>1.7361111111108274E-4</v>
      </c>
      <c r="AF414" s="165">
        <f>Y414-O414</f>
        <v>1.2731481481481066E-3</v>
      </c>
      <c r="AG414" s="165">
        <f>Y414-V414</f>
        <v>1.0995370370370239E-3</v>
      </c>
      <c r="AH414" s="131">
        <v>-3.827</v>
      </c>
      <c r="AI414" s="131">
        <v>12.1852</v>
      </c>
      <c r="AJ414" s="131">
        <v>12.588200000000001</v>
      </c>
      <c r="AK414" s="131">
        <v>12.4064</v>
      </c>
      <c r="AL414" s="131">
        <v>1.8793</v>
      </c>
      <c r="AM414" s="131"/>
      <c r="AN414" s="131"/>
      <c r="AO414" s="131"/>
      <c r="AP414" s="131">
        <f>((AJ414-AK414)/(AK414-AI414))*100</f>
        <v>82.188065099458029</v>
      </c>
      <c r="AQ414" s="131"/>
      <c r="AR414" s="131"/>
      <c r="AS414" s="172">
        <v>2020</v>
      </c>
      <c r="AT414" s="131" t="s">
        <v>1274</v>
      </c>
      <c r="AW414" s="131">
        <v>0</v>
      </c>
      <c r="AX414" s="159"/>
      <c r="AY414" s="159"/>
    </row>
    <row r="415" spans="1:57" s="30" customFormat="1" x14ac:dyDescent="0.2">
      <c r="A415" s="131">
        <v>1.2</v>
      </c>
      <c r="B415" s="131">
        <v>3</v>
      </c>
      <c r="C415" s="131" t="s">
        <v>35</v>
      </c>
      <c r="D415" s="131" t="s">
        <v>37</v>
      </c>
      <c r="E415" s="161">
        <v>44128</v>
      </c>
      <c r="F415" s="131" t="s">
        <v>687</v>
      </c>
      <c r="G415" s="131" t="s">
        <v>354</v>
      </c>
      <c r="H415" s="131"/>
      <c r="I415" s="131"/>
      <c r="J415" s="131"/>
      <c r="K415" s="131">
        <v>0</v>
      </c>
      <c r="L415" s="163">
        <v>0.3900925925925926</v>
      </c>
      <c r="M415" s="131">
        <v>271</v>
      </c>
      <c r="N415" s="131">
        <v>201.1</v>
      </c>
      <c r="O415" s="163">
        <v>0.39023148148148151</v>
      </c>
      <c r="P415" s="131"/>
      <c r="Q415" s="164">
        <v>0</v>
      </c>
      <c r="R415" s="164">
        <v>1</v>
      </c>
      <c r="S415" s="131"/>
      <c r="T415" s="131"/>
      <c r="U415" s="131"/>
      <c r="V415" s="131"/>
      <c r="W415" s="131"/>
      <c r="X415" s="131"/>
      <c r="Y415" s="163">
        <v>0.39210648148148147</v>
      </c>
      <c r="Z415" s="163"/>
      <c r="AA415" s="131"/>
      <c r="AB415" s="165">
        <f>O415-L415</f>
        <v>1.388888888889106E-4</v>
      </c>
      <c r="AC415" s="165">
        <f>P415-O415</f>
        <v>-0.39023148148148151</v>
      </c>
      <c r="AD415" s="165">
        <f>P415-L415</f>
        <v>-0.3900925925925926</v>
      </c>
      <c r="AE415" s="165">
        <f>V415-P415</f>
        <v>0</v>
      </c>
      <c r="AF415" s="165">
        <f>Y415-O415</f>
        <v>1.87499999999996E-3</v>
      </c>
      <c r="AG415" s="165">
        <f>Y415-V415</f>
        <v>0.39210648148148147</v>
      </c>
      <c r="AH415" s="131">
        <v>-4.157</v>
      </c>
      <c r="AI415" s="131">
        <v>12.192299999999999</v>
      </c>
      <c r="AJ415" s="131">
        <v>12.6957</v>
      </c>
      <c r="AK415" s="131">
        <v>12.4801</v>
      </c>
      <c r="AL415" s="131">
        <v>0.46189999999999998</v>
      </c>
      <c r="AM415" s="131"/>
      <c r="AN415" s="131"/>
      <c r="AO415" s="131"/>
      <c r="AP415" s="131">
        <f>((AJ415-AK415)/(AK415-AI415))*100</f>
        <v>74.913134120917206</v>
      </c>
      <c r="AQ415" s="131"/>
      <c r="AR415" s="131"/>
      <c r="AS415" s="131">
        <v>2020</v>
      </c>
      <c r="AT415" s="131" t="s">
        <v>1274</v>
      </c>
      <c r="AW415" s="131">
        <v>0</v>
      </c>
    </row>
    <row r="416" spans="1:57" s="30" customFormat="1" x14ac:dyDescent="0.2">
      <c r="A416" s="131">
        <v>1.2</v>
      </c>
      <c r="B416" s="131">
        <v>3</v>
      </c>
      <c r="C416" s="131" t="s">
        <v>35</v>
      </c>
      <c r="D416" s="131" t="s">
        <v>36</v>
      </c>
      <c r="E416" s="161"/>
      <c r="F416" s="131"/>
      <c r="G416" s="131" t="s">
        <v>1918</v>
      </c>
      <c r="H416" s="131"/>
      <c r="I416" s="131"/>
      <c r="J416" s="131"/>
      <c r="K416" s="131">
        <v>15</v>
      </c>
      <c r="L416" s="163">
        <v>0.39045138888888892</v>
      </c>
      <c r="M416" s="131">
        <v>255.9</v>
      </c>
      <c r="N416" s="131">
        <v>219.6</v>
      </c>
      <c r="O416" s="163">
        <v>0.39116898148148144</v>
      </c>
      <c r="P416" s="163">
        <v>0.39504629629629634</v>
      </c>
      <c r="Q416" s="164" t="s">
        <v>69</v>
      </c>
      <c r="R416" s="164">
        <v>1</v>
      </c>
      <c r="S416" s="131">
        <v>270.89999999999998</v>
      </c>
      <c r="T416" s="131">
        <v>227.3</v>
      </c>
      <c r="U416" s="163">
        <v>0.39516203703703701</v>
      </c>
      <c r="V416" s="163">
        <v>0.39524305555555556</v>
      </c>
      <c r="W416" s="131">
        <v>265.5</v>
      </c>
      <c r="X416" s="131">
        <v>224.2</v>
      </c>
      <c r="Y416" s="163">
        <v>0.39631944444444445</v>
      </c>
      <c r="Z416" s="163"/>
      <c r="AA416" s="131"/>
      <c r="AB416" s="165">
        <f>O416-L416</f>
        <v>7.1759259259251973E-4</v>
      </c>
      <c r="AC416" s="165">
        <f>P416-O416</f>
        <v>3.8773148148149028E-3</v>
      </c>
      <c r="AD416" s="165">
        <f>P416-L416</f>
        <v>4.5949074074074225E-3</v>
      </c>
      <c r="AE416" s="165">
        <f>V416-P416</f>
        <v>1.96759259259216E-4</v>
      </c>
      <c r="AF416" s="165">
        <f>Y416-O416</f>
        <v>5.1504629629630094E-3</v>
      </c>
      <c r="AG416" s="165">
        <f>Y416-V416</f>
        <v>1.0763888888888906E-3</v>
      </c>
      <c r="AH416" s="131">
        <v>-4.157</v>
      </c>
      <c r="AI416" s="131">
        <v>12.192299999999999</v>
      </c>
      <c r="AJ416" s="131">
        <v>12.6957</v>
      </c>
      <c r="AK416" s="131">
        <v>12.4801</v>
      </c>
      <c r="AL416" s="131">
        <v>1.0976999999999999</v>
      </c>
      <c r="AM416" s="131"/>
      <c r="AN416" s="131"/>
      <c r="AO416" s="131"/>
      <c r="AP416" s="131">
        <f>((AJ416-AK416)/(AK416-AI416))*100</f>
        <v>74.913134120917206</v>
      </c>
      <c r="AQ416" s="131"/>
      <c r="AR416" s="131"/>
      <c r="AS416" s="131">
        <v>2020</v>
      </c>
      <c r="AT416" s="172" t="s">
        <v>1274</v>
      </c>
      <c r="AU416" s="131"/>
      <c r="AV416" s="131"/>
      <c r="AW416" s="131">
        <v>0</v>
      </c>
    </row>
    <row r="417" spans="1:57" s="118" customFormat="1" x14ac:dyDescent="0.2">
      <c r="A417" s="131">
        <v>1.3</v>
      </c>
      <c r="B417" s="131">
        <v>3</v>
      </c>
      <c r="C417" s="131" t="s">
        <v>35</v>
      </c>
      <c r="D417" s="131" t="s">
        <v>37</v>
      </c>
      <c r="E417" s="161">
        <v>44128</v>
      </c>
      <c r="F417" s="131" t="s">
        <v>688</v>
      </c>
      <c r="G417" s="131" t="s">
        <v>355</v>
      </c>
      <c r="H417" s="131"/>
      <c r="I417" s="131"/>
      <c r="J417" s="131"/>
      <c r="K417" s="131">
        <v>7</v>
      </c>
      <c r="L417" s="163">
        <v>0.39601851851851855</v>
      </c>
      <c r="M417" s="131">
        <v>266.10000000000002</v>
      </c>
      <c r="N417" s="131">
        <v>199.6</v>
      </c>
      <c r="O417" s="163">
        <v>0.39606481481481487</v>
      </c>
      <c r="P417" s="163">
        <v>0.39635416666666662</v>
      </c>
      <c r="Q417" s="164">
        <v>1</v>
      </c>
      <c r="R417" s="164">
        <v>1</v>
      </c>
      <c r="S417" s="131">
        <v>239.9</v>
      </c>
      <c r="T417" s="131">
        <v>203.9</v>
      </c>
      <c r="U417" s="131"/>
      <c r="V417" s="163">
        <v>0.3963888888888889</v>
      </c>
      <c r="W417" s="131">
        <v>274.39999999999998</v>
      </c>
      <c r="X417" s="131">
        <v>211</v>
      </c>
      <c r="Y417" s="163">
        <v>0.39745370370370375</v>
      </c>
      <c r="Z417" s="163"/>
      <c r="AA417" s="131"/>
      <c r="AB417" s="165">
        <f>O417-L417</f>
        <v>4.6296296296322037E-5</v>
      </c>
      <c r="AC417" s="165">
        <f>P417-O417</f>
        <v>2.8935185185174905E-4</v>
      </c>
      <c r="AD417" s="165">
        <f>P417-L417</f>
        <v>3.3564814814807109E-4</v>
      </c>
      <c r="AE417" s="165">
        <f>V417-P417</f>
        <v>3.4722222222283161E-5</v>
      </c>
      <c r="AF417" s="165">
        <f>Y417-O417</f>
        <v>1.388888888888884E-3</v>
      </c>
      <c r="AG417" s="165">
        <f>Y417-V417</f>
        <v>1.0648148148148517E-3</v>
      </c>
      <c r="AH417" s="131">
        <v>-2.0030000000000001</v>
      </c>
      <c r="AI417" s="131">
        <v>12.199400000000001</v>
      </c>
      <c r="AJ417" s="131">
        <v>12.608000000000001</v>
      </c>
      <c r="AK417" s="131">
        <v>12.4299</v>
      </c>
      <c r="AL417" s="131">
        <v>0.54679999999999995</v>
      </c>
      <c r="AM417" s="131"/>
      <c r="AN417" s="131"/>
      <c r="AO417" s="131"/>
      <c r="AP417" s="131">
        <f>((AJ417-AK417)/(AK417-AI417))*100</f>
        <v>77.266811279826968</v>
      </c>
      <c r="AQ417" s="131"/>
      <c r="AR417" s="131"/>
      <c r="AS417" s="131">
        <v>2020</v>
      </c>
      <c r="AT417" s="172" t="s">
        <v>1274</v>
      </c>
      <c r="AU417" s="85"/>
      <c r="AV417" s="85"/>
      <c r="AW417" s="131">
        <v>0</v>
      </c>
      <c r="AX417" s="30"/>
      <c r="AY417" s="30"/>
      <c r="AZ417" s="30"/>
      <c r="BA417" s="30"/>
      <c r="BB417" s="30"/>
      <c r="BC417" s="30"/>
      <c r="BD417" s="30"/>
      <c r="BE417" s="30"/>
    </row>
    <row r="418" spans="1:57" s="30" customFormat="1" x14ac:dyDescent="0.2">
      <c r="A418" s="212">
        <v>1.3</v>
      </c>
      <c r="B418" s="212">
        <v>3</v>
      </c>
      <c r="C418" s="131" t="s">
        <v>35</v>
      </c>
      <c r="D418" s="131" t="s">
        <v>36</v>
      </c>
      <c r="E418" s="213"/>
      <c r="F418" s="85"/>
      <c r="G418" s="212" t="s">
        <v>1913</v>
      </c>
      <c r="H418" s="212" t="s">
        <v>2094</v>
      </c>
      <c r="I418" s="212"/>
      <c r="J418" s="212"/>
      <c r="K418" s="212">
        <v>15</v>
      </c>
      <c r="L418" s="214"/>
      <c r="M418" s="212"/>
      <c r="N418" s="212"/>
      <c r="O418" s="214"/>
      <c r="P418" s="214">
        <v>0.40320601851851851</v>
      </c>
      <c r="Q418" s="215" t="s">
        <v>69</v>
      </c>
      <c r="R418" s="215">
        <v>1</v>
      </c>
      <c r="S418" s="212">
        <v>272.10000000000002</v>
      </c>
      <c r="T418" s="212">
        <v>229.3</v>
      </c>
      <c r="U418" s="214">
        <v>0.40325231481481483</v>
      </c>
      <c r="V418" s="214">
        <v>0.40331018518518519</v>
      </c>
      <c r="W418" s="212">
        <v>264.2</v>
      </c>
      <c r="X418" s="212">
        <v>239.9</v>
      </c>
      <c r="Y418" s="214">
        <v>0.40435185185185185</v>
      </c>
      <c r="Z418" s="214"/>
      <c r="AA418" s="212" t="s">
        <v>1914</v>
      </c>
      <c r="AB418" s="211">
        <f>O418-L418</f>
        <v>0</v>
      </c>
      <c r="AC418" s="211">
        <f>P418-O418</f>
        <v>0.40320601851851851</v>
      </c>
      <c r="AD418" s="211">
        <f>P418-L418</f>
        <v>0.40320601851851851</v>
      </c>
      <c r="AE418" s="211">
        <f>V418-P418</f>
        <v>1.0416666666668295E-4</v>
      </c>
      <c r="AF418" s="211">
        <f>Y418-O418</f>
        <v>0.40435185185185185</v>
      </c>
      <c r="AG418" s="211">
        <f>Y418-V418</f>
        <v>1.041666666666663E-3</v>
      </c>
      <c r="AH418" s="212">
        <v>-2.0030000000000001</v>
      </c>
      <c r="AI418" s="212">
        <v>12.199400000000001</v>
      </c>
      <c r="AJ418" s="212">
        <v>12.608000000000001</v>
      </c>
      <c r="AK418" s="212">
        <v>12.4299</v>
      </c>
      <c r="AL418" s="212">
        <v>1.8484</v>
      </c>
      <c r="AM418" s="212"/>
      <c r="AN418" s="212"/>
      <c r="AO418" s="212"/>
      <c r="AP418" s="212">
        <f>((AJ418-AK418)/(AK418-AI418))*100</f>
        <v>77.266811279826968</v>
      </c>
      <c r="AQ418" s="212"/>
      <c r="AR418" s="212"/>
      <c r="AS418" s="212">
        <v>2020</v>
      </c>
      <c r="AT418" s="212" t="s">
        <v>1274</v>
      </c>
      <c r="AU418" s="131"/>
      <c r="AV418" s="131"/>
      <c r="AW418" s="131">
        <v>0</v>
      </c>
    </row>
    <row r="419" spans="1:57" s="85" customFormat="1" x14ac:dyDescent="0.2">
      <c r="A419" s="131">
        <v>1.4</v>
      </c>
      <c r="B419" s="131">
        <v>3</v>
      </c>
      <c r="C419" s="131" t="s">
        <v>35</v>
      </c>
      <c r="D419" s="131" t="s">
        <v>37</v>
      </c>
      <c r="E419" s="161">
        <v>44128</v>
      </c>
      <c r="F419" s="131" t="s">
        <v>689</v>
      </c>
      <c r="G419" s="131" t="s">
        <v>356</v>
      </c>
      <c r="H419" s="131"/>
      <c r="I419" s="131"/>
      <c r="J419" s="131"/>
      <c r="K419" s="131">
        <v>0</v>
      </c>
      <c r="L419" s="163">
        <v>0.40194444444444444</v>
      </c>
      <c r="M419" s="131">
        <v>266.89999999999998</v>
      </c>
      <c r="N419" s="131">
        <v>198.2</v>
      </c>
      <c r="O419" s="163">
        <v>0.40204861111111106</v>
      </c>
      <c r="P419" s="131"/>
      <c r="Q419" s="164">
        <v>0</v>
      </c>
      <c r="R419" s="170">
        <v>1</v>
      </c>
      <c r="S419" s="131"/>
      <c r="T419" s="131"/>
      <c r="U419" s="131"/>
      <c r="V419" s="131"/>
      <c r="W419" s="131"/>
      <c r="X419" s="131"/>
      <c r="Y419" s="163">
        <v>0.40380787037037041</v>
      </c>
      <c r="Z419" s="163"/>
      <c r="AA419" s="131"/>
      <c r="AB419" s="165">
        <f>O419-L419</f>
        <v>1.0416666666662744E-4</v>
      </c>
      <c r="AC419" s="165">
        <f>P419-O419</f>
        <v>-0.40204861111111106</v>
      </c>
      <c r="AD419" s="165">
        <f>P419-L419</f>
        <v>-0.40194444444444444</v>
      </c>
      <c r="AE419" s="165">
        <f>V419-P419</f>
        <v>0</v>
      </c>
      <c r="AF419" s="165">
        <f>Y419-O419</f>
        <v>1.7592592592593492E-3</v>
      </c>
      <c r="AG419" s="165">
        <f>Y419-V419</f>
        <v>0.40380787037037041</v>
      </c>
      <c r="AH419" s="131">
        <v>-3.8719999999999999</v>
      </c>
      <c r="AI419" s="131">
        <v>12.1084</v>
      </c>
      <c r="AJ419" s="131">
        <v>12.746600000000001</v>
      </c>
      <c r="AK419" s="131">
        <v>12.460900000000001</v>
      </c>
      <c r="AL419" s="131">
        <v>0.49270000000000003</v>
      </c>
      <c r="AM419" s="131"/>
      <c r="AN419" s="131"/>
      <c r="AO419" s="131"/>
      <c r="AP419" s="131">
        <f>((AJ419-AK419)/(AK419-AI419))*100</f>
        <v>81.049645390070793</v>
      </c>
      <c r="AQ419" s="131"/>
      <c r="AR419" s="131"/>
      <c r="AS419" s="131">
        <v>2020</v>
      </c>
      <c r="AT419" s="131" t="s">
        <v>1274</v>
      </c>
      <c r="AU419" s="30"/>
      <c r="AV419" s="30"/>
      <c r="AW419" s="131">
        <v>0</v>
      </c>
      <c r="AX419" s="30"/>
      <c r="AY419" s="30"/>
      <c r="AZ419" s="30"/>
      <c r="BA419" s="30"/>
      <c r="BB419" s="30"/>
      <c r="BC419" s="30"/>
      <c r="BD419" s="30"/>
      <c r="BE419" s="30"/>
    </row>
    <row r="420" spans="1:57" s="30" customFormat="1" x14ac:dyDescent="0.2">
      <c r="A420" s="131">
        <v>1.4</v>
      </c>
      <c r="B420" s="131">
        <v>3</v>
      </c>
      <c r="C420" s="131" t="s">
        <v>35</v>
      </c>
      <c r="D420" s="131" t="s">
        <v>36</v>
      </c>
      <c r="E420" s="161"/>
      <c r="F420" s="131"/>
      <c r="G420" s="131" t="s">
        <v>1912</v>
      </c>
      <c r="H420" s="131"/>
      <c r="I420" s="131"/>
      <c r="J420" s="131"/>
      <c r="K420" s="131">
        <v>24</v>
      </c>
      <c r="L420" s="163">
        <v>0.40494212962962961</v>
      </c>
      <c r="M420" s="131">
        <v>259.7</v>
      </c>
      <c r="N420" s="131">
        <v>232.5</v>
      </c>
      <c r="O420" s="163">
        <v>0.40831018518518519</v>
      </c>
      <c r="P420" s="163">
        <v>0.40931712962962963</v>
      </c>
      <c r="Q420" s="164" t="s">
        <v>69</v>
      </c>
      <c r="R420" s="164">
        <v>1</v>
      </c>
      <c r="S420" s="131">
        <v>270</v>
      </c>
      <c r="T420" s="131">
        <v>235.6</v>
      </c>
      <c r="U420" s="163">
        <v>0.40932870370370367</v>
      </c>
      <c r="V420" s="163">
        <v>0.40938657407407408</v>
      </c>
      <c r="W420" s="131">
        <v>265.10000000000002</v>
      </c>
      <c r="X420" s="131">
        <v>234.9</v>
      </c>
      <c r="Y420" s="163">
        <v>0.41091435185185188</v>
      </c>
      <c r="Z420" s="163"/>
      <c r="AA420" s="131"/>
      <c r="AB420" s="165">
        <f>O420-L420</f>
        <v>3.3680555555555824E-3</v>
      </c>
      <c r="AC420" s="165">
        <f>P420-O420</f>
        <v>1.0069444444444353E-3</v>
      </c>
      <c r="AD420" s="165">
        <f>P420-L420</f>
        <v>4.3750000000000178E-3</v>
      </c>
      <c r="AE420" s="165">
        <f>V420-P420</f>
        <v>6.94444444444553E-5</v>
      </c>
      <c r="AF420" s="165">
        <f>Y420-O420</f>
        <v>2.6041666666666852E-3</v>
      </c>
      <c r="AG420" s="165">
        <f>Y420-V420</f>
        <v>1.5277777777777946E-3</v>
      </c>
      <c r="AH420" s="131">
        <v>-3.8719999999999999</v>
      </c>
      <c r="AI420" s="131">
        <v>12.1084</v>
      </c>
      <c r="AJ420" s="131">
        <v>12.746600000000001</v>
      </c>
      <c r="AK420" s="131">
        <v>12.460900000000001</v>
      </c>
      <c r="AL420" s="131">
        <v>1.7304999999999999</v>
      </c>
      <c r="AM420" s="131"/>
      <c r="AN420" s="131"/>
      <c r="AO420" s="131"/>
      <c r="AP420" s="131">
        <f>((AJ420-AK420)/(AK420-AI420))*100</f>
        <v>81.049645390070793</v>
      </c>
      <c r="AQ420" s="131"/>
      <c r="AR420" s="131"/>
      <c r="AS420" s="131">
        <v>2020</v>
      </c>
      <c r="AT420" s="131" t="s">
        <v>1274</v>
      </c>
      <c r="AW420" s="131">
        <v>0</v>
      </c>
      <c r="AZ420" s="131"/>
      <c r="BA420" s="131"/>
      <c r="BB420" s="131"/>
      <c r="BC420" s="131"/>
      <c r="BD420" s="131"/>
      <c r="BE420" s="131"/>
    </row>
    <row r="421" spans="1:57" s="159" customFormat="1" x14ac:dyDescent="0.2">
      <c r="A421" s="131">
        <v>1.5</v>
      </c>
      <c r="B421" s="131">
        <v>3</v>
      </c>
      <c r="C421" s="131" t="s">
        <v>35</v>
      </c>
      <c r="D421" s="131" t="s">
        <v>37</v>
      </c>
      <c r="E421" s="161">
        <v>44128</v>
      </c>
      <c r="F421" s="131" t="s">
        <v>690</v>
      </c>
      <c r="G421" s="131" t="s">
        <v>357</v>
      </c>
      <c r="H421" s="131"/>
      <c r="I421" s="131"/>
      <c r="J421" s="131"/>
      <c r="K421" s="131">
        <v>10.25</v>
      </c>
      <c r="L421" s="163">
        <v>0.40673611111111113</v>
      </c>
      <c r="M421" s="131">
        <v>265</v>
      </c>
      <c r="N421" s="131">
        <v>192.9</v>
      </c>
      <c r="O421" s="163">
        <v>0.40685185185185185</v>
      </c>
      <c r="P421" s="163">
        <v>0.40722222222222221</v>
      </c>
      <c r="Q421" s="164">
        <v>1</v>
      </c>
      <c r="R421" s="164">
        <v>1</v>
      </c>
      <c r="S421" s="131">
        <v>281.3</v>
      </c>
      <c r="T421" s="131">
        <v>210.3</v>
      </c>
      <c r="U421" s="131"/>
      <c r="V421" s="163">
        <v>0.40736111111111112</v>
      </c>
      <c r="W421" s="131">
        <v>373.4</v>
      </c>
      <c r="X421" s="131">
        <v>230</v>
      </c>
      <c r="Y421" s="163">
        <v>0.40864583333333332</v>
      </c>
      <c r="Z421" s="163"/>
      <c r="AA421" s="131"/>
      <c r="AB421" s="165">
        <f>O421-L421</f>
        <v>1.1574074074072183E-4</v>
      </c>
      <c r="AC421" s="165">
        <f>P421-O421</f>
        <v>3.7037037037035425E-4</v>
      </c>
      <c r="AD421" s="165">
        <f>P421-L421</f>
        <v>4.8611111111107608E-4</v>
      </c>
      <c r="AE421" s="165">
        <f>V421-P421</f>
        <v>1.388888888889106E-4</v>
      </c>
      <c r="AF421" s="165">
        <f>Y421-O421</f>
        <v>1.7939814814814659E-3</v>
      </c>
      <c r="AG421" s="165">
        <f>Y421-V421</f>
        <v>1.284722222222201E-3</v>
      </c>
      <c r="AH421" s="131">
        <v>-3.2669999999999999</v>
      </c>
      <c r="AI421" s="131">
        <v>12.174899999999999</v>
      </c>
      <c r="AJ421" s="131">
        <v>12.836600000000001</v>
      </c>
      <c r="AK421" s="131">
        <v>12.521699999999999</v>
      </c>
      <c r="AL421" s="131">
        <v>0.55449999999999999</v>
      </c>
      <c r="AM421" s="131"/>
      <c r="AN421" s="131"/>
      <c r="AO421" s="131"/>
      <c r="AP421" s="131">
        <f>((AJ421-AK421)/(AK421-AI421))*100</f>
        <v>90.801614763552919</v>
      </c>
      <c r="AQ421" s="131"/>
      <c r="AR421" s="131"/>
      <c r="AS421" s="131">
        <v>2020</v>
      </c>
      <c r="AT421" s="131" t="s">
        <v>1274</v>
      </c>
      <c r="AU421" s="118"/>
      <c r="AV421" s="118"/>
      <c r="AW421" s="131">
        <v>0</v>
      </c>
      <c r="AX421" s="30"/>
      <c r="AY421" s="30"/>
      <c r="AZ421" s="175"/>
      <c r="BA421" s="175"/>
      <c r="BB421" s="175"/>
      <c r="BC421" s="175"/>
      <c r="BD421" s="175"/>
      <c r="BE421" s="175"/>
    </row>
    <row r="422" spans="1:57" s="30" customFormat="1" x14ac:dyDescent="0.2">
      <c r="A422" s="131">
        <v>1.5</v>
      </c>
      <c r="B422" s="131">
        <v>3</v>
      </c>
      <c r="C422" s="131" t="s">
        <v>35</v>
      </c>
      <c r="D422" s="131" t="s">
        <v>36</v>
      </c>
      <c r="E422" s="161"/>
      <c r="F422" s="131"/>
      <c r="G422" s="131" t="s">
        <v>1911</v>
      </c>
      <c r="H422" s="131"/>
      <c r="I422" s="131"/>
      <c r="J422" s="131"/>
      <c r="K422" s="131">
        <v>14</v>
      </c>
      <c r="L422" s="163">
        <v>0.4120138888888889</v>
      </c>
      <c r="M422" s="131">
        <v>225.6</v>
      </c>
      <c r="N422" s="131">
        <v>208.5</v>
      </c>
      <c r="O422" s="163">
        <v>0.41642361111111109</v>
      </c>
      <c r="P422" s="163">
        <v>0.41642361111111109</v>
      </c>
      <c r="Q422" s="164" t="s">
        <v>69</v>
      </c>
      <c r="R422" s="164">
        <v>0</v>
      </c>
      <c r="S422" s="131">
        <v>284.39999999999998</v>
      </c>
      <c r="T422" s="131">
        <v>240.3</v>
      </c>
      <c r="U422" s="163">
        <v>0.41650462962962959</v>
      </c>
      <c r="V422" s="163">
        <v>0.41652777777777777</v>
      </c>
      <c r="W422" s="131">
        <v>280.7</v>
      </c>
      <c r="X422" s="131">
        <v>241.6</v>
      </c>
      <c r="Y422" s="163">
        <v>0.41890046296296296</v>
      </c>
      <c r="Z422" s="163"/>
      <c r="AA422" s="131"/>
      <c r="AB422" s="165">
        <f>O422-L422</f>
        <v>4.4097222222221899E-3</v>
      </c>
      <c r="AC422" s="165">
        <f>P422-O422</f>
        <v>0</v>
      </c>
      <c r="AD422" s="165">
        <f>P422-L422</f>
        <v>4.4097222222221899E-3</v>
      </c>
      <c r="AE422" s="165">
        <f>V422-P422</f>
        <v>1.0416666666668295E-4</v>
      </c>
      <c r="AF422" s="165">
        <f>Y422-O422</f>
        <v>2.476851851851869E-3</v>
      </c>
      <c r="AG422" s="165">
        <f>Y422-V422</f>
        <v>2.372685185185186E-3</v>
      </c>
      <c r="AH422" s="131">
        <v>-3.2669999999999999</v>
      </c>
      <c r="AI422" s="131">
        <v>12.174899999999999</v>
      </c>
      <c r="AJ422" s="131">
        <v>12.836600000000001</v>
      </c>
      <c r="AK422" s="131">
        <v>12.521699999999999</v>
      </c>
      <c r="AL422" s="131">
        <v>1.4539</v>
      </c>
      <c r="AM422" s="131"/>
      <c r="AN422" s="131"/>
      <c r="AO422" s="131"/>
      <c r="AP422" s="131">
        <f>((AJ422-AK422)/(AK422-AI422))*100</f>
        <v>90.801614763552919</v>
      </c>
      <c r="AQ422" s="131"/>
      <c r="AR422" s="131"/>
      <c r="AS422" s="131">
        <v>2020</v>
      </c>
      <c r="AT422" s="131" t="s">
        <v>1274</v>
      </c>
      <c r="AU422" s="131"/>
      <c r="AV422" s="131"/>
      <c r="AW422" s="131">
        <v>0</v>
      </c>
    </row>
    <row r="423" spans="1:57" s="30" customFormat="1" x14ac:dyDescent="0.2">
      <c r="A423" s="131">
        <v>1.6</v>
      </c>
      <c r="B423" s="131">
        <v>3</v>
      </c>
      <c r="C423" s="131" t="s">
        <v>35</v>
      </c>
      <c r="D423" s="131" t="s">
        <v>37</v>
      </c>
      <c r="E423" s="161">
        <v>44128</v>
      </c>
      <c r="F423" s="131" t="s">
        <v>691</v>
      </c>
      <c r="G423" s="131" t="s">
        <v>358</v>
      </c>
      <c r="H423" s="131"/>
      <c r="I423" s="131"/>
      <c r="J423" s="131"/>
      <c r="K423" s="131">
        <v>2.75</v>
      </c>
      <c r="L423" s="163">
        <v>0.41332175925925929</v>
      </c>
      <c r="M423" s="131">
        <v>276.39999999999998</v>
      </c>
      <c r="N423" s="131">
        <v>200.6</v>
      </c>
      <c r="O423" s="163">
        <v>0.41342592592592592</v>
      </c>
      <c r="P423" s="163">
        <v>0.41372685185185182</v>
      </c>
      <c r="Q423" s="164">
        <v>1</v>
      </c>
      <c r="R423" s="164">
        <v>1</v>
      </c>
      <c r="S423" s="131">
        <v>291.8</v>
      </c>
      <c r="T423" s="131">
        <v>212.9</v>
      </c>
      <c r="U423" s="131"/>
      <c r="V423" s="163">
        <v>0.41373842592592597</v>
      </c>
      <c r="W423" s="131">
        <v>299.8</v>
      </c>
      <c r="X423" s="131">
        <v>218.6</v>
      </c>
      <c r="Y423" s="163">
        <v>0.4145138888888889</v>
      </c>
      <c r="Z423" s="163"/>
      <c r="AA423" s="131"/>
      <c r="AB423" s="165">
        <f>O423-L423</f>
        <v>1.0416666666662744E-4</v>
      </c>
      <c r="AC423" s="165">
        <f>P423-O423</f>
        <v>3.0092592592589895E-4</v>
      </c>
      <c r="AD423" s="165">
        <f>P423-L423</f>
        <v>4.0509259259252639E-4</v>
      </c>
      <c r="AE423" s="165">
        <f>V423-P423</f>
        <v>1.1574074074149898E-5</v>
      </c>
      <c r="AF423" s="165">
        <f>Y423-O423</f>
        <v>1.087962962962985E-3</v>
      </c>
      <c r="AG423" s="165">
        <f>Y423-V423</f>
        <v>7.7546296296293615E-4</v>
      </c>
      <c r="AH423" s="131">
        <v>-1.841</v>
      </c>
      <c r="AI423" s="131">
        <v>12.1233</v>
      </c>
      <c r="AJ423" s="131">
        <v>12.2821</v>
      </c>
      <c r="AK423" s="131">
        <v>12.373799999999999</v>
      </c>
      <c r="AL423" s="131">
        <v>0.49569999999999997</v>
      </c>
      <c r="AM423" s="131"/>
      <c r="AN423" s="131"/>
      <c r="AO423" s="131"/>
      <c r="AP423" s="131">
        <f>((AJ423-AK423)/(AK423-AI423))*100</f>
        <v>-36.606786427145657</v>
      </c>
      <c r="AQ423" s="131" t="s">
        <v>2082</v>
      </c>
      <c r="AR423" s="131"/>
      <c r="AS423" s="131">
        <v>2020</v>
      </c>
      <c r="AT423" s="131" t="s">
        <v>1274</v>
      </c>
      <c r="AU423" s="90"/>
      <c r="AV423" s="90"/>
      <c r="AW423" s="131">
        <v>0</v>
      </c>
    </row>
    <row r="424" spans="1:57" s="30" customFormat="1" x14ac:dyDescent="0.2">
      <c r="A424" s="131">
        <v>1.6</v>
      </c>
      <c r="B424" s="131">
        <v>3</v>
      </c>
      <c r="C424" s="131" t="s">
        <v>35</v>
      </c>
      <c r="D424" s="131" t="s">
        <v>36</v>
      </c>
      <c r="E424" s="161"/>
      <c r="F424" s="131"/>
      <c r="G424" s="131" t="s">
        <v>1910</v>
      </c>
      <c r="H424" s="131"/>
      <c r="I424" s="131"/>
      <c r="J424" s="131"/>
      <c r="K424" s="131">
        <v>6</v>
      </c>
      <c r="L424" s="163">
        <v>0.41950231481481487</v>
      </c>
      <c r="M424" s="131">
        <v>298.89999999999998</v>
      </c>
      <c r="N424" s="131">
        <v>250.8</v>
      </c>
      <c r="O424" s="163">
        <v>0.41957175925925921</v>
      </c>
      <c r="P424" s="163">
        <v>0.42378472222222219</v>
      </c>
      <c r="Q424" s="164" t="s">
        <v>69</v>
      </c>
      <c r="R424" s="164">
        <v>1</v>
      </c>
      <c r="S424" s="131">
        <v>298.2</v>
      </c>
      <c r="T424" s="131">
        <v>247.6</v>
      </c>
      <c r="U424" s="163">
        <v>0.42383101851851851</v>
      </c>
      <c r="V424" s="163">
        <v>0.4238425925925926</v>
      </c>
      <c r="W424" s="131">
        <v>298.2</v>
      </c>
      <c r="X424" s="131">
        <v>247.9</v>
      </c>
      <c r="Y424" s="163">
        <v>0.42478009259259258</v>
      </c>
      <c r="Z424" s="163"/>
      <c r="AA424" s="131"/>
      <c r="AB424" s="165">
        <f>O424-L424</f>
        <v>6.9444444444344278E-5</v>
      </c>
      <c r="AC424" s="165">
        <f>P424-O424</f>
        <v>4.2129629629629739E-3</v>
      </c>
      <c r="AD424" s="165">
        <f>P424-L424</f>
        <v>4.2824074074073182E-3</v>
      </c>
      <c r="AE424" s="165">
        <f>V424-P424</f>
        <v>5.7870370370416424E-5</v>
      </c>
      <c r="AF424" s="165">
        <f>Y424-O424</f>
        <v>5.2083333333333703E-3</v>
      </c>
      <c r="AG424" s="165">
        <f>Y424-V424</f>
        <v>9.3749999999998002E-4</v>
      </c>
      <c r="AH424" s="131">
        <v>-1.841</v>
      </c>
      <c r="AI424" s="131">
        <v>12.1233</v>
      </c>
      <c r="AJ424" s="131">
        <v>12.2821</v>
      </c>
      <c r="AK424" s="131">
        <v>12.373799999999999</v>
      </c>
      <c r="AL424" s="131">
        <v>0.93630000000000002</v>
      </c>
      <c r="AM424" s="131"/>
      <c r="AN424" s="131"/>
      <c r="AO424" s="131"/>
      <c r="AP424" s="131">
        <f>((AJ424-AK424)/(AK424-AI424))*100</f>
        <v>-36.606786427145657</v>
      </c>
      <c r="AQ424" s="131" t="s">
        <v>2082</v>
      </c>
      <c r="AR424" s="131"/>
      <c r="AS424" s="131">
        <v>2020</v>
      </c>
      <c r="AT424" s="131" t="s">
        <v>1274</v>
      </c>
      <c r="AU424" s="90"/>
      <c r="AV424" s="90"/>
      <c r="AW424" s="131">
        <v>0</v>
      </c>
      <c r="AX424" s="131"/>
      <c r="AY424" s="131"/>
      <c r="AZ424" s="85"/>
      <c r="BA424" s="85"/>
      <c r="BB424" s="85"/>
      <c r="BC424" s="85"/>
      <c r="BD424" s="85"/>
      <c r="BE424" s="85"/>
    </row>
    <row r="425" spans="1:57" s="30" customFormat="1" x14ac:dyDescent="0.2">
      <c r="A425" s="131">
        <v>2.1</v>
      </c>
      <c r="B425" s="131">
        <v>3</v>
      </c>
      <c r="C425" s="131" t="s">
        <v>35</v>
      </c>
      <c r="D425" s="131" t="s">
        <v>37</v>
      </c>
      <c r="E425" s="161">
        <v>44128</v>
      </c>
      <c r="F425" s="131" t="s">
        <v>692</v>
      </c>
      <c r="G425" s="131" t="s">
        <v>359</v>
      </c>
      <c r="H425" s="131"/>
      <c r="I425" s="131"/>
      <c r="J425" s="131"/>
      <c r="K425" s="131">
        <v>0</v>
      </c>
      <c r="L425" s="163">
        <v>0.41704861111111113</v>
      </c>
      <c r="M425" s="131">
        <v>268.10000000000002</v>
      </c>
      <c r="N425" s="131">
        <v>195.3</v>
      </c>
      <c r="O425" s="163">
        <v>0.41712962962962963</v>
      </c>
      <c r="P425" s="131"/>
      <c r="Q425" s="164">
        <v>0</v>
      </c>
      <c r="R425" s="170">
        <v>1</v>
      </c>
      <c r="S425" s="131"/>
      <c r="T425" s="131"/>
      <c r="U425" s="131"/>
      <c r="V425" s="131"/>
      <c r="W425" s="131"/>
      <c r="X425" s="131"/>
      <c r="Y425" s="163">
        <v>0.4187731481481482</v>
      </c>
      <c r="Z425" s="131"/>
      <c r="AA425" s="131" t="s">
        <v>925</v>
      </c>
      <c r="AB425" s="165">
        <f>O425-L425</f>
        <v>8.1018518518494176E-5</v>
      </c>
      <c r="AC425" s="165">
        <f>P425-O425</f>
        <v>-0.41712962962962963</v>
      </c>
      <c r="AD425" s="165">
        <f>P425-L425</f>
        <v>-0.41704861111111113</v>
      </c>
      <c r="AE425" s="165">
        <f>V425-P425</f>
        <v>0</v>
      </c>
      <c r="AF425" s="165">
        <f>Y425-O425</f>
        <v>1.6435185185185719E-3</v>
      </c>
      <c r="AG425" s="165">
        <f>Y425-V425</f>
        <v>0.4187731481481482</v>
      </c>
      <c r="AH425" s="131">
        <v>-6.0510000000000002</v>
      </c>
      <c r="AI425" s="131">
        <v>12.071099999999999</v>
      </c>
      <c r="AJ425" s="131">
        <v>12.669600000000001</v>
      </c>
      <c r="AK425" s="131">
        <v>12.4216</v>
      </c>
      <c r="AL425" s="131">
        <v>0.42030000000000001</v>
      </c>
      <c r="AM425" s="131"/>
      <c r="AN425" s="131"/>
      <c r="AO425" s="131"/>
      <c r="AP425" s="131">
        <f>((AJ425-AK425)/(AK425-AI425))*100</f>
        <v>70.756062767475299</v>
      </c>
      <c r="AQ425" s="131"/>
      <c r="AR425" s="131"/>
      <c r="AS425" s="131">
        <v>2020</v>
      </c>
      <c r="AT425" s="131" t="s">
        <v>1274</v>
      </c>
      <c r="AU425" s="90"/>
      <c r="AV425" s="90"/>
      <c r="AW425" s="131">
        <v>0</v>
      </c>
      <c r="AX425" s="175"/>
      <c r="AY425" s="175"/>
    </row>
    <row r="426" spans="1:57" s="30" customFormat="1" x14ac:dyDescent="0.2">
      <c r="A426" s="131">
        <v>2.1</v>
      </c>
      <c r="B426" s="131">
        <v>3</v>
      </c>
      <c r="C426" s="131" t="s">
        <v>35</v>
      </c>
      <c r="D426" s="131" t="s">
        <v>37</v>
      </c>
      <c r="E426" s="161">
        <v>44128</v>
      </c>
      <c r="F426" s="131" t="s">
        <v>695</v>
      </c>
      <c r="G426" s="131" t="s">
        <v>360</v>
      </c>
      <c r="H426" s="131"/>
      <c r="I426" s="131"/>
      <c r="J426" s="131"/>
      <c r="K426" s="131">
        <v>0</v>
      </c>
      <c r="L426" s="163">
        <v>0.41912037037037037</v>
      </c>
      <c r="M426" s="131">
        <v>267.3</v>
      </c>
      <c r="N426" s="131">
        <v>193.8</v>
      </c>
      <c r="O426" s="163">
        <v>0.41920138888888886</v>
      </c>
      <c r="P426" s="131"/>
      <c r="Q426" s="164">
        <v>0</v>
      </c>
      <c r="R426" s="170">
        <v>1</v>
      </c>
      <c r="S426" s="131"/>
      <c r="T426" s="131"/>
      <c r="U426" s="131"/>
      <c r="V426" s="131"/>
      <c r="W426" s="131"/>
      <c r="X426" s="131"/>
      <c r="Y426" s="163">
        <v>0.42130787037037037</v>
      </c>
      <c r="Z426" s="163"/>
      <c r="AA426" s="131"/>
      <c r="AB426" s="165">
        <f>O426-L426</f>
        <v>8.1018518518494176E-5</v>
      </c>
      <c r="AC426" s="165">
        <f>P426-O426</f>
        <v>-0.41920138888888886</v>
      </c>
      <c r="AD426" s="165">
        <f>P426-L426</f>
        <v>-0.41912037037037037</v>
      </c>
      <c r="AE426" s="165">
        <f>V426-P426</f>
        <v>0</v>
      </c>
      <c r="AF426" s="165">
        <f>Y426-O426</f>
        <v>2.1064814814815147E-3</v>
      </c>
      <c r="AG426" s="165">
        <f>Y426-V426</f>
        <v>0.42130787037037037</v>
      </c>
      <c r="AH426" s="131">
        <v>-6.0510000000000002</v>
      </c>
      <c r="AI426" s="131">
        <v>12.071099999999999</v>
      </c>
      <c r="AJ426" s="131">
        <v>12.669600000000001</v>
      </c>
      <c r="AK426" s="131">
        <v>12.4216</v>
      </c>
      <c r="AL426" s="131">
        <v>0.53990000000000005</v>
      </c>
      <c r="AM426" s="131"/>
      <c r="AN426" s="131"/>
      <c r="AO426" s="131"/>
      <c r="AP426" s="131">
        <f>((AJ426-AK426)/(AK426-AI426))*100</f>
        <v>70.756062767475299</v>
      </c>
      <c r="AQ426" s="131"/>
      <c r="AR426" s="131"/>
      <c r="AS426" s="131">
        <v>2020</v>
      </c>
      <c r="AT426" s="131" t="s">
        <v>1274</v>
      </c>
      <c r="AU426" s="177"/>
      <c r="AV426" s="177"/>
      <c r="AW426" s="131">
        <v>0</v>
      </c>
      <c r="AZ426" s="118"/>
      <c r="BA426" s="118"/>
      <c r="BB426" s="118"/>
      <c r="BC426" s="118"/>
      <c r="BD426" s="118"/>
      <c r="BE426" s="118"/>
    </row>
    <row r="427" spans="1:57" s="30" customFormat="1" x14ac:dyDescent="0.2">
      <c r="A427" s="166">
        <v>2.1</v>
      </c>
      <c r="B427" s="166">
        <v>3</v>
      </c>
      <c r="C427" s="131" t="s">
        <v>35</v>
      </c>
      <c r="D427" s="131" t="s">
        <v>36</v>
      </c>
      <c r="E427" s="167">
        <v>44128</v>
      </c>
      <c r="F427" s="166"/>
      <c r="G427" s="166" t="s">
        <v>1291</v>
      </c>
      <c r="H427" s="166"/>
      <c r="I427" s="166"/>
      <c r="J427" s="166"/>
      <c r="K427" s="166">
        <v>5</v>
      </c>
      <c r="L427" s="168">
        <v>0.4256712962962963</v>
      </c>
      <c r="M427" s="169">
        <v>319.2</v>
      </c>
      <c r="N427" s="166">
        <v>254.8</v>
      </c>
      <c r="O427" s="168">
        <v>0.42587962962962966</v>
      </c>
      <c r="P427" s="168">
        <v>0.43017361111111113</v>
      </c>
      <c r="Q427" s="170" t="s">
        <v>69</v>
      </c>
      <c r="R427" s="170">
        <v>1</v>
      </c>
      <c r="S427" s="171">
        <v>311.60000000000002</v>
      </c>
      <c r="T427" s="171">
        <v>253.1</v>
      </c>
      <c r="U427" s="168">
        <v>0.4302083333333333</v>
      </c>
      <c r="V427" s="168">
        <v>0.43025462962962963</v>
      </c>
      <c r="W427" s="166">
        <v>311.8</v>
      </c>
      <c r="X427" s="166">
        <v>255.2</v>
      </c>
      <c r="Y427" s="168">
        <v>0.43160879629629628</v>
      </c>
      <c r="Z427" s="168"/>
      <c r="AA427" s="166"/>
      <c r="AB427" s="165">
        <f>O427-L427</f>
        <v>2.083333333333659E-4</v>
      </c>
      <c r="AC427" s="165">
        <f>P427-O427</f>
        <v>4.2939814814814681E-3</v>
      </c>
      <c r="AD427" s="165">
        <f>P427-L427</f>
        <v>4.502314814814834E-3</v>
      </c>
      <c r="AE427" s="165">
        <f>V427-P427</f>
        <v>8.1018518518494176E-5</v>
      </c>
      <c r="AF427" s="165">
        <f>Y427-O427</f>
        <v>5.7291666666666186E-3</v>
      </c>
      <c r="AG427" s="165">
        <f>Y427-V427</f>
        <v>1.3541666666666563E-3</v>
      </c>
      <c r="AH427" s="131">
        <v>-6.0510000000000002</v>
      </c>
      <c r="AI427" s="131">
        <v>12.071099999999999</v>
      </c>
      <c r="AJ427" s="131">
        <v>12.669600000000001</v>
      </c>
      <c r="AK427" s="131">
        <v>12.4216</v>
      </c>
      <c r="AL427" s="131">
        <v>1.1980999999999999</v>
      </c>
      <c r="AM427" s="166"/>
      <c r="AN427" s="166"/>
      <c r="AO427" s="166"/>
      <c r="AP427" s="131">
        <f>((AJ427-AK427)/(AK427-AI427))*100</f>
        <v>70.756062767475299</v>
      </c>
      <c r="AQ427" s="166"/>
      <c r="AR427" s="166"/>
      <c r="AS427" s="131">
        <v>2020</v>
      </c>
      <c r="AT427" s="166"/>
      <c r="AU427" s="90"/>
      <c r="AV427" s="90"/>
      <c r="AW427" s="131">
        <v>0</v>
      </c>
      <c r="AZ427" s="118"/>
      <c r="BA427" s="118"/>
      <c r="BB427" s="118"/>
      <c r="BC427" s="118"/>
      <c r="BD427" s="118"/>
      <c r="BE427" s="118"/>
    </row>
    <row r="428" spans="1:57" s="30" customFormat="1" x14ac:dyDescent="0.2">
      <c r="A428" s="131">
        <v>2.2000000000000002</v>
      </c>
      <c r="B428" s="131">
        <v>3</v>
      </c>
      <c r="C428" s="131" t="s">
        <v>35</v>
      </c>
      <c r="D428" s="131" t="s">
        <v>37</v>
      </c>
      <c r="E428" s="161">
        <v>44128</v>
      </c>
      <c r="F428" s="131" t="s">
        <v>696</v>
      </c>
      <c r="G428" s="131" t="s">
        <v>361</v>
      </c>
      <c r="H428" s="131"/>
      <c r="I428" s="131"/>
      <c r="J428" s="131"/>
      <c r="K428" s="131">
        <v>11</v>
      </c>
      <c r="L428" s="163">
        <v>0.42722222222222223</v>
      </c>
      <c r="M428" s="131">
        <v>272.7</v>
      </c>
      <c r="N428" s="131">
        <v>196.6</v>
      </c>
      <c r="O428" s="163">
        <v>0.42728009259259259</v>
      </c>
      <c r="P428" s="163">
        <v>0.42765046296296294</v>
      </c>
      <c r="Q428" s="164">
        <v>1</v>
      </c>
      <c r="R428" s="164">
        <v>1</v>
      </c>
      <c r="S428" s="131">
        <v>278.2</v>
      </c>
      <c r="T428" s="131">
        <v>213</v>
      </c>
      <c r="U428" s="131"/>
      <c r="V428" s="163">
        <v>0.42777777777777781</v>
      </c>
      <c r="W428" s="131">
        <v>336.7</v>
      </c>
      <c r="X428" s="131">
        <v>233</v>
      </c>
      <c r="Y428" s="163">
        <v>0.42806712962962962</v>
      </c>
      <c r="Z428" s="163"/>
      <c r="AA428" s="131"/>
      <c r="AB428" s="165">
        <f>O428-L428</f>
        <v>5.7870370370360913E-5</v>
      </c>
      <c r="AC428" s="165">
        <f>P428-O428</f>
        <v>3.7037037037035425E-4</v>
      </c>
      <c r="AD428" s="165">
        <f>P428-L428</f>
        <v>4.2824074074071516E-4</v>
      </c>
      <c r="AE428" s="165">
        <f>V428-P428</f>
        <v>1.2731481481487172E-4</v>
      </c>
      <c r="AF428" s="165">
        <f>Y428-O428</f>
        <v>7.8703703703703054E-4</v>
      </c>
      <c r="AG428" s="165">
        <f>Y428-V428</f>
        <v>2.8935185185180456E-4</v>
      </c>
      <c r="AH428" s="131">
        <v>-3.8980000000000001</v>
      </c>
      <c r="AI428" s="131">
        <v>12.142300000000001</v>
      </c>
      <c r="AJ428" s="131">
        <v>12.4841</v>
      </c>
      <c r="AK428" s="131">
        <v>12.345700000000001</v>
      </c>
      <c r="AL428" s="131">
        <v>0.41060000000000002</v>
      </c>
      <c r="AM428" s="131"/>
      <c r="AN428" s="131"/>
      <c r="AO428" s="131"/>
      <c r="AP428" s="131">
        <f>((AJ428-AK428)/(AK428-AI428))*100</f>
        <v>68.043264503440909</v>
      </c>
      <c r="AQ428" s="131"/>
      <c r="AR428" s="131"/>
      <c r="AS428" s="131">
        <v>2020</v>
      </c>
      <c r="AT428" s="172" t="s">
        <v>1274</v>
      </c>
      <c r="AU428" s="159"/>
      <c r="AV428" s="159"/>
      <c r="AW428" s="131">
        <v>0</v>
      </c>
      <c r="AX428" s="85"/>
      <c r="AY428" s="85"/>
      <c r="AZ428" s="131"/>
      <c r="BA428" s="131"/>
      <c r="BB428" s="131"/>
      <c r="BC428" s="131"/>
      <c r="BD428" s="131"/>
      <c r="BE428" s="131"/>
    </row>
    <row r="429" spans="1:57" s="30" customFormat="1" x14ac:dyDescent="0.2">
      <c r="A429" s="166">
        <v>2.2000000000000002</v>
      </c>
      <c r="B429" s="166">
        <v>3</v>
      </c>
      <c r="C429" s="131" t="s">
        <v>35</v>
      </c>
      <c r="D429" s="131" t="s">
        <v>36</v>
      </c>
      <c r="E429" s="167">
        <v>44128</v>
      </c>
      <c r="F429" s="166"/>
      <c r="G429" s="166" t="s">
        <v>1292</v>
      </c>
      <c r="H429" s="166"/>
      <c r="I429" s="166"/>
      <c r="J429" s="166"/>
      <c r="K429" s="166">
        <v>10</v>
      </c>
      <c r="L429" s="168">
        <v>0.43193287037037037</v>
      </c>
      <c r="M429" s="169">
        <v>305.3</v>
      </c>
      <c r="N429" s="166">
        <v>253.9</v>
      </c>
      <c r="O429" s="168">
        <v>0.43402777777777773</v>
      </c>
      <c r="P429" s="168">
        <v>0.43709490740740736</v>
      </c>
      <c r="Q429" s="170" t="s">
        <v>69</v>
      </c>
      <c r="R429" s="170">
        <v>1</v>
      </c>
      <c r="S429" s="171">
        <v>304.89999999999998</v>
      </c>
      <c r="T429" s="171">
        <v>248</v>
      </c>
      <c r="U429" s="168">
        <v>0.43717592592592597</v>
      </c>
      <c r="V429" s="168">
        <v>0.43722222222222223</v>
      </c>
      <c r="W429" s="166">
        <v>304.60000000000002</v>
      </c>
      <c r="X429" s="166">
        <v>245.3</v>
      </c>
      <c r="Y429" s="168">
        <v>0.44025462962962963</v>
      </c>
      <c r="Z429" s="168"/>
      <c r="AA429" s="166"/>
      <c r="AB429" s="165">
        <f>O429-L429</f>
        <v>2.0949074074073648E-3</v>
      </c>
      <c r="AC429" s="165">
        <f>P429-O429</f>
        <v>3.067129629629628E-3</v>
      </c>
      <c r="AD429" s="165">
        <f>P429-L429</f>
        <v>5.1620370370369928E-3</v>
      </c>
      <c r="AE429" s="165">
        <f>V429-P429</f>
        <v>1.2731481481487172E-4</v>
      </c>
      <c r="AF429" s="165">
        <f>Y429-O429</f>
        <v>6.2268518518519E-3</v>
      </c>
      <c r="AG429" s="165">
        <f>Y429-V429</f>
        <v>3.0324074074074003E-3</v>
      </c>
      <c r="AH429" s="131">
        <v>-3.8980000000000001</v>
      </c>
      <c r="AI429" s="131">
        <v>12.142300000000001</v>
      </c>
      <c r="AJ429" s="131">
        <v>12.4841</v>
      </c>
      <c r="AK429" s="131">
        <v>12.345700000000001</v>
      </c>
      <c r="AL429" s="131">
        <v>1.5470999999999999</v>
      </c>
      <c r="AM429" s="166"/>
      <c r="AN429" s="166"/>
      <c r="AO429" s="166"/>
      <c r="AP429" s="131">
        <f>((AJ429-AK429)/(AK429-AI429))*100</f>
        <v>68.043264503440909</v>
      </c>
      <c r="AQ429" s="166"/>
      <c r="AR429" s="166"/>
      <c r="AS429" s="131">
        <v>2020</v>
      </c>
      <c r="AT429" s="166"/>
      <c r="AU429" s="90"/>
      <c r="AV429" s="90"/>
      <c r="AW429" s="131">
        <v>0</v>
      </c>
      <c r="AZ429" s="177"/>
      <c r="BA429" s="177"/>
      <c r="BB429" s="177"/>
      <c r="BC429" s="177"/>
      <c r="BD429" s="177"/>
      <c r="BE429" s="177"/>
    </row>
    <row r="430" spans="1:57" s="30" customFormat="1" x14ac:dyDescent="0.2">
      <c r="A430" s="131">
        <v>2.2999999999999998</v>
      </c>
      <c r="B430" s="131">
        <v>3</v>
      </c>
      <c r="C430" s="131" t="s">
        <v>35</v>
      </c>
      <c r="D430" s="131" t="s">
        <v>37</v>
      </c>
      <c r="E430" s="161">
        <v>44128</v>
      </c>
      <c r="F430" s="131" t="s">
        <v>697</v>
      </c>
      <c r="G430" s="131" t="s">
        <v>362</v>
      </c>
      <c r="H430" s="131"/>
      <c r="I430" s="131"/>
      <c r="J430" s="131"/>
      <c r="K430" s="162">
        <v>0.5</v>
      </c>
      <c r="L430" s="163">
        <v>0.42995370370370373</v>
      </c>
      <c r="M430" s="131">
        <v>277.39999999999998</v>
      </c>
      <c r="N430" s="131">
        <v>198.3</v>
      </c>
      <c r="O430" s="163">
        <v>0.4299884259259259</v>
      </c>
      <c r="P430" s="163">
        <v>0.4304398148148148</v>
      </c>
      <c r="Q430" s="164">
        <v>1</v>
      </c>
      <c r="R430" s="164">
        <v>1</v>
      </c>
      <c r="S430" s="131">
        <v>297.60000000000002</v>
      </c>
      <c r="T430" s="131">
        <v>215.2</v>
      </c>
      <c r="U430" s="131"/>
      <c r="V430" s="163">
        <v>0.43045138888888884</v>
      </c>
      <c r="W430" s="131">
        <v>301.2</v>
      </c>
      <c r="X430" s="131">
        <v>219.5</v>
      </c>
      <c r="Y430" s="163">
        <v>0.43116898148148147</v>
      </c>
      <c r="Z430" s="163"/>
      <c r="AA430" s="131"/>
      <c r="AB430" s="165">
        <f>O430-L430</f>
        <v>3.4722222222172139E-5</v>
      </c>
      <c r="AC430" s="165">
        <f>P430-O430</f>
        <v>4.5138888888890394E-4</v>
      </c>
      <c r="AD430" s="165">
        <f>P430-L430</f>
        <v>4.8611111111107608E-4</v>
      </c>
      <c r="AE430" s="165">
        <f>V430-P430</f>
        <v>1.1574074074038876E-5</v>
      </c>
      <c r="AF430" s="165">
        <f>Y430-O430</f>
        <v>1.1805555555555736E-3</v>
      </c>
      <c r="AG430" s="165">
        <f>Y430-V430</f>
        <v>7.1759259259263075E-4</v>
      </c>
      <c r="AH430" s="131">
        <v>-2.9830000000000001</v>
      </c>
      <c r="AI430" s="131">
        <v>12.2363</v>
      </c>
      <c r="AJ430" s="131">
        <v>12.789</v>
      </c>
      <c r="AK430" s="131">
        <v>12.540900000000001</v>
      </c>
      <c r="AL430" s="131">
        <v>0.50760000000000005</v>
      </c>
      <c r="AM430" s="131"/>
      <c r="AN430" s="131"/>
      <c r="AO430" s="131"/>
      <c r="AP430" s="131">
        <f>((AJ430-AK430)/(AK430-AI430))*100</f>
        <v>81.451083388049426</v>
      </c>
      <c r="AQ430" s="131"/>
      <c r="AR430" s="131"/>
      <c r="AS430" s="172">
        <v>2020</v>
      </c>
      <c r="AT430" s="131" t="s">
        <v>1274</v>
      </c>
      <c r="AU430" s="90"/>
      <c r="AV430" s="90"/>
      <c r="AW430" s="131">
        <v>0</v>
      </c>
      <c r="AX430" s="118"/>
      <c r="AY430" s="118"/>
    </row>
    <row r="431" spans="1:57" s="131" customFormat="1" x14ac:dyDescent="0.2">
      <c r="A431" s="166">
        <v>2.2999999999999998</v>
      </c>
      <c r="B431" s="166">
        <v>3</v>
      </c>
      <c r="C431" s="131" t="s">
        <v>35</v>
      </c>
      <c r="D431" s="131" t="s">
        <v>36</v>
      </c>
      <c r="E431" s="167">
        <v>44128</v>
      </c>
      <c r="F431" s="166"/>
      <c r="G431" s="166" t="s">
        <v>1293</v>
      </c>
      <c r="H431" s="166"/>
      <c r="I431" s="166"/>
      <c r="J431" s="166"/>
      <c r="K431" s="166">
        <v>14</v>
      </c>
      <c r="L431" s="163">
        <v>0.44293981481481487</v>
      </c>
      <c r="M431" s="169">
        <v>282.89999999999998</v>
      </c>
      <c r="N431" s="166">
        <v>242.6</v>
      </c>
      <c r="O431" s="168">
        <v>0.4430324074074074</v>
      </c>
      <c r="P431" s="168">
        <v>0.44319444444444445</v>
      </c>
      <c r="Q431" s="170" t="s">
        <v>69</v>
      </c>
      <c r="R431" s="170">
        <v>1</v>
      </c>
      <c r="S431" s="171">
        <v>282.2</v>
      </c>
      <c r="T431" s="171">
        <v>242</v>
      </c>
      <c r="U431" s="168">
        <v>0.44322916666666662</v>
      </c>
      <c r="V431" s="168">
        <v>0.44327546296296294</v>
      </c>
      <c r="W431" s="166">
        <v>279</v>
      </c>
      <c r="X431" s="166">
        <v>241.8</v>
      </c>
      <c r="Y431" s="168">
        <v>0.44429398148148147</v>
      </c>
      <c r="Z431" s="168"/>
      <c r="AA431" s="166"/>
      <c r="AB431" s="165">
        <f>O431-L431</f>
        <v>9.2592592592533052E-5</v>
      </c>
      <c r="AC431" s="165">
        <f>P431-O431</f>
        <v>1.6203703703704386E-4</v>
      </c>
      <c r="AD431" s="165">
        <f>P431-L431</f>
        <v>2.5462962962957691E-4</v>
      </c>
      <c r="AE431" s="165">
        <f>V431-P431</f>
        <v>8.1018518518494176E-5</v>
      </c>
      <c r="AF431" s="165">
        <f>Y431-O431</f>
        <v>1.2615740740740677E-3</v>
      </c>
      <c r="AG431" s="165">
        <f>Y431-V431</f>
        <v>1.0185185185185297E-3</v>
      </c>
      <c r="AH431" s="131">
        <v>-2.9830000000000001</v>
      </c>
      <c r="AI431" s="131">
        <v>12.2363</v>
      </c>
      <c r="AJ431" s="131">
        <v>12.789</v>
      </c>
      <c r="AK431" s="131">
        <v>12.540900000000001</v>
      </c>
      <c r="AL431" s="131">
        <v>1.1734</v>
      </c>
      <c r="AM431" s="166"/>
      <c r="AN431" s="166"/>
      <c r="AO431" s="166"/>
      <c r="AP431" s="131">
        <f>((AJ431-AK431)/(AK431-AI431))*100</f>
        <v>81.451083388049426</v>
      </c>
      <c r="AQ431" s="166"/>
      <c r="AR431" s="166"/>
      <c r="AS431" s="172">
        <v>2020</v>
      </c>
      <c r="AT431" s="166"/>
      <c r="AW431" s="131">
        <v>0</v>
      </c>
      <c r="AX431" s="118"/>
      <c r="AY431" s="118"/>
      <c r="AZ431" s="85"/>
      <c r="BA431" s="85"/>
      <c r="BB431" s="85"/>
      <c r="BC431" s="85"/>
      <c r="BD431" s="85"/>
      <c r="BE431" s="85"/>
    </row>
    <row r="432" spans="1:57" s="175" customFormat="1" x14ac:dyDescent="0.2">
      <c r="A432" s="131">
        <v>2.4</v>
      </c>
      <c r="B432" s="131">
        <v>3</v>
      </c>
      <c r="C432" s="131" t="s">
        <v>35</v>
      </c>
      <c r="D432" s="131" t="s">
        <v>37</v>
      </c>
      <c r="E432" s="161">
        <v>44128</v>
      </c>
      <c r="F432" s="131" t="s">
        <v>698</v>
      </c>
      <c r="G432" s="131" t="s">
        <v>363</v>
      </c>
      <c r="H432" s="131"/>
      <c r="I432" s="131"/>
      <c r="J432" s="131"/>
      <c r="K432" s="131">
        <v>0</v>
      </c>
      <c r="L432" s="163">
        <v>0.43667824074074074</v>
      </c>
      <c r="M432" s="131">
        <v>267.60000000000002</v>
      </c>
      <c r="N432" s="131">
        <v>188.9</v>
      </c>
      <c r="O432" s="163">
        <v>0.43681712962962965</v>
      </c>
      <c r="P432" s="131"/>
      <c r="Q432" s="164">
        <v>0</v>
      </c>
      <c r="R432" s="170">
        <v>1</v>
      </c>
      <c r="S432" s="131"/>
      <c r="T432" s="131"/>
      <c r="U432" s="131"/>
      <c r="V432" s="131"/>
      <c r="W432" s="131"/>
      <c r="X432" s="131"/>
      <c r="Y432" s="163">
        <v>0.43921296296296292</v>
      </c>
      <c r="Z432" s="163"/>
      <c r="AA432" s="131"/>
      <c r="AB432" s="165">
        <f>O432-L432</f>
        <v>1.388888888889106E-4</v>
      </c>
      <c r="AC432" s="165">
        <f>P432-O432</f>
        <v>-0.43681712962962965</v>
      </c>
      <c r="AD432" s="165">
        <f>P432-L432</f>
        <v>-0.43667824074074074</v>
      </c>
      <c r="AE432" s="165">
        <f>V432-P432</f>
        <v>0</v>
      </c>
      <c r="AF432" s="165">
        <f>Y432-O432</f>
        <v>2.3958333333332638E-3</v>
      </c>
      <c r="AG432" s="165">
        <f>Y432-V432</f>
        <v>0.43921296296296292</v>
      </c>
      <c r="AH432" s="131">
        <v>-3.9980000000000002</v>
      </c>
      <c r="AI432" s="131">
        <v>12.1165</v>
      </c>
      <c r="AJ432" s="131">
        <v>12.617000000000001</v>
      </c>
      <c r="AK432" s="131">
        <v>12.401899999999999</v>
      </c>
      <c r="AL432" s="131">
        <v>0.51970000000000005</v>
      </c>
      <c r="AM432" s="131"/>
      <c r="AN432" s="131"/>
      <c r="AO432" s="131"/>
      <c r="AP432" s="131">
        <f>((AJ432-AK432)/(AK432-AI432))*100</f>
        <v>75.367904695165379</v>
      </c>
      <c r="AQ432" s="131"/>
      <c r="AR432" s="131"/>
      <c r="AS432" s="131">
        <v>2020</v>
      </c>
      <c r="AT432" s="131" t="s">
        <v>1274</v>
      </c>
      <c r="AU432" s="118"/>
      <c r="AV432" s="118"/>
      <c r="AW432" s="131">
        <v>0</v>
      </c>
      <c r="AX432" s="131"/>
      <c r="AY432" s="131"/>
      <c r="AZ432" s="30"/>
      <c r="BA432" s="30"/>
      <c r="BB432" s="30"/>
      <c r="BC432" s="30"/>
      <c r="BD432" s="30"/>
      <c r="BE432" s="30"/>
    </row>
    <row r="433" spans="1:57" s="30" customFormat="1" x14ac:dyDescent="0.2">
      <c r="A433" s="166">
        <v>2.4</v>
      </c>
      <c r="B433" s="166">
        <v>3</v>
      </c>
      <c r="C433" s="131" t="s">
        <v>35</v>
      </c>
      <c r="D433" s="131" t="s">
        <v>36</v>
      </c>
      <c r="E433" s="167">
        <v>44128</v>
      </c>
      <c r="F433" s="166"/>
      <c r="G433" s="166" t="s">
        <v>1294</v>
      </c>
      <c r="H433" s="166"/>
      <c r="I433" s="166"/>
      <c r="J433" s="166"/>
      <c r="K433" s="166">
        <v>8</v>
      </c>
      <c r="L433" s="168">
        <v>0.4445601851851852</v>
      </c>
      <c r="M433" s="169">
        <v>293.89999999999998</v>
      </c>
      <c r="N433" s="166">
        <v>246.7</v>
      </c>
      <c r="O433" s="168">
        <v>0.44620370370370371</v>
      </c>
      <c r="P433" s="168">
        <v>0.44971064814814815</v>
      </c>
      <c r="Q433" s="170" t="s">
        <v>69</v>
      </c>
      <c r="R433" s="170">
        <v>1</v>
      </c>
      <c r="S433" s="171">
        <v>294.3</v>
      </c>
      <c r="T433" s="171">
        <v>244.8</v>
      </c>
      <c r="U433" s="166"/>
      <c r="V433" s="168">
        <v>0.44998842592592592</v>
      </c>
      <c r="W433" s="166">
        <v>258.2</v>
      </c>
      <c r="X433" s="166">
        <v>221.3</v>
      </c>
      <c r="Y433" s="168">
        <v>0.45303240740740741</v>
      </c>
      <c r="Z433" s="168"/>
      <c r="AA433" s="166"/>
      <c r="AB433" s="165">
        <f>O433-L433</f>
        <v>1.6435185185185164E-3</v>
      </c>
      <c r="AC433" s="165">
        <f>P433-O433</f>
        <v>3.5069444444444375E-3</v>
      </c>
      <c r="AD433" s="165">
        <f>P433-L433</f>
        <v>5.1504629629629539E-3</v>
      </c>
      <c r="AE433" s="165">
        <f>V433-P433</f>
        <v>2.7777777777776569E-4</v>
      </c>
      <c r="AF433" s="165">
        <f>Y433-O433</f>
        <v>6.8287037037036979E-3</v>
      </c>
      <c r="AG433" s="165">
        <f>Y433-V433</f>
        <v>3.0439814814814947E-3</v>
      </c>
      <c r="AH433" s="131">
        <v>-3.9980000000000002</v>
      </c>
      <c r="AI433" s="131">
        <v>12.1165</v>
      </c>
      <c r="AJ433" s="131">
        <v>12.617000000000001</v>
      </c>
      <c r="AK433" s="131">
        <v>12.401899999999999</v>
      </c>
      <c r="AL433" s="131">
        <v>1.7541</v>
      </c>
      <c r="AM433" s="166"/>
      <c r="AN433" s="166"/>
      <c r="AO433" s="166"/>
      <c r="AP433" s="131">
        <f>((AJ433-AK433)/(AK433-AI433))*100</f>
        <v>75.367904695165379</v>
      </c>
      <c r="AQ433" s="166"/>
      <c r="AR433" s="166"/>
      <c r="AS433" s="131">
        <v>2020</v>
      </c>
      <c r="AT433" s="166"/>
      <c r="AU433" s="90"/>
      <c r="AV433" s="90"/>
      <c r="AW433" s="131">
        <v>0</v>
      </c>
      <c r="AX433" s="177"/>
      <c r="AY433" s="177"/>
      <c r="AZ433" s="131"/>
      <c r="BA433" s="131"/>
      <c r="BB433" s="131"/>
      <c r="BC433" s="131"/>
      <c r="BD433" s="131"/>
      <c r="BE433" s="131"/>
    </row>
    <row r="434" spans="1:57" s="30" customFormat="1" x14ac:dyDescent="0.2">
      <c r="A434" s="131">
        <v>2.5</v>
      </c>
      <c r="B434" s="131">
        <v>3</v>
      </c>
      <c r="C434" s="131" t="s">
        <v>35</v>
      </c>
      <c r="D434" s="131" t="s">
        <v>37</v>
      </c>
      <c r="E434" s="161">
        <v>44128</v>
      </c>
      <c r="F434" s="131" t="s">
        <v>699</v>
      </c>
      <c r="G434" s="131" t="s">
        <v>364</v>
      </c>
      <c r="H434" s="131"/>
      <c r="I434" s="131"/>
      <c r="J434" s="131"/>
      <c r="K434" s="131">
        <v>0</v>
      </c>
      <c r="L434" s="163">
        <v>0.44608796296296299</v>
      </c>
      <c r="M434" s="131">
        <v>265.3</v>
      </c>
      <c r="N434" s="131">
        <v>191.8</v>
      </c>
      <c r="O434" s="163">
        <v>0.44616898148148149</v>
      </c>
      <c r="P434" s="131"/>
      <c r="Q434" s="164">
        <v>0</v>
      </c>
      <c r="R434" s="170">
        <v>1</v>
      </c>
      <c r="S434" s="131"/>
      <c r="T434" s="131"/>
      <c r="U434" s="131"/>
      <c r="V434" s="131"/>
      <c r="W434" s="131"/>
      <c r="X434" s="131"/>
      <c r="Y434" s="163">
        <v>0.44769675925925928</v>
      </c>
      <c r="Z434" s="163"/>
      <c r="AA434" s="131"/>
      <c r="AB434" s="165">
        <f>O434-L434</f>
        <v>8.1018518518494176E-5</v>
      </c>
      <c r="AC434" s="165">
        <f>P434-O434</f>
        <v>-0.44616898148148149</v>
      </c>
      <c r="AD434" s="165">
        <f>P434-L434</f>
        <v>-0.44608796296296299</v>
      </c>
      <c r="AE434" s="165">
        <f>V434-P434</f>
        <v>0</v>
      </c>
      <c r="AF434" s="165">
        <f>Y434-O434</f>
        <v>1.5277777777777946E-3</v>
      </c>
      <c r="AG434" s="165">
        <f>Y434-V434</f>
        <v>0.44769675925925928</v>
      </c>
      <c r="AH434" s="131">
        <v>-3.9529999999999998</v>
      </c>
      <c r="AI434" s="131">
        <v>12.2027</v>
      </c>
      <c r="AJ434" s="131">
        <v>12.6206</v>
      </c>
      <c r="AK434" s="131">
        <v>12.432</v>
      </c>
      <c r="AL434" s="131">
        <v>0.46489999999999998</v>
      </c>
      <c r="AM434" s="131"/>
      <c r="AN434" s="131"/>
      <c r="AO434" s="131"/>
      <c r="AP434" s="131">
        <f>((AJ434-AK434)/(AK434-AI434))*100</f>
        <v>82.25032708242432</v>
      </c>
      <c r="AQ434" s="131"/>
      <c r="AR434" s="131"/>
      <c r="AS434" s="131">
        <v>2020</v>
      </c>
      <c r="AT434" s="131" t="s">
        <v>1274</v>
      </c>
      <c r="AU434" s="178"/>
      <c r="AV434" s="178"/>
      <c r="AW434" s="131">
        <v>0</v>
      </c>
    </row>
    <row r="435" spans="1:57" s="85" customFormat="1" x14ac:dyDescent="0.2">
      <c r="A435" s="166">
        <v>2.5</v>
      </c>
      <c r="B435" s="166">
        <v>3</v>
      </c>
      <c r="C435" s="131" t="s">
        <v>35</v>
      </c>
      <c r="D435" s="131" t="s">
        <v>36</v>
      </c>
      <c r="E435" s="167">
        <v>44128</v>
      </c>
      <c r="F435" s="166"/>
      <c r="G435" s="166" t="s">
        <v>1295</v>
      </c>
      <c r="H435" s="166"/>
      <c r="I435" s="166"/>
      <c r="J435" s="166"/>
      <c r="K435" s="166">
        <v>4</v>
      </c>
      <c r="L435" s="168">
        <v>0.4533449074074074</v>
      </c>
      <c r="M435" s="169">
        <v>267.3</v>
      </c>
      <c r="N435" s="166">
        <v>240.5</v>
      </c>
      <c r="O435" s="168">
        <v>0.45394675925925926</v>
      </c>
      <c r="P435" s="168">
        <v>0.45763888888888887</v>
      </c>
      <c r="Q435" s="170" t="s">
        <v>69</v>
      </c>
      <c r="R435" s="170">
        <v>1</v>
      </c>
      <c r="S435" s="171">
        <v>269.3</v>
      </c>
      <c r="T435" s="171">
        <v>240.9</v>
      </c>
      <c r="U435" s="168">
        <v>0.45765046296296297</v>
      </c>
      <c r="V435" s="168">
        <v>0.45769675925925929</v>
      </c>
      <c r="W435" s="166">
        <v>269.3</v>
      </c>
      <c r="X435" s="166">
        <v>240.9</v>
      </c>
      <c r="Y435" s="168">
        <v>0.4588888888888889</v>
      </c>
      <c r="Z435" s="168"/>
      <c r="AA435" s="166"/>
      <c r="AB435" s="165">
        <f>O435-L435</f>
        <v>6.0185185185185341E-4</v>
      </c>
      <c r="AC435" s="165">
        <f>P435-O435</f>
        <v>3.6921296296296147E-3</v>
      </c>
      <c r="AD435" s="165">
        <f>P435-L435</f>
        <v>4.2939814814814681E-3</v>
      </c>
      <c r="AE435" s="165">
        <f>V435-P435</f>
        <v>5.7870370370416424E-5</v>
      </c>
      <c r="AF435" s="165">
        <f>Y435-O435</f>
        <v>4.9421296296296435E-3</v>
      </c>
      <c r="AG435" s="165">
        <f>Y435-V435</f>
        <v>1.1921296296296124E-3</v>
      </c>
      <c r="AH435" s="131">
        <v>-3.9529999999999998</v>
      </c>
      <c r="AI435" s="131">
        <v>12.2027</v>
      </c>
      <c r="AJ435" s="131">
        <v>12.6206</v>
      </c>
      <c r="AK435" s="131">
        <v>12.432</v>
      </c>
      <c r="AL435" s="131">
        <v>1.3839999999999999</v>
      </c>
      <c r="AM435" s="166"/>
      <c r="AN435" s="166"/>
      <c r="AO435" s="166"/>
      <c r="AP435" s="131">
        <f>((AJ435-AK435)/(AK435-AI435))*100</f>
        <v>82.25032708242432</v>
      </c>
      <c r="AQ435" s="166"/>
      <c r="AR435" s="166"/>
      <c r="AS435" s="131">
        <v>2020</v>
      </c>
      <c r="AT435" s="166"/>
      <c r="AU435" s="29"/>
      <c r="AV435" s="29"/>
      <c r="AW435" s="131">
        <v>0</v>
      </c>
      <c r="AZ435" s="30"/>
      <c r="BA435" s="30"/>
      <c r="BB435" s="30"/>
      <c r="BC435" s="30"/>
      <c r="BD435" s="30"/>
      <c r="BE435" s="30"/>
    </row>
    <row r="436" spans="1:57" s="30" customFormat="1" x14ac:dyDescent="0.2">
      <c r="A436" s="131">
        <v>1.1000000000000001</v>
      </c>
      <c r="B436" s="131">
        <v>4</v>
      </c>
      <c r="C436" s="131" t="s">
        <v>35</v>
      </c>
      <c r="D436" s="131" t="s">
        <v>37</v>
      </c>
      <c r="E436" s="161">
        <v>44128</v>
      </c>
      <c r="F436" s="131" t="s">
        <v>700</v>
      </c>
      <c r="G436" s="131" t="s">
        <v>367</v>
      </c>
      <c r="H436" s="131"/>
      <c r="I436" s="131"/>
      <c r="J436" s="131"/>
      <c r="K436" s="131">
        <v>0</v>
      </c>
      <c r="L436" s="163">
        <v>0.45055555555555554</v>
      </c>
      <c r="M436" s="131">
        <v>265.3</v>
      </c>
      <c r="N436" s="131">
        <v>195.3</v>
      </c>
      <c r="O436" s="163">
        <v>0.45064814814814813</v>
      </c>
      <c r="P436" s="131"/>
      <c r="Q436" s="164">
        <v>0</v>
      </c>
      <c r="R436" s="170">
        <v>1</v>
      </c>
      <c r="S436" s="131"/>
      <c r="T436" s="131"/>
      <c r="U436" s="131"/>
      <c r="V436" s="131"/>
      <c r="W436" s="131"/>
      <c r="X436" s="131"/>
      <c r="Y436" s="163">
        <v>0.45273148148148151</v>
      </c>
      <c r="Z436" s="163"/>
      <c r="AA436" s="131"/>
      <c r="AB436" s="165">
        <f>O436-L436</f>
        <v>9.2592592592588563E-5</v>
      </c>
      <c r="AC436" s="165">
        <f>P436-O436</f>
        <v>-0.45064814814814813</v>
      </c>
      <c r="AD436" s="165">
        <f>P436-L436</f>
        <v>-0.45055555555555554</v>
      </c>
      <c r="AE436" s="165">
        <f>V436-P436</f>
        <v>0</v>
      </c>
      <c r="AF436" s="165">
        <f>Y436-O436</f>
        <v>2.0833333333333814E-3</v>
      </c>
      <c r="AG436" s="165">
        <f>Y436-V436</f>
        <v>0.45273148148148151</v>
      </c>
      <c r="AH436" s="131">
        <v>-2.8460000000000001</v>
      </c>
      <c r="AI436" s="131">
        <v>12.2095</v>
      </c>
      <c r="AJ436" s="131">
        <v>12.670999999999999</v>
      </c>
      <c r="AK436" s="131">
        <v>12.456099999999999</v>
      </c>
      <c r="AL436" s="131">
        <v>0.57589999999999997</v>
      </c>
      <c r="AM436" s="131"/>
      <c r="AN436" s="131"/>
      <c r="AO436" s="131"/>
      <c r="AP436" s="131">
        <f>((AJ436-AK436)/(AK436-AI436))*100</f>
        <v>87.145174371452114</v>
      </c>
      <c r="AQ436" s="131"/>
      <c r="AR436" s="131"/>
      <c r="AS436" s="131">
        <v>2020</v>
      </c>
      <c r="AT436" s="131" t="s">
        <v>1274</v>
      </c>
      <c r="AW436" s="131">
        <v>0</v>
      </c>
      <c r="AZ436" s="159"/>
      <c r="BA436" s="159"/>
      <c r="BB436" s="159"/>
      <c r="BC436" s="159"/>
      <c r="BD436" s="159"/>
      <c r="BE436" s="159"/>
    </row>
    <row r="437" spans="1:57" s="118" customFormat="1" x14ac:dyDescent="0.2">
      <c r="A437" s="166">
        <v>1.1000000000000001</v>
      </c>
      <c r="B437" s="166">
        <v>4</v>
      </c>
      <c r="C437" s="131" t="s">
        <v>35</v>
      </c>
      <c r="D437" s="131" t="s">
        <v>36</v>
      </c>
      <c r="E437" s="167">
        <v>44128</v>
      </c>
      <c r="F437" s="166"/>
      <c r="G437" s="166" t="s">
        <v>1296</v>
      </c>
      <c r="H437" s="166"/>
      <c r="I437" s="166"/>
      <c r="J437" s="166"/>
      <c r="K437" s="166">
        <v>11</v>
      </c>
      <c r="L437" s="168">
        <v>0.4607060185185185</v>
      </c>
      <c r="M437" s="169">
        <v>272</v>
      </c>
      <c r="N437" s="166">
        <v>241</v>
      </c>
      <c r="O437" s="168">
        <v>0.46226851851851852</v>
      </c>
      <c r="P437" s="168">
        <v>0.46714120370370371</v>
      </c>
      <c r="Q437" s="170" t="s">
        <v>69</v>
      </c>
      <c r="R437" s="170">
        <v>1</v>
      </c>
      <c r="S437" s="171">
        <v>270.5</v>
      </c>
      <c r="T437" s="171">
        <v>242.3</v>
      </c>
      <c r="U437" s="168">
        <v>0.46721064814814817</v>
      </c>
      <c r="V437" s="168">
        <v>0.46726851851851853</v>
      </c>
      <c r="W437" s="166"/>
      <c r="X437" s="166"/>
      <c r="Y437" s="168">
        <v>0.4685185185185185</v>
      </c>
      <c r="Z437" s="168"/>
      <c r="AA437" s="166"/>
      <c r="AB437" s="165">
        <f>O437-L437</f>
        <v>1.5625000000000222E-3</v>
      </c>
      <c r="AC437" s="165">
        <f>P437-O437</f>
        <v>4.8726851851851882E-3</v>
      </c>
      <c r="AD437" s="165">
        <f>P437-L437</f>
        <v>6.4351851851852104E-3</v>
      </c>
      <c r="AE437" s="165">
        <f>V437-P437</f>
        <v>1.2731481481481621E-4</v>
      </c>
      <c r="AF437" s="165">
        <f>Y437-O437</f>
        <v>6.2499999999999778E-3</v>
      </c>
      <c r="AG437" s="165">
        <f>Y437-V437</f>
        <v>1.2499999999999734E-3</v>
      </c>
      <c r="AH437" s="131">
        <v>-2.8460000000000001</v>
      </c>
      <c r="AI437" s="131">
        <v>12.2095</v>
      </c>
      <c r="AJ437" s="131">
        <v>12.670999999999999</v>
      </c>
      <c r="AK437" s="131">
        <v>12.456099999999999</v>
      </c>
      <c r="AL437" s="131">
        <v>1.4728000000000001</v>
      </c>
      <c r="AM437" s="166"/>
      <c r="AN437" s="166"/>
      <c r="AO437" s="166"/>
      <c r="AP437" s="131">
        <f>((AJ437-AK437)/(AK437-AI437))*100</f>
        <v>87.145174371452114</v>
      </c>
      <c r="AQ437" s="166"/>
      <c r="AR437" s="166"/>
      <c r="AS437" s="131">
        <v>2020</v>
      </c>
      <c r="AT437" s="166"/>
      <c r="AU437" s="30"/>
      <c r="AV437" s="30"/>
      <c r="AW437" s="131">
        <v>0</v>
      </c>
      <c r="AX437" s="131"/>
      <c r="AY437" s="131"/>
      <c r="AZ437" s="159"/>
      <c r="BA437" s="159"/>
      <c r="BB437" s="159"/>
      <c r="BC437" s="159"/>
      <c r="BD437" s="159"/>
      <c r="BE437" s="159"/>
    </row>
    <row r="438" spans="1:57" s="118" customFormat="1" x14ac:dyDescent="0.2">
      <c r="A438" s="131">
        <v>1.2</v>
      </c>
      <c r="B438" s="131">
        <v>4</v>
      </c>
      <c r="C438" s="131" t="s">
        <v>35</v>
      </c>
      <c r="D438" s="131" t="s">
        <v>37</v>
      </c>
      <c r="E438" s="161">
        <v>44128</v>
      </c>
      <c r="F438" s="131" t="s">
        <v>701</v>
      </c>
      <c r="G438" s="131" t="s">
        <v>368</v>
      </c>
      <c r="H438" s="131"/>
      <c r="I438" s="131"/>
      <c r="J438" s="131"/>
      <c r="K438" s="131">
        <v>8.5</v>
      </c>
      <c r="L438" s="163">
        <v>0.46989583333333335</v>
      </c>
      <c r="M438" s="131">
        <v>270.60000000000002</v>
      </c>
      <c r="N438" s="131">
        <v>196.8</v>
      </c>
      <c r="O438" s="163">
        <v>0.4700462962962963</v>
      </c>
      <c r="P438" s="163">
        <v>0.4702662037037037</v>
      </c>
      <c r="Q438" s="164">
        <v>1</v>
      </c>
      <c r="R438" s="164">
        <v>1</v>
      </c>
      <c r="S438" s="131">
        <v>279.5</v>
      </c>
      <c r="T438" s="131">
        <v>206.6</v>
      </c>
      <c r="U438" s="131"/>
      <c r="V438" s="163">
        <v>0.47034722222222225</v>
      </c>
      <c r="W438" s="131">
        <v>299.5</v>
      </c>
      <c r="X438" s="131">
        <v>217.7</v>
      </c>
      <c r="Y438" s="163">
        <v>0.47142361111111114</v>
      </c>
      <c r="Z438" s="163"/>
      <c r="AA438" s="131"/>
      <c r="AB438" s="165">
        <f>O438-L438</f>
        <v>1.5046296296294948E-4</v>
      </c>
      <c r="AC438" s="165">
        <f>P438-O438</f>
        <v>2.1990740740740478E-4</v>
      </c>
      <c r="AD438" s="165">
        <f>P438-L438</f>
        <v>3.7037037037035425E-4</v>
      </c>
      <c r="AE438" s="165">
        <f>V438-P438</f>
        <v>8.1018518518549687E-5</v>
      </c>
      <c r="AF438" s="165">
        <f>Y438-O438</f>
        <v>1.3773148148148451E-3</v>
      </c>
      <c r="AG438" s="165">
        <f>Y438-V438</f>
        <v>1.0763888888888906E-3</v>
      </c>
      <c r="AH438" s="131">
        <v>-3.2290000000000001</v>
      </c>
      <c r="AI438" s="131">
        <v>12.1027</v>
      </c>
      <c r="AJ438" s="131">
        <v>12.8743</v>
      </c>
      <c r="AK438" s="131">
        <v>12.3428</v>
      </c>
      <c r="AL438" s="131">
        <v>0.57679999999999998</v>
      </c>
      <c r="AM438" s="131"/>
      <c r="AN438" s="131"/>
      <c r="AO438" s="131"/>
      <c r="AP438" s="131">
        <f>((AJ438-AK438)/(AK438-AI438))*100</f>
        <v>221.36609745939171</v>
      </c>
      <c r="AQ438" s="131"/>
      <c r="AR438" s="131"/>
      <c r="AS438" s="131">
        <v>2020</v>
      </c>
      <c r="AT438" s="131" t="s">
        <v>1274</v>
      </c>
      <c r="AU438" s="30"/>
      <c r="AV438" s="30"/>
      <c r="AW438" s="131">
        <v>0</v>
      </c>
      <c r="AX438" s="30"/>
      <c r="AY438" s="30"/>
      <c r="AZ438" s="175"/>
      <c r="BA438" s="175"/>
      <c r="BB438" s="175"/>
      <c r="BC438" s="175"/>
      <c r="BD438" s="175"/>
      <c r="BE438" s="175"/>
    </row>
    <row r="439" spans="1:57" s="174" customFormat="1" x14ac:dyDescent="0.2">
      <c r="A439" s="173">
        <v>1.2</v>
      </c>
      <c r="B439" s="173">
        <v>4</v>
      </c>
      <c r="C439" s="131" t="s">
        <v>35</v>
      </c>
      <c r="D439" s="131" t="s">
        <v>36</v>
      </c>
      <c r="E439" s="197">
        <v>44128</v>
      </c>
      <c r="F439" s="173"/>
      <c r="G439" s="173" t="s">
        <v>1297</v>
      </c>
      <c r="H439" s="173"/>
      <c r="I439" s="173"/>
      <c r="J439" s="173"/>
      <c r="K439" s="173">
        <v>34</v>
      </c>
      <c r="L439" s="198">
        <v>0.46883101851851849</v>
      </c>
      <c r="M439" s="199">
        <v>277.2</v>
      </c>
      <c r="N439" s="173">
        <v>243.4</v>
      </c>
      <c r="O439" s="198">
        <v>0.47059027777777779</v>
      </c>
      <c r="P439" s="198">
        <v>0.47356481481481483</v>
      </c>
      <c r="Q439" s="200" t="s">
        <v>69</v>
      </c>
      <c r="R439" s="200">
        <v>1</v>
      </c>
      <c r="S439" s="201">
        <v>302.89999999999998</v>
      </c>
      <c r="T439" s="201">
        <v>245.4</v>
      </c>
      <c r="U439" s="198">
        <v>0.473599537037037</v>
      </c>
      <c r="V439" s="198">
        <v>0.4736805555555556</v>
      </c>
      <c r="W439" s="173">
        <v>302.89999999999998</v>
      </c>
      <c r="X439" s="173">
        <v>246.5</v>
      </c>
      <c r="Y439" s="198">
        <v>0.47531250000000003</v>
      </c>
      <c r="Z439" s="198"/>
      <c r="AA439" s="173"/>
      <c r="AB439" s="165">
        <f>O439-L439</f>
        <v>1.7592592592592937E-3</v>
      </c>
      <c r="AC439" s="165">
        <f>P439-O439</f>
        <v>2.9745370370370394E-3</v>
      </c>
      <c r="AD439" s="165">
        <f>P439-L439</f>
        <v>4.7337962962963331E-3</v>
      </c>
      <c r="AE439" s="165">
        <f>V439-P439</f>
        <v>1.1574074074077734E-4</v>
      </c>
      <c r="AF439" s="165">
        <f>Y439-O439</f>
        <v>4.7222222222222388E-3</v>
      </c>
      <c r="AG439" s="165">
        <f>Y439-V439</f>
        <v>1.631944444444422E-3</v>
      </c>
      <c r="AH439" s="174">
        <v>-3.2290000000000001</v>
      </c>
      <c r="AI439" s="174">
        <v>12.1027</v>
      </c>
      <c r="AJ439" s="174">
        <v>12.8743</v>
      </c>
      <c r="AK439" s="174">
        <v>12.3428</v>
      </c>
      <c r="AL439" s="174">
        <v>3.4489999999999998</v>
      </c>
      <c r="AM439" s="173"/>
      <c r="AN439" s="173"/>
      <c r="AO439" s="173"/>
      <c r="AP439" s="131">
        <f>((AJ439-AK439)/(AK439-AI439))*100</f>
        <v>221.36609745939171</v>
      </c>
      <c r="AQ439" s="173"/>
      <c r="AR439" s="173"/>
      <c r="AS439" s="131">
        <v>2020</v>
      </c>
      <c r="AT439" s="173"/>
      <c r="AU439" s="218"/>
      <c r="AV439" s="218"/>
      <c r="AW439" s="131">
        <v>0</v>
      </c>
      <c r="AX439" s="218"/>
      <c r="AY439" s="218"/>
      <c r="AZ439" s="221"/>
      <c r="BA439" s="221"/>
      <c r="BB439" s="221"/>
      <c r="BC439" s="221"/>
      <c r="BD439" s="221"/>
      <c r="BE439" s="221"/>
    </row>
    <row r="440" spans="1:57" s="177" customFormat="1" x14ac:dyDescent="0.2">
      <c r="A440" s="131">
        <v>1.3</v>
      </c>
      <c r="B440" s="131">
        <v>4</v>
      </c>
      <c r="C440" s="131" t="s">
        <v>35</v>
      </c>
      <c r="D440" s="131" t="s">
        <v>37</v>
      </c>
      <c r="E440" s="161">
        <v>44128</v>
      </c>
      <c r="F440" s="131" t="s">
        <v>702</v>
      </c>
      <c r="G440" s="131" t="s">
        <v>369</v>
      </c>
      <c r="H440" s="131"/>
      <c r="I440" s="131"/>
      <c r="J440" s="131"/>
      <c r="K440" s="131">
        <v>0</v>
      </c>
      <c r="L440" s="163">
        <v>0.47423611111111108</v>
      </c>
      <c r="M440" s="131">
        <v>270.3</v>
      </c>
      <c r="N440" s="131">
        <v>195.3</v>
      </c>
      <c r="O440" s="163">
        <v>0.47434027777777782</v>
      </c>
      <c r="P440" s="131"/>
      <c r="Q440" s="164">
        <v>0</v>
      </c>
      <c r="R440" s="170">
        <v>1</v>
      </c>
      <c r="S440" s="131"/>
      <c r="T440" s="131"/>
      <c r="U440" s="131"/>
      <c r="V440" s="131"/>
      <c r="W440" s="131"/>
      <c r="X440" s="131"/>
      <c r="Y440" s="163">
        <v>0.47594907407407411</v>
      </c>
      <c r="Z440" s="163"/>
      <c r="AA440" s="131"/>
      <c r="AB440" s="165">
        <f>O440-L440</f>
        <v>1.0416666666673846E-4</v>
      </c>
      <c r="AC440" s="165">
        <f>P440-O440</f>
        <v>-0.47434027777777782</v>
      </c>
      <c r="AD440" s="165">
        <f>P440-L440</f>
        <v>-0.47423611111111108</v>
      </c>
      <c r="AE440" s="165">
        <f>V440-P440</f>
        <v>0</v>
      </c>
      <c r="AF440" s="165">
        <f>Y440-O440</f>
        <v>1.6087962962962887E-3</v>
      </c>
      <c r="AG440" s="165">
        <f>Y440-V440</f>
        <v>0.47594907407407411</v>
      </c>
      <c r="AH440" s="131">
        <v>-3.3380000000000001</v>
      </c>
      <c r="AI440" s="131">
        <v>12.174300000000001</v>
      </c>
      <c r="AJ440" s="131">
        <v>12.683999999999999</v>
      </c>
      <c r="AK440" s="131">
        <v>12.4434</v>
      </c>
      <c r="AL440" s="131">
        <v>0.46439999999999998</v>
      </c>
      <c r="AM440" s="131"/>
      <c r="AN440" s="131"/>
      <c r="AO440" s="131"/>
      <c r="AP440" s="131">
        <f>((AJ440-AK440)/(AK440-AI440))*100</f>
        <v>89.409141583054222</v>
      </c>
      <c r="AQ440" s="131"/>
      <c r="AR440" s="131"/>
      <c r="AS440" s="131">
        <v>2020</v>
      </c>
      <c r="AT440" s="172" t="s">
        <v>1274</v>
      </c>
      <c r="AU440" s="30"/>
      <c r="AV440" s="30"/>
      <c r="AW440" s="131">
        <v>0</v>
      </c>
      <c r="AX440" s="159"/>
      <c r="AY440" s="159"/>
      <c r="AZ440" s="131"/>
      <c r="BA440" s="131"/>
      <c r="BB440" s="131"/>
      <c r="BC440" s="131"/>
      <c r="BD440" s="131"/>
      <c r="BE440" s="131"/>
    </row>
    <row r="441" spans="1:57" s="30" customFormat="1" x14ac:dyDescent="0.2">
      <c r="A441" s="166">
        <v>1.3</v>
      </c>
      <c r="B441" s="166">
        <v>4</v>
      </c>
      <c r="C441" s="131" t="s">
        <v>35</v>
      </c>
      <c r="D441" s="131" t="s">
        <v>36</v>
      </c>
      <c r="E441" s="167">
        <v>44128</v>
      </c>
      <c r="F441" s="166"/>
      <c r="G441" s="166" t="s">
        <v>1298</v>
      </c>
      <c r="H441" s="166"/>
      <c r="I441" s="166"/>
      <c r="J441" s="166"/>
      <c r="K441" s="166">
        <v>23</v>
      </c>
      <c r="L441" s="168">
        <v>0.4763425925925926</v>
      </c>
      <c r="M441" s="169">
        <v>242.4</v>
      </c>
      <c r="N441" s="166">
        <v>216.8</v>
      </c>
      <c r="O441" s="168">
        <v>0.47744212962962962</v>
      </c>
      <c r="P441" s="168">
        <v>0.4774768518518519</v>
      </c>
      <c r="Q441" s="170">
        <v>1</v>
      </c>
      <c r="R441" s="170">
        <v>1</v>
      </c>
      <c r="S441" s="171">
        <v>265.10000000000002</v>
      </c>
      <c r="T441" s="171">
        <v>231.5</v>
      </c>
      <c r="U441" s="168">
        <v>0.47751157407407407</v>
      </c>
      <c r="V441" s="168">
        <v>0.47760416666666666</v>
      </c>
      <c r="W441" s="171">
        <v>273.2</v>
      </c>
      <c r="X441" s="171">
        <v>243.1</v>
      </c>
      <c r="Y441" s="168">
        <v>0.47855324074074074</v>
      </c>
      <c r="Z441" s="168"/>
      <c r="AA441" s="166"/>
      <c r="AB441" s="165">
        <f>O441-L441</f>
        <v>1.0995370370370239E-3</v>
      </c>
      <c r="AC441" s="165">
        <f>P441-O441</f>
        <v>3.4722222222283161E-5</v>
      </c>
      <c r="AD441" s="165">
        <f>P441-L441</f>
        <v>1.134259259259307E-3</v>
      </c>
      <c r="AE441" s="165">
        <f>V441-P441</f>
        <v>1.273148148147607E-4</v>
      </c>
      <c r="AF441" s="165">
        <f>Y441-O441</f>
        <v>1.1111111111111183E-3</v>
      </c>
      <c r="AG441" s="165">
        <f>Y441-V441</f>
        <v>9.490740740740744E-4</v>
      </c>
      <c r="AH441" s="131">
        <v>-3.3380000000000001</v>
      </c>
      <c r="AI441" s="131">
        <v>12.174300000000001</v>
      </c>
      <c r="AJ441" s="131">
        <v>12.683999999999999</v>
      </c>
      <c r="AK441" s="131">
        <v>12.4434</v>
      </c>
      <c r="AL441" s="131">
        <v>1.5306999999999999</v>
      </c>
      <c r="AM441" s="166"/>
      <c r="AN441" s="166"/>
      <c r="AO441" s="166"/>
      <c r="AP441" s="131">
        <f>((AJ441-AK441)/(AK441-AI441))*100</f>
        <v>89.409141583054222</v>
      </c>
      <c r="AQ441" s="166"/>
      <c r="AR441" s="166"/>
      <c r="AS441" s="131">
        <v>2020</v>
      </c>
      <c r="AT441" s="166"/>
      <c r="AW441" s="131">
        <v>0</v>
      </c>
      <c r="AX441" s="159"/>
      <c r="AY441" s="159"/>
      <c r="AZ441" s="80"/>
      <c r="BA441" s="80"/>
      <c r="BB441" s="80"/>
      <c r="BC441" s="80"/>
      <c r="BD441" s="80"/>
      <c r="BE441" s="80"/>
    </row>
    <row r="442" spans="1:57" s="85" customFormat="1" x14ac:dyDescent="0.2">
      <c r="A442" s="131">
        <v>1.4</v>
      </c>
      <c r="B442" s="131">
        <v>4</v>
      </c>
      <c r="C442" s="131" t="s">
        <v>35</v>
      </c>
      <c r="D442" s="131" t="s">
        <v>37</v>
      </c>
      <c r="E442" s="161">
        <v>44128</v>
      </c>
      <c r="F442" s="131" t="s">
        <v>703</v>
      </c>
      <c r="G442" s="131" t="s">
        <v>370</v>
      </c>
      <c r="H442" s="131"/>
      <c r="I442" s="131"/>
      <c r="J442" s="131"/>
      <c r="K442" s="131">
        <v>0</v>
      </c>
      <c r="L442" s="163">
        <v>0.47916666666666669</v>
      </c>
      <c r="M442" s="131">
        <v>274.8</v>
      </c>
      <c r="N442" s="131">
        <v>203.3</v>
      </c>
      <c r="O442" s="163">
        <v>0.47925925925925927</v>
      </c>
      <c r="P442" s="131"/>
      <c r="Q442" s="164">
        <v>0</v>
      </c>
      <c r="R442" s="170">
        <v>1</v>
      </c>
      <c r="S442" s="131"/>
      <c r="T442" s="131"/>
      <c r="U442" s="131"/>
      <c r="V442" s="131"/>
      <c r="W442" s="131"/>
      <c r="X442" s="131"/>
      <c r="Y442" s="163">
        <v>0.48159722222222223</v>
      </c>
      <c r="Z442" s="163"/>
      <c r="AA442" s="131"/>
      <c r="AB442" s="165">
        <f>O442-L442</f>
        <v>9.2592592592588563E-5</v>
      </c>
      <c r="AC442" s="165">
        <f>P442-O442</f>
        <v>-0.47925925925925927</v>
      </c>
      <c r="AD442" s="165">
        <f>P442-L442</f>
        <v>-0.47916666666666669</v>
      </c>
      <c r="AE442" s="165">
        <f>V442-P442</f>
        <v>0</v>
      </c>
      <c r="AF442" s="165">
        <f>Y442-O442</f>
        <v>2.3379629629629584E-3</v>
      </c>
      <c r="AG442" s="165">
        <f>Y442-V442</f>
        <v>0.48159722222222223</v>
      </c>
      <c r="AH442" s="131">
        <v>-3.302</v>
      </c>
      <c r="AI442" s="131">
        <v>12.2469</v>
      </c>
      <c r="AJ442" s="131">
        <v>12.935499999999999</v>
      </c>
      <c r="AK442" s="131">
        <v>12.617699999999999</v>
      </c>
      <c r="AL442" s="131">
        <v>0.58899999999999997</v>
      </c>
      <c r="AM442" s="131"/>
      <c r="AN442" s="131"/>
      <c r="AO442" s="131"/>
      <c r="AP442" s="131">
        <f>((AJ442-AK442)/(AK442-AI442))*100</f>
        <v>85.706580366774759</v>
      </c>
      <c r="AQ442" s="131"/>
      <c r="AR442" s="131"/>
      <c r="AS442" s="172">
        <v>2020</v>
      </c>
      <c r="AT442" s="131" t="s">
        <v>1274</v>
      </c>
      <c r="AU442" s="30"/>
      <c r="AV442" s="30"/>
      <c r="AW442" s="131">
        <v>0</v>
      </c>
      <c r="AX442" s="175"/>
      <c r="AY442" s="175"/>
    </row>
    <row r="443" spans="1:57" s="30" customFormat="1" x14ac:dyDescent="0.2">
      <c r="A443" s="166">
        <v>1.4</v>
      </c>
      <c r="B443" s="166">
        <v>4</v>
      </c>
      <c r="C443" s="131" t="s">
        <v>35</v>
      </c>
      <c r="D443" s="131" t="s">
        <v>36</v>
      </c>
      <c r="E443" s="167">
        <v>44128</v>
      </c>
      <c r="F443" s="166"/>
      <c r="G443" s="166" t="s">
        <v>1299</v>
      </c>
      <c r="H443" s="166"/>
      <c r="I443" s="166"/>
      <c r="J443" s="166"/>
      <c r="K443" s="166">
        <v>22</v>
      </c>
      <c r="L443" s="168">
        <v>0.47953703703703704</v>
      </c>
      <c r="M443" s="169">
        <v>267.60000000000002</v>
      </c>
      <c r="N443" s="166">
        <v>238.2</v>
      </c>
      <c r="O443" s="168">
        <v>0.47979166666666667</v>
      </c>
      <c r="P443" s="168">
        <v>0.48431712962962964</v>
      </c>
      <c r="Q443" s="170" t="s">
        <v>69</v>
      </c>
      <c r="R443" s="170">
        <v>1</v>
      </c>
      <c r="S443" s="171">
        <v>276.7</v>
      </c>
      <c r="T443" s="171">
        <v>239.6</v>
      </c>
      <c r="U443" s="168">
        <v>0.48435185185185187</v>
      </c>
      <c r="V443" s="168">
        <v>0.48443287037037036</v>
      </c>
      <c r="W443" s="171">
        <v>282.10000000000002</v>
      </c>
      <c r="X443" s="171">
        <v>249.8</v>
      </c>
      <c r="Y443" s="168">
        <v>0.48703703703703699</v>
      </c>
      <c r="Z443" s="168"/>
      <c r="AA443" s="166"/>
      <c r="AB443" s="165">
        <f>O443-L443</f>
        <v>2.5462962962963243E-4</v>
      </c>
      <c r="AC443" s="165">
        <f>P443-O443</f>
        <v>4.5254629629629672E-3</v>
      </c>
      <c r="AD443" s="165">
        <f>P443-L443</f>
        <v>4.7800925925925997E-3</v>
      </c>
      <c r="AE443" s="165">
        <f>V443-P443</f>
        <v>1.1574074074072183E-4</v>
      </c>
      <c r="AF443" s="165">
        <f>Y443-O443</f>
        <v>7.2453703703703187E-3</v>
      </c>
      <c r="AG443" s="165">
        <f>Y443-V443</f>
        <v>2.6041666666666297E-3</v>
      </c>
      <c r="AH443" s="131">
        <v>-3.302</v>
      </c>
      <c r="AI443" s="131">
        <v>12.2469</v>
      </c>
      <c r="AJ443" s="131">
        <v>12.935499999999999</v>
      </c>
      <c r="AK443" s="131">
        <v>12.617699999999999</v>
      </c>
      <c r="AL443" s="131">
        <v>1.6194</v>
      </c>
      <c r="AM443" s="166"/>
      <c r="AN443" s="166"/>
      <c r="AO443" s="166"/>
      <c r="AP443" s="131">
        <f>((AJ443-AK443)/(AK443-AI443))*100</f>
        <v>85.706580366774759</v>
      </c>
      <c r="AQ443" s="166"/>
      <c r="AR443" s="166"/>
      <c r="AS443" s="172">
        <v>2020</v>
      </c>
      <c r="AT443" s="166"/>
      <c r="AW443" s="131">
        <v>0</v>
      </c>
      <c r="AX443" s="80"/>
      <c r="AY443" s="80"/>
      <c r="AZ443" s="90"/>
      <c r="BA443" s="90"/>
      <c r="BB443" s="90"/>
      <c r="BC443" s="90"/>
      <c r="BD443" s="90"/>
      <c r="BE443" s="90"/>
    </row>
    <row r="444" spans="1:57" s="131" customFormat="1" x14ac:dyDescent="0.2">
      <c r="A444" s="131">
        <v>1.5</v>
      </c>
      <c r="B444" s="131">
        <v>4</v>
      </c>
      <c r="C444" s="131" t="s">
        <v>35</v>
      </c>
      <c r="D444" s="131" t="s">
        <v>37</v>
      </c>
      <c r="E444" s="161">
        <v>44128</v>
      </c>
      <c r="F444" s="131" t="s">
        <v>704</v>
      </c>
      <c r="G444" s="131" t="s">
        <v>371</v>
      </c>
      <c r="K444" s="131">
        <v>0</v>
      </c>
      <c r="L444" s="163">
        <v>0.48328703703703701</v>
      </c>
      <c r="M444" s="131">
        <v>267.7</v>
      </c>
      <c r="N444" s="131">
        <v>196.7</v>
      </c>
      <c r="O444" s="163">
        <v>0.4833796296296296</v>
      </c>
      <c r="Q444" s="164">
        <v>0</v>
      </c>
      <c r="R444" s="170">
        <v>1</v>
      </c>
      <c r="Y444" s="163">
        <v>0.48570601851851852</v>
      </c>
      <c r="Z444" s="163"/>
      <c r="AB444" s="165">
        <f>O444-L444</f>
        <v>9.2592592592588563E-5</v>
      </c>
      <c r="AC444" s="165">
        <f>P444-O444</f>
        <v>-0.4833796296296296</v>
      </c>
      <c r="AD444" s="165">
        <f>P444-L444</f>
        <v>-0.48328703703703701</v>
      </c>
      <c r="AE444" s="165">
        <f>V444-P444</f>
        <v>0</v>
      </c>
      <c r="AF444" s="165">
        <f>Y444-O444</f>
        <v>2.3263888888889195E-3</v>
      </c>
      <c r="AG444" s="165">
        <f>Y444-V444</f>
        <v>0.48570601851851852</v>
      </c>
      <c r="AH444" s="131">
        <v>-1.6519999999999999</v>
      </c>
      <c r="AI444" s="131">
        <v>12.190300000000001</v>
      </c>
      <c r="AJ444" s="131">
        <v>12.6404</v>
      </c>
      <c r="AK444" s="131">
        <v>12.409599999999999</v>
      </c>
      <c r="AL444" s="131">
        <v>0.45729999999999998</v>
      </c>
      <c r="AP444" s="131">
        <f>((AJ444-AK444)/(AK444-AI444))*100</f>
        <v>105.24395804833637</v>
      </c>
      <c r="AS444" s="131">
        <v>2020</v>
      </c>
      <c r="AT444" s="131" t="s">
        <v>1274</v>
      </c>
      <c r="AU444" s="177"/>
      <c r="AV444" s="177"/>
      <c r="AW444" s="131">
        <v>0</v>
      </c>
      <c r="AZ444" s="90"/>
      <c r="BA444" s="90"/>
      <c r="BB444" s="90"/>
      <c r="BC444" s="90"/>
      <c r="BD444" s="90"/>
      <c r="BE444" s="90"/>
    </row>
    <row r="445" spans="1:57" s="30" customFormat="1" x14ac:dyDescent="0.2">
      <c r="A445" s="166">
        <v>1.5</v>
      </c>
      <c r="B445" s="166">
        <v>4</v>
      </c>
      <c r="C445" s="131" t="s">
        <v>35</v>
      </c>
      <c r="D445" s="131" t="s">
        <v>36</v>
      </c>
      <c r="E445" s="167">
        <v>44128</v>
      </c>
      <c r="F445" s="166"/>
      <c r="G445" s="166" t="s">
        <v>1300</v>
      </c>
      <c r="H445" s="166"/>
      <c r="I445" s="166"/>
      <c r="J445" s="166"/>
      <c r="K445" s="166">
        <v>18</v>
      </c>
      <c r="L445" s="168">
        <v>0.48728009259259258</v>
      </c>
      <c r="M445" s="169">
        <v>290.39999999999998</v>
      </c>
      <c r="N445" s="166">
        <v>248.3</v>
      </c>
      <c r="O445" s="168">
        <v>0.48878472222222219</v>
      </c>
      <c r="P445" s="168">
        <v>0.4919560185185185</v>
      </c>
      <c r="Q445" s="170" t="s">
        <v>69</v>
      </c>
      <c r="R445" s="170">
        <v>1</v>
      </c>
      <c r="S445" s="171">
        <v>294.5</v>
      </c>
      <c r="T445" s="171">
        <v>246.1</v>
      </c>
      <c r="U445" s="168">
        <v>0.49203703703703705</v>
      </c>
      <c r="V445" s="168">
        <v>0.49204861111111109</v>
      </c>
      <c r="W445" s="171">
        <v>323.39999999999998</v>
      </c>
      <c r="X445" s="171">
        <v>246.5</v>
      </c>
      <c r="Y445" s="168">
        <v>0.49387731481481478</v>
      </c>
      <c r="Z445" s="168"/>
      <c r="AA445" s="166"/>
      <c r="AB445" s="165">
        <f>O445-L445</f>
        <v>1.5046296296296058E-3</v>
      </c>
      <c r="AC445" s="165">
        <f>P445-O445</f>
        <v>3.1712962962963109E-3</v>
      </c>
      <c r="AD445" s="165">
        <f>P445-L445</f>
        <v>4.6759259259259167E-3</v>
      </c>
      <c r="AE445" s="165">
        <f>V445-P445</f>
        <v>9.2592592592588563E-5</v>
      </c>
      <c r="AF445" s="165">
        <f>Y445-O445</f>
        <v>5.092592592592593E-3</v>
      </c>
      <c r="AG445" s="165">
        <f>Y445-V445</f>
        <v>1.8287037037036935E-3</v>
      </c>
      <c r="AH445" s="131">
        <v>-1.6519999999999999</v>
      </c>
      <c r="AI445" s="131">
        <v>12.190300000000001</v>
      </c>
      <c r="AJ445" s="131">
        <v>12.6404</v>
      </c>
      <c r="AK445" s="131">
        <v>12.409599999999999</v>
      </c>
      <c r="AL445" s="131">
        <v>1.5504</v>
      </c>
      <c r="AM445" s="166"/>
      <c r="AN445" s="166"/>
      <c r="AO445" s="166"/>
      <c r="AP445" s="131">
        <f>((AJ445-AK445)/(AK445-AI445))*100</f>
        <v>105.24395804833637</v>
      </c>
      <c r="AQ445" s="166"/>
      <c r="AR445" s="166"/>
      <c r="AS445" s="131">
        <v>2020</v>
      </c>
      <c r="AT445" s="166"/>
      <c r="AW445" s="131">
        <v>0</v>
      </c>
      <c r="AX445" s="80"/>
      <c r="AY445" s="80"/>
      <c r="AZ445" s="90"/>
      <c r="BA445" s="90"/>
      <c r="BB445" s="90"/>
      <c r="BC445" s="90"/>
      <c r="BD445" s="90"/>
      <c r="BE445" s="90"/>
    </row>
    <row r="446" spans="1:57" s="30" customFormat="1" x14ac:dyDescent="0.2">
      <c r="A446" s="131">
        <v>1.6</v>
      </c>
      <c r="B446" s="131">
        <v>4</v>
      </c>
      <c r="C446" s="131" t="s">
        <v>35</v>
      </c>
      <c r="D446" s="131" t="s">
        <v>37</v>
      </c>
      <c r="E446" s="161">
        <v>44128</v>
      </c>
      <c r="F446" s="131" t="s">
        <v>1907</v>
      </c>
      <c r="G446" s="131" t="s">
        <v>376</v>
      </c>
      <c r="H446" s="131"/>
      <c r="I446" s="131">
        <v>26</v>
      </c>
      <c r="J446" s="131"/>
      <c r="K446" s="131">
        <v>0</v>
      </c>
      <c r="L446" s="163">
        <v>0.50935185185185183</v>
      </c>
      <c r="M446" s="131">
        <v>272</v>
      </c>
      <c r="N446" s="131">
        <v>200.1</v>
      </c>
      <c r="O446" s="163">
        <v>0.50947916666666659</v>
      </c>
      <c r="P446" s="131"/>
      <c r="Q446" s="164">
        <v>0</v>
      </c>
      <c r="R446" s="164">
        <v>1</v>
      </c>
      <c r="S446" s="131"/>
      <c r="T446" s="131"/>
      <c r="U446" s="131"/>
      <c r="V446" s="131"/>
      <c r="W446" s="131"/>
      <c r="X446" s="131"/>
      <c r="Y446" s="163">
        <v>0.51105324074074077</v>
      </c>
      <c r="Z446" s="131"/>
      <c r="AA446" s="131"/>
      <c r="AB446" s="165">
        <f>O446-L446</f>
        <v>1.273148148147607E-4</v>
      </c>
      <c r="AC446" s="165">
        <f>P446-O446</f>
        <v>-0.50947916666666659</v>
      </c>
      <c r="AD446" s="165">
        <f>P446-L446</f>
        <v>-0.50935185185185183</v>
      </c>
      <c r="AE446" s="165">
        <f>V446-P446</f>
        <v>0</v>
      </c>
      <c r="AF446" s="165">
        <f>Y446-O446</f>
        <v>1.5740740740741721E-3</v>
      </c>
      <c r="AG446" s="165">
        <f>Y446-V446</f>
        <v>0.51105324074074077</v>
      </c>
      <c r="AH446" s="131">
        <v>-2.84</v>
      </c>
      <c r="AI446" s="131">
        <v>12.0459</v>
      </c>
      <c r="AJ446" s="131">
        <v>12.5998</v>
      </c>
      <c r="AK446" s="131">
        <v>12.328200000000001</v>
      </c>
      <c r="AL446" s="131">
        <v>0.4516</v>
      </c>
      <c r="AM446" s="131"/>
      <c r="AN446" s="131"/>
      <c r="AO446" s="131"/>
      <c r="AP446" s="131">
        <f>((AJ446-AK446)/(AK446-AI446))*100</f>
        <v>96.209705986538552</v>
      </c>
      <c r="AQ446" s="131"/>
      <c r="AR446" s="131"/>
      <c r="AS446" s="131">
        <v>2020</v>
      </c>
      <c r="AT446" s="131" t="s">
        <v>1274</v>
      </c>
      <c r="AU446" s="90"/>
      <c r="AV446" s="90"/>
      <c r="AW446" s="131">
        <v>0</v>
      </c>
      <c r="AX446" s="85"/>
      <c r="AY446" s="85"/>
      <c r="AZ446" s="90"/>
      <c r="BA446" s="90"/>
      <c r="BB446" s="90"/>
      <c r="BC446" s="90"/>
      <c r="BD446" s="90"/>
      <c r="BE446" s="90"/>
    </row>
    <row r="447" spans="1:57" s="159" customFormat="1" x14ac:dyDescent="0.2">
      <c r="A447" s="131">
        <v>2.1</v>
      </c>
      <c r="B447" s="131">
        <v>4</v>
      </c>
      <c r="C447" s="131" t="s">
        <v>35</v>
      </c>
      <c r="D447" s="131" t="s">
        <v>37</v>
      </c>
      <c r="E447" s="161">
        <v>44128</v>
      </c>
      <c r="F447" s="131" t="s">
        <v>705</v>
      </c>
      <c r="G447" s="131" t="s">
        <v>372</v>
      </c>
      <c r="H447" s="131"/>
      <c r="I447" s="131"/>
      <c r="J447" s="131"/>
      <c r="K447" s="131">
        <v>0</v>
      </c>
      <c r="L447" s="163">
        <v>0.48842592592592587</v>
      </c>
      <c r="M447" s="131">
        <v>271.89999999999998</v>
      </c>
      <c r="N447" s="131">
        <v>202.4</v>
      </c>
      <c r="O447" s="163">
        <v>0.48850694444444448</v>
      </c>
      <c r="P447" s="131"/>
      <c r="Q447" s="164">
        <v>0</v>
      </c>
      <c r="R447" s="170">
        <v>1</v>
      </c>
      <c r="S447" s="131"/>
      <c r="T447" s="131"/>
      <c r="U447" s="131"/>
      <c r="V447" s="131"/>
      <c r="W447" s="131"/>
      <c r="X447" s="131"/>
      <c r="Y447" s="163">
        <v>0.49040509259259263</v>
      </c>
      <c r="Z447" s="163"/>
      <c r="AA447" s="131"/>
      <c r="AB447" s="165">
        <f>O447-L447</f>
        <v>8.1018518518605198E-5</v>
      </c>
      <c r="AC447" s="165">
        <f>P447-O447</f>
        <v>-0.48850694444444448</v>
      </c>
      <c r="AD447" s="165">
        <f>P447-L447</f>
        <v>-0.48842592592592587</v>
      </c>
      <c r="AE447" s="165">
        <f>V447-P447</f>
        <v>0</v>
      </c>
      <c r="AF447" s="165">
        <f>Y447-O447</f>
        <v>1.8981481481481488E-3</v>
      </c>
      <c r="AG447" s="165">
        <f>Y447-V447</f>
        <v>0.49040509259259263</v>
      </c>
      <c r="AH447" s="131">
        <v>-1.8819999999999999</v>
      </c>
      <c r="AI447" s="131">
        <v>12.0769</v>
      </c>
      <c r="AJ447" s="131">
        <v>12.498100000000001</v>
      </c>
      <c r="AK447" s="131">
        <v>12.3011</v>
      </c>
      <c r="AL447" s="131">
        <v>0.47189999999999999</v>
      </c>
      <c r="AM447" s="131"/>
      <c r="AN447" s="131"/>
      <c r="AO447" s="131"/>
      <c r="AP447" s="131">
        <f>((AJ447-AK447)/(AK447-AI447))*100</f>
        <v>87.867975022302048</v>
      </c>
      <c r="AQ447" s="131"/>
      <c r="AR447" s="131"/>
      <c r="AS447" s="131">
        <v>2020</v>
      </c>
      <c r="AT447" s="131" t="s">
        <v>1274</v>
      </c>
      <c r="AU447" s="90"/>
      <c r="AV447" s="90"/>
      <c r="AW447" s="131">
        <v>0</v>
      </c>
      <c r="AX447" s="90"/>
      <c r="AY447" s="90"/>
      <c r="AZ447" s="90"/>
      <c r="BA447" s="90"/>
      <c r="BB447" s="90"/>
      <c r="BC447" s="90"/>
      <c r="BD447" s="90"/>
      <c r="BE447" s="90"/>
    </row>
    <row r="448" spans="1:57" s="159" customFormat="1" x14ac:dyDescent="0.2">
      <c r="A448" s="166">
        <v>2.1</v>
      </c>
      <c r="B448" s="166">
        <v>4</v>
      </c>
      <c r="C448" s="131" t="s">
        <v>35</v>
      </c>
      <c r="D448" s="131" t="s">
        <v>36</v>
      </c>
      <c r="E448" s="167">
        <v>44128</v>
      </c>
      <c r="F448" s="166"/>
      <c r="G448" s="166" t="s">
        <v>1301</v>
      </c>
      <c r="H448" s="166"/>
      <c r="I448" s="166"/>
      <c r="J448" s="166"/>
      <c r="K448" s="166">
        <v>9</v>
      </c>
      <c r="L448" s="168">
        <v>0.49420138888888893</v>
      </c>
      <c r="M448" s="169">
        <v>280.89999999999998</v>
      </c>
      <c r="N448" s="166">
        <v>244.6</v>
      </c>
      <c r="O448" s="168">
        <v>0.49516203703703704</v>
      </c>
      <c r="P448" s="168">
        <v>0.49850694444444449</v>
      </c>
      <c r="Q448" s="170" t="s">
        <v>69</v>
      </c>
      <c r="R448" s="170">
        <v>1</v>
      </c>
      <c r="S448" s="171">
        <v>281.89999999999998</v>
      </c>
      <c r="T448" s="171">
        <v>241.2</v>
      </c>
      <c r="U448" s="168">
        <v>0.49854166666666666</v>
      </c>
      <c r="V448" s="168">
        <v>0.49858796296296298</v>
      </c>
      <c r="W448" s="171">
        <v>276.3</v>
      </c>
      <c r="X448" s="171">
        <v>254.2</v>
      </c>
      <c r="Y448" s="168">
        <v>0.50199074074074079</v>
      </c>
      <c r="Z448" s="168"/>
      <c r="AA448" s="166"/>
      <c r="AB448" s="165">
        <f>O448-L448</f>
        <v>9.6064814814811328E-4</v>
      </c>
      <c r="AC448" s="165">
        <f>P448-O448</f>
        <v>3.3449074074074492E-3</v>
      </c>
      <c r="AD448" s="165">
        <f>P448-L448</f>
        <v>4.3055555555555625E-3</v>
      </c>
      <c r="AE448" s="165">
        <f>V448-P448</f>
        <v>8.1018518518494176E-5</v>
      </c>
      <c r="AF448" s="165">
        <f>Y448-O448</f>
        <v>6.8287037037037535E-3</v>
      </c>
      <c r="AG448" s="165">
        <f>Y448-V448</f>
        <v>3.4027777777778101E-3</v>
      </c>
      <c r="AH448" s="131">
        <v>-1.8819999999999999</v>
      </c>
      <c r="AI448" s="131">
        <v>12.0769</v>
      </c>
      <c r="AJ448" s="131">
        <v>12.498100000000001</v>
      </c>
      <c r="AK448" s="131">
        <v>12.3011</v>
      </c>
      <c r="AL448" s="131">
        <v>1.5845</v>
      </c>
      <c r="AM448" s="166"/>
      <c r="AN448" s="166"/>
      <c r="AO448" s="166"/>
      <c r="AP448" s="131">
        <f>((AJ448-AK448)/(AK448-AI448))*100</f>
        <v>87.867975022302048</v>
      </c>
      <c r="AQ448" s="166"/>
      <c r="AR448" s="166"/>
      <c r="AS448" s="131">
        <v>2020</v>
      </c>
      <c r="AT448" s="166"/>
      <c r="AU448" s="90"/>
      <c r="AV448" s="90"/>
      <c r="AW448" s="131">
        <v>0</v>
      </c>
      <c r="AX448" s="90"/>
      <c r="AY448" s="90"/>
      <c r="AZ448" s="90"/>
      <c r="BA448" s="90"/>
      <c r="BB448" s="90"/>
      <c r="BC448" s="90"/>
      <c r="BD448" s="90"/>
      <c r="BE448" s="90"/>
    </row>
    <row r="449" spans="1:57" s="175" customFormat="1" x14ac:dyDescent="0.2">
      <c r="A449" s="131">
        <v>2.2000000000000002</v>
      </c>
      <c r="B449" s="131">
        <v>4</v>
      </c>
      <c r="C449" s="131" t="s">
        <v>35</v>
      </c>
      <c r="D449" s="131" t="s">
        <v>37</v>
      </c>
      <c r="E449" s="161">
        <v>44128</v>
      </c>
      <c r="F449" s="131" t="s">
        <v>1906</v>
      </c>
      <c r="G449" s="131" t="s">
        <v>377</v>
      </c>
      <c r="H449" s="131" t="s">
        <v>2053</v>
      </c>
      <c r="I449" s="131">
        <v>26</v>
      </c>
      <c r="J449" s="131"/>
      <c r="K449" s="131">
        <v>8.25</v>
      </c>
      <c r="L449" s="163">
        <v>0.5138773148148148</v>
      </c>
      <c r="M449" s="131">
        <v>268.10000000000002</v>
      </c>
      <c r="N449" s="131">
        <v>198.2</v>
      </c>
      <c r="O449" s="163">
        <v>0.51395833333333341</v>
      </c>
      <c r="P449" s="163">
        <v>0.51427083333333334</v>
      </c>
      <c r="Q449" s="164">
        <v>1</v>
      </c>
      <c r="R449" s="164">
        <v>1</v>
      </c>
      <c r="S449" s="131">
        <v>271.7</v>
      </c>
      <c r="T449" s="131">
        <v>210.5</v>
      </c>
      <c r="U449" s="131"/>
      <c r="V449" s="163">
        <v>0.51442129629629629</v>
      </c>
      <c r="W449" s="131">
        <v>359.7</v>
      </c>
      <c r="X449" s="131">
        <v>233.7</v>
      </c>
      <c r="Y449" s="163">
        <v>0.51542824074074078</v>
      </c>
      <c r="Z449" s="131"/>
      <c r="AA449" s="131"/>
      <c r="AB449" s="165">
        <f>O449-L449</f>
        <v>8.1018518518605198E-5</v>
      </c>
      <c r="AC449" s="165">
        <f>P449-O449</f>
        <v>3.1249999999993783E-4</v>
      </c>
      <c r="AD449" s="165">
        <f>P449-L449</f>
        <v>3.9351851851854303E-4</v>
      </c>
      <c r="AE449" s="165">
        <f>V449-P449</f>
        <v>1.5046296296294948E-4</v>
      </c>
      <c r="AF449" s="165">
        <f>Y449-O449</f>
        <v>1.4699074074073781E-3</v>
      </c>
      <c r="AG449" s="165">
        <f>Y449-V449</f>
        <v>1.0069444444444908E-3</v>
      </c>
      <c r="AH449" s="131">
        <v>-2.7240000000000002</v>
      </c>
      <c r="AI449" s="131">
        <v>12.122299999999999</v>
      </c>
      <c r="AJ449" s="131">
        <v>12.6191</v>
      </c>
      <c r="AK449" s="131">
        <v>12.3887</v>
      </c>
      <c r="AL449" s="131">
        <v>0.53259999999999996</v>
      </c>
      <c r="AM449" s="131"/>
      <c r="AN449" s="131"/>
      <c r="AO449" s="131"/>
      <c r="AP449" s="131">
        <f>((AJ449-AK449)/(AK449-AI449))*100</f>
        <v>86.486486486486015</v>
      </c>
      <c r="AQ449" s="131"/>
      <c r="AR449" s="131"/>
      <c r="AS449" s="131">
        <v>2020</v>
      </c>
      <c r="AT449" s="131" t="s">
        <v>1274</v>
      </c>
      <c r="AU449" s="90"/>
      <c r="AV449" s="90"/>
      <c r="AW449" s="131">
        <v>0</v>
      </c>
      <c r="AX449" s="90"/>
      <c r="AY449" s="90"/>
      <c r="AZ449" s="131"/>
      <c r="BA449" s="131"/>
      <c r="BB449" s="131"/>
      <c r="BC449" s="131"/>
      <c r="BD449" s="131"/>
      <c r="BE449" s="131"/>
    </row>
    <row r="450" spans="1:57" s="80" customFormat="1" x14ac:dyDescent="0.2">
      <c r="A450" s="131">
        <v>2.2999999999999998</v>
      </c>
      <c r="B450" s="131">
        <v>4</v>
      </c>
      <c r="C450" s="131" t="s">
        <v>35</v>
      </c>
      <c r="D450" s="131" t="s">
        <v>37</v>
      </c>
      <c r="E450" s="161">
        <v>44128</v>
      </c>
      <c r="F450" s="131" t="s">
        <v>706</v>
      </c>
      <c r="G450" s="131" t="s">
        <v>373</v>
      </c>
      <c r="H450" s="131"/>
      <c r="I450" s="131"/>
      <c r="J450" s="131"/>
      <c r="K450" s="131">
        <v>10.5</v>
      </c>
      <c r="L450" s="163">
        <v>0.49512731481481481</v>
      </c>
      <c r="M450" s="131">
        <v>272.10000000000002</v>
      </c>
      <c r="N450" s="131">
        <v>203.8</v>
      </c>
      <c r="O450" s="163">
        <v>0.49523148148148149</v>
      </c>
      <c r="P450" s="163">
        <v>0.49543981481481486</v>
      </c>
      <c r="Q450" s="164">
        <v>1</v>
      </c>
      <c r="R450" s="164">
        <v>1</v>
      </c>
      <c r="S450" s="131">
        <v>277.5</v>
      </c>
      <c r="T450" s="131">
        <v>213.1</v>
      </c>
      <c r="U450" s="131"/>
      <c r="V450" s="163">
        <v>0.49549768518518517</v>
      </c>
      <c r="W450" s="131">
        <v>291.10000000000002</v>
      </c>
      <c r="X450" s="131">
        <v>222.7</v>
      </c>
      <c r="Y450" s="163">
        <v>0.49652777777777773</v>
      </c>
      <c r="Z450" s="163"/>
      <c r="AA450" s="131"/>
      <c r="AB450" s="165">
        <f>O450-L450</f>
        <v>1.0416666666668295E-4</v>
      </c>
      <c r="AC450" s="165">
        <f>P450-O450</f>
        <v>2.083333333333659E-4</v>
      </c>
      <c r="AD450" s="165">
        <f>P450-L450</f>
        <v>3.1250000000004885E-4</v>
      </c>
      <c r="AE450" s="165">
        <f>V450-P450</f>
        <v>5.7870370370305402E-5</v>
      </c>
      <c r="AF450" s="165">
        <f>Y450-O450</f>
        <v>1.2962962962962399E-3</v>
      </c>
      <c r="AG450" s="165">
        <f>Y450-V450</f>
        <v>1.0300925925925686E-3</v>
      </c>
      <c r="AH450" s="131">
        <v>-4.0460000000000003</v>
      </c>
      <c r="AI450" s="131">
        <v>12.2249</v>
      </c>
      <c r="AJ450" s="131">
        <v>12.645899999999999</v>
      </c>
      <c r="AK450" s="131">
        <v>12.4681</v>
      </c>
      <c r="AL450" s="131">
        <v>0.46150000000000002</v>
      </c>
      <c r="AM450" s="131"/>
      <c r="AN450" s="131"/>
      <c r="AO450" s="131"/>
      <c r="AP450" s="131">
        <f>((AJ450-AK450)/(AK450-AI450))*100</f>
        <v>73.108552631578789</v>
      </c>
      <c r="AQ450" s="131"/>
      <c r="AR450" s="131"/>
      <c r="AS450" s="131">
        <v>2020</v>
      </c>
      <c r="AT450" s="131" t="s">
        <v>1274</v>
      </c>
      <c r="AU450" s="131"/>
      <c r="AV450" s="131"/>
      <c r="AW450" s="131">
        <v>0</v>
      </c>
      <c r="AX450" s="90"/>
      <c r="AY450" s="90"/>
      <c r="AZ450" s="90"/>
      <c r="BA450" s="90"/>
      <c r="BB450" s="90"/>
      <c r="BC450" s="90"/>
      <c r="BD450" s="90"/>
      <c r="BE450" s="90"/>
    </row>
    <row r="451" spans="1:57" s="131" customFormat="1" x14ac:dyDescent="0.2">
      <c r="A451" s="166">
        <v>2.2999999999999998</v>
      </c>
      <c r="B451" s="166">
        <v>4</v>
      </c>
      <c r="C451" s="131" t="s">
        <v>35</v>
      </c>
      <c r="D451" s="131" t="s">
        <v>36</v>
      </c>
      <c r="E451" s="167">
        <v>44128</v>
      </c>
      <c r="F451" s="166"/>
      <c r="G451" s="166" t="s">
        <v>1302</v>
      </c>
      <c r="H451" s="166"/>
      <c r="I451" s="166"/>
      <c r="J451" s="166"/>
      <c r="K451" s="166">
        <v>3</v>
      </c>
      <c r="L451" s="168">
        <v>0.50219907407407405</v>
      </c>
      <c r="M451" s="169">
        <v>279.2</v>
      </c>
      <c r="N451" s="166">
        <v>242</v>
      </c>
      <c r="O451" s="168">
        <v>0.50239583333333326</v>
      </c>
      <c r="P451" s="168">
        <v>0.50716435185185182</v>
      </c>
      <c r="Q451" s="170" t="s">
        <v>69</v>
      </c>
      <c r="R451" s="170">
        <v>1</v>
      </c>
      <c r="S451" s="171">
        <v>268.60000000000002</v>
      </c>
      <c r="T451" s="171">
        <v>238.9</v>
      </c>
      <c r="U451" s="168">
        <v>0.50717592592592597</v>
      </c>
      <c r="V451" s="168">
        <v>0.50718750000000001</v>
      </c>
      <c r="W451" s="171">
        <v>268.60000000000002</v>
      </c>
      <c r="X451" s="171">
        <v>238.9</v>
      </c>
      <c r="Y451" s="168">
        <v>0.50791666666666668</v>
      </c>
      <c r="Z451" s="168"/>
      <c r="AA451" s="166"/>
      <c r="AB451" s="165">
        <f>O451-L451</f>
        <v>1.96759259259216E-4</v>
      </c>
      <c r="AC451" s="165">
        <f>P451-O451</f>
        <v>4.7685185185185608E-3</v>
      </c>
      <c r="AD451" s="165">
        <f>P451-L451</f>
        <v>4.9652777777777768E-3</v>
      </c>
      <c r="AE451" s="165">
        <f>V451-P451</f>
        <v>2.3148148148188774E-5</v>
      </c>
      <c r="AF451" s="165">
        <f>Y451-O451</f>
        <v>5.5208333333334192E-3</v>
      </c>
      <c r="AG451" s="165">
        <f>Y451-V451</f>
        <v>7.2916666666666963E-4</v>
      </c>
      <c r="AH451" s="131">
        <v>-4.0460000000000003</v>
      </c>
      <c r="AI451" s="131">
        <v>12.2249</v>
      </c>
      <c r="AJ451" s="131">
        <v>12.645899999999999</v>
      </c>
      <c r="AK451" s="131">
        <v>12.4681</v>
      </c>
      <c r="AL451" s="131">
        <v>1.1204000000000001</v>
      </c>
      <c r="AM451" s="166"/>
      <c r="AN451" s="166"/>
      <c r="AO451" s="166"/>
      <c r="AP451" s="131">
        <f>((AJ451-AK451)/(AK451-AI451))*100</f>
        <v>73.108552631578789</v>
      </c>
      <c r="AQ451" s="166"/>
      <c r="AR451" s="166"/>
      <c r="AS451" s="131">
        <v>2020</v>
      </c>
      <c r="AT451" s="166"/>
      <c r="AU451" s="85"/>
      <c r="AV451" s="85"/>
      <c r="AW451" s="131">
        <v>0</v>
      </c>
      <c r="AX451" s="90"/>
      <c r="AY451" s="90"/>
      <c r="AZ451" s="90"/>
      <c r="BA451" s="90"/>
      <c r="BB451" s="90"/>
      <c r="BC451" s="90"/>
      <c r="BD451" s="90"/>
      <c r="BE451" s="90"/>
    </row>
    <row r="452" spans="1:57" s="80" customFormat="1" x14ac:dyDescent="0.2">
      <c r="A452" s="131">
        <v>2.4</v>
      </c>
      <c r="B452" s="131">
        <v>4</v>
      </c>
      <c r="C452" s="131" t="s">
        <v>35</v>
      </c>
      <c r="D452" s="131" t="s">
        <v>37</v>
      </c>
      <c r="E452" s="161">
        <v>44128</v>
      </c>
      <c r="F452" s="131" t="s">
        <v>1909</v>
      </c>
      <c r="G452" s="131" t="s">
        <v>374</v>
      </c>
      <c r="H452" s="131" t="s">
        <v>1250</v>
      </c>
      <c r="I452" s="131">
        <v>26</v>
      </c>
      <c r="J452" s="131"/>
      <c r="K452" s="131">
        <v>0</v>
      </c>
      <c r="L452" s="163">
        <v>0.50043981481481481</v>
      </c>
      <c r="M452" s="131">
        <v>275.3</v>
      </c>
      <c r="N452" s="131">
        <v>204.4</v>
      </c>
      <c r="O452" s="163">
        <v>0.50064814814814818</v>
      </c>
      <c r="P452" s="131"/>
      <c r="Q452" s="164">
        <v>0</v>
      </c>
      <c r="R452" s="164">
        <v>1</v>
      </c>
      <c r="S452" s="131"/>
      <c r="T452" s="131"/>
      <c r="U452" s="131"/>
      <c r="V452" s="131"/>
      <c r="W452" s="131"/>
      <c r="X452" s="131"/>
      <c r="Y452" s="163">
        <v>0.5021296296296297</v>
      </c>
      <c r="Z452" s="163"/>
      <c r="AA452" s="131"/>
      <c r="AB452" s="165">
        <f>O452-L452</f>
        <v>2.083333333333659E-4</v>
      </c>
      <c r="AC452" s="165">
        <f>P452-O452</f>
        <v>-0.50064814814814818</v>
      </c>
      <c r="AD452" s="165">
        <f>P452-L452</f>
        <v>-0.50043981481481481</v>
      </c>
      <c r="AE452" s="165">
        <f>V452-P452</f>
        <v>0</v>
      </c>
      <c r="AF452" s="165">
        <f>Y452-O452</f>
        <v>1.481481481481528E-3</v>
      </c>
      <c r="AG452" s="165">
        <f>Y452-V452</f>
        <v>0.5021296296296297</v>
      </c>
      <c r="AH452" s="131">
        <v>-2.274</v>
      </c>
      <c r="AI452" s="131">
        <v>12.0251</v>
      </c>
      <c r="AJ452" s="131">
        <v>12.5877</v>
      </c>
      <c r="AK452" s="131">
        <v>12.315</v>
      </c>
      <c r="AL452" s="131">
        <v>0.51060000000000005</v>
      </c>
      <c r="AM452" s="131"/>
      <c r="AN452" s="131"/>
      <c r="AO452" s="131"/>
      <c r="AP452" s="131">
        <f>((AJ452-AK452)/(AK452-AI452))*100</f>
        <v>94.066919627458077</v>
      </c>
      <c r="AQ452" s="131"/>
      <c r="AR452" s="131"/>
      <c r="AS452" s="131">
        <v>2020</v>
      </c>
      <c r="AT452" s="172" t="s">
        <v>1274</v>
      </c>
      <c r="AU452" s="90"/>
      <c r="AV452" s="90"/>
      <c r="AW452" s="131">
        <v>0</v>
      </c>
      <c r="AX452" s="131"/>
      <c r="AY452" s="131"/>
      <c r="AZ452" s="85"/>
      <c r="BA452" s="85"/>
      <c r="BB452" s="85"/>
      <c r="BC452" s="85"/>
      <c r="BD452" s="85"/>
      <c r="BE452" s="85"/>
    </row>
    <row r="453" spans="1:57" s="85" customFormat="1" x14ac:dyDescent="0.2">
      <c r="A453" s="166">
        <v>2.4</v>
      </c>
      <c r="B453" s="166">
        <v>4</v>
      </c>
      <c r="C453" s="131" t="s">
        <v>35</v>
      </c>
      <c r="D453" s="131" t="s">
        <v>36</v>
      </c>
      <c r="E453" s="167">
        <v>44128</v>
      </c>
      <c r="F453" s="166"/>
      <c r="G453" s="166" t="s">
        <v>1303</v>
      </c>
      <c r="H453" s="166"/>
      <c r="I453" s="166"/>
      <c r="J453" s="166"/>
      <c r="K453" s="166">
        <v>0</v>
      </c>
      <c r="L453" s="168">
        <v>0.50854166666666667</v>
      </c>
      <c r="M453" s="169">
        <v>281.60000000000002</v>
      </c>
      <c r="N453" s="166">
        <v>242.5</v>
      </c>
      <c r="O453" s="168">
        <v>0.50896990740740744</v>
      </c>
      <c r="P453" s="166"/>
      <c r="Q453" s="170">
        <v>0</v>
      </c>
      <c r="R453" s="170">
        <v>1</v>
      </c>
      <c r="S453" s="171"/>
      <c r="T453" s="171"/>
      <c r="U453" s="166"/>
      <c r="V453" s="166"/>
      <c r="W453" s="166"/>
      <c r="X453" s="166"/>
      <c r="Y453" s="168">
        <v>0.51269675925925928</v>
      </c>
      <c r="Z453" s="168"/>
      <c r="AA453" s="166"/>
      <c r="AB453" s="165">
        <f>O453-L453</f>
        <v>4.2824074074077068E-4</v>
      </c>
      <c r="AC453" s="165">
        <f>P453-O453</f>
        <v>-0.50896990740740744</v>
      </c>
      <c r="AD453" s="165">
        <f>P453-L453</f>
        <v>-0.50854166666666667</v>
      </c>
      <c r="AE453" s="165">
        <f>V453-P453</f>
        <v>0</v>
      </c>
      <c r="AF453" s="165">
        <f>Y453-O453</f>
        <v>3.7268518518518423E-3</v>
      </c>
      <c r="AG453" s="165">
        <f>Y453-V453</f>
        <v>0.51269675925925928</v>
      </c>
      <c r="AH453" s="131">
        <v>-2.274</v>
      </c>
      <c r="AI453" s="131">
        <v>12.0251</v>
      </c>
      <c r="AJ453" s="131">
        <v>12.5877</v>
      </c>
      <c r="AK453" s="131">
        <v>12.315</v>
      </c>
      <c r="AL453" s="131">
        <v>1.4892000000000001</v>
      </c>
      <c r="AM453" s="166"/>
      <c r="AN453" s="166"/>
      <c r="AO453" s="166"/>
      <c r="AP453" s="131">
        <f>((AJ453-AK453)/(AK453-AI453))*100</f>
        <v>94.066919627458077</v>
      </c>
      <c r="AQ453" s="166"/>
      <c r="AR453" s="166"/>
      <c r="AS453" s="172">
        <v>2020</v>
      </c>
      <c r="AT453" s="166"/>
      <c r="AU453" s="90"/>
      <c r="AV453" s="90"/>
      <c r="AW453" s="131">
        <v>0</v>
      </c>
      <c r="AX453" s="90"/>
      <c r="AY453" s="90"/>
      <c r="AZ453" s="90"/>
      <c r="BA453" s="90"/>
      <c r="BB453" s="90"/>
      <c r="BC453" s="90"/>
      <c r="BD453" s="90"/>
      <c r="BE453" s="90"/>
    </row>
    <row r="454" spans="1:57" s="90" customFormat="1" x14ac:dyDescent="0.2">
      <c r="A454" s="131">
        <v>2.5</v>
      </c>
      <c r="B454" s="131">
        <v>4</v>
      </c>
      <c r="C454" s="131" t="s">
        <v>35</v>
      </c>
      <c r="D454" s="131" t="s">
        <v>37</v>
      </c>
      <c r="E454" s="161">
        <v>44128</v>
      </c>
      <c r="F454" s="131" t="s">
        <v>1908</v>
      </c>
      <c r="G454" s="131" t="s">
        <v>375</v>
      </c>
      <c r="H454" s="131"/>
      <c r="I454" s="131">
        <v>26</v>
      </c>
      <c r="J454" s="131"/>
      <c r="K454" s="131">
        <v>0</v>
      </c>
      <c r="L454" s="163">
        <v>0.5047800925925926</v>
      </c>
      <c r="M454" s="131">
        <v>276.39999999999998</v>
      </c>
      <c r="N454" s="131">
        <v>206.1</v>
      </c>
      <c r="O454" s="163">
        <v>0.50497685185185182</v>
      </c>
      <c r="P454" s="163">
        <v>0.50524305555555549</v>
      </c>
      <c r="Q454" s="164">
        <v>1</v>
      </c>
      <c r="R454" s="164">
        <v>1</v>
      </c>
      <c r="S454" s="131">
        <v>303.2</v>
      </c>
      <c r="T454" s="131">
        <v>216.6</v>
      </c>
      <c r="U454" s="131"/>
      <c r="V454" s="163">
        <v>0.50527777777777783</v>
      </c>
      <c r="W454" s="131">
        <v>314.2</v>
      </c>
      <c r="X454" s="131">
        <v>222.5</v>
      </c>
      <c r="Y454" s="163">
        <v>0.50619212962962956</v>
      </c>
      <c r="Z454" s="163"/>
      <c r="AA454" s="131"/>
      <c r="AB454" s="165">
        <f>O454-L454</f>
        <v>1.96759259259216E-4</v>
      </c>
      <c r="AC454" s="165">
        <f>P454-O454</f>
        <v>2.662037037036713E-4</v>
      </c>
      <c r="AD454" s="165">
        <f>P454-L454</f>
        <v>4.629629629628873E-4</v>
      </c>
      <c r="AE454" s="165">
        <f>V454-P454</f>
        <v>3.4722222222338672E-5</v>
      </c>
      <c r="AF454" s="165">
        <f>Y454-O454</f>
        <v>1.2152777777777457E-3</v>
      </c>
      <c r="AG454" s="165">
        <f>Y454-V454</f>
        <v>9.1435185185173573E-4</v>
      </c>
      <c r="AH454" s="131">
        <v>-1.6479999999999999</v>
      </c>
      <c r="AI454" s="131">
        <v>12.186999999999999</v>
      </c>
      <c r="AJ454" s="131">
        <v>12.7065</v>
      </c>
      <c r="AK454" s="131">
        <v>12.446199999999999</v>
      </c>
      <c r="AL454" s="131">
        <v>0.49880000000000002</v>
      </c>
      <c r="AM454" s="131"/>
      <c r="AN454" s="131"/>
      <c r="AO454" s="131"/>
      <c r="AP454" s="131">
        <f>((AJ454-AK454)/(AK454-AI454))*100</f>
        <v>100.42438271604976</v>
      </c>
      <c r="AQ454" s="131"/>
      <c r="AR454" s="131"/>
      <c r="AS454" s="172">
        <v>2020</v>
      </c>
      <c r="AT454" s="131" t="s">
        <v>1274</v>
      </c>
      <c r="AU454" s="178"/>
      <c r="AV454" s="178"/>
      <c r="AW454" s="131">
        <v>0</v>
      </c>
    </row>
    <row r="455" spans="1:57" s="90" customFormat="1" x14ac:dyDescent="0.2">
      <c r="A455" s="166">
        <v>2.5</v>
      </c>
      <c r="B455" s="166">
        <v>4</v>
      </c>
      <c r="C455" s="131" t="s">
        <v>35</v>
      </c>
      <c r="D455" s="131" t="s">
        <v>36</v>
      </c>
      <c r="E455" s="167">
        <v>44128</v>
      </c>
      <c r="F455" s="166"/>
      <c r="G455" s="166" t="s">
        <v>1304</v>
      </c>
      <c r="H455" s="166"/>
      <c r="I455" s="166"/>
      <c r="J455" s="166"/>
      <c r="K455" s="166">
        <v>4</v>
      </c>
      <c r="L455" s="168">
        <v>0.51417824074074081</v>
      </c>
      <c r="M455" s="169">
        <v>266.89999999999998</v>
      </c>
      <c r="N455" s="166">
        <v>234.9</v>
      </c>
      <c r="O455" s="168">
        <v>0.51468749999999996</v>
      </c>
      <c r="P455" s="168">
        <v>0.52113425925925927</v>
      </c>
      <c r="Q455" s="170" t="s">
        <v>69</v>
      </c>
      <c r="R455" s="170">
        <v>1</v>
      </c>
      <c r="S455" s="171">
        <v>282.60000000000002</v>
      </c>
      <c r="T455" s="171">
        <v>239.7</v>
      </c>
      <c r="U455" s="168">
        <v>0.52119212962962969</v>
      </c>
      <c r="V455" s="168">
        <v>0.52123842592592595</v>
      </c>
      <c r="W455" s="166">
        <v>285.2</v>
      </c>
      <c r="X455" s="166">
        <v>242.1</v>
      </c>
      <c r="Y455" s="168">
        <v>0.5231365740740741</v>
      </c>
      <c r="Z455" s="168"/>
      <c r="AA455" s="166"/>
      <c r="AB455" s="165">
        <f>O455-L455</f>
        <v>5.0925925925915383E-4</v>
      </c>
      <c r="AC455" s="165">
        <f>P455-O455</f>
        <v>6.4467592592593048E-3</v>
      </c>
      <c r="AD455" s="165">
        <f>P455-L455</f>
        <v>6.9560185185184586E-3</v>
      </c>
      <c r="AE455" s="165">
        <f>V455-P455</f>
        <v>1.0416666666668295E-4</v>
      </c>
      <c r="AF455" s="165">
        <f>Y455-O455</f>
        <v>8.4490740740741366E-3</v>
      </c>
      <c r="AG455" s="165">
        <f>Y455-V455</f>
        <v>1.8981481481481488E-3</v>
      </c>
      <c r="AH455" s="131">
        <v>-1.6479999999999999</v>
      </c>
      <c r="AI455" s="131">
        <v>12.186999999999999</v>
      </c>
      <c r="AJ455" s="131">
        <v>12.7065</v>
      </c>
      <c r="AK455" s="131">
        <v>12.446199999999999</v>
      </c>
      <c r="AL455" s="131">
        <v>1.4876</v>
      </c>
      <c r="AM455" s="166"/>
      <c r="AN455" s="166"/>
      <c r="AO455" s="166"/>
      <c r="AP455" s="131">
        <f>((AJ455-AK455)/(AK455-AI455))*100</f>
        <v>100.42438271604976</v>
      </c>
      <c r="AQ455" s="166"/>
      <c r="AR455" s="166"/>
      <c r="AS455" s="131">
        <v>2020</v>
      </c>
      <c r="AT455" s="166"/>
      <c r="AU455" s="166"/>
      <c r="AV455" s="166"/>
      <c r="AW455" s="131">
        <v>0</v>
      </c>
      <c r="AX455" s="85"/>
      <c r="AY455" s="85"/>
      <c r="AZ455" s="158"/>
      <c r="BA455" s="158"/>
      <c r="BB455" s="158"/>
      <c r="BC455" s="158"/>
      <c r="BD455" s="158"/>
      <c r="BE455" s="158"/>
    </row>
    <row r="456" spans="1:57" s="90" customFormat="1" x14ac:dyDescent="0.2">
      <c r="A456" s="166">
        <v>1.2</v>
      </c>
      <c r="B456" s="166">
        <v>5</v>
      </c>
      <c r="C456" s="131" t="s">
        <v>35</v>
      </c>
      <c r="D456" s="131" t="s">
        <v>37</v>
      </c>
      <c r="E456" s="167">
        <v>44128</v>
      </c>
      <c r="F456" s="166" t="s">
        <v>1320</v>
      </c>
      <c r="G456" s="131" t="s">
        <v>396</v>
      </c>
      <c r="H456" s="166"/>
      <c r="I456" s="166"/>
      <c r="J456" s="166"/>
      <c r="K456" s="166">
        <v>0</v>
      </c>
      <c r="L456" s="168">
        <v>0.70991898148148147</v>
      </c>
      <c r="M456" s="169">
        <v>271.10000000000002</v>
      </c>
      <c r="N456" s="166">
        <v>201.2</v>
      </c>
      <c r="O456" s="168">
        <v>0.70988425925925924</v>
      </c>
      <c r="P456" s="166"/>
      <c r="Q456" s="170">
        <v>0</v>
      </c>
      <c r="R456" s="170">
        <v>0</v>
      </c>
      <c r="S456" s="171"/>
      <c r="T456" s="171"/>
      <c r="U456" s="166"/>
      <c r="V456" s="166"/>
      <c r="W456" s="166"/>
      <c r="X456" s="166"/>
      <c r="Y456" s="168">
        <v>0.71159722222222221</v>
      </c>
      <c r="Z456" s="168"/>
      <c r="AA456" s="166"/>
      <c r="AB456" s="165">
        <f>O456-L456</f>
        <v>-3.472222222222765E-5</v>
      </c>
      <c r="AC456" s="165">
        <f>P456-O456</f>
        <v>-0.70988425925925924</v>
      </c>
      <c r="AD456" s="165">
        <f>P456-L456</f>
        <v>-0.70991898148148147</v>
      </c>
      <c r="AE456" s="165">
        <f>V456-P456</f>
        <v>0</v>
      </c>
      <c r="AF456" s="165">
        <f>Y456-O456</f>
        <v>1.7129629629629717E-3</v>
      </c>
      <c r="AG456" s="165">
        <f>Y456-V456</f>
        <v>0.71159722222222221</v>
      </c>
      <c r="AH456" s="131">
        <v>-0.66400000000000003</v>
      </c>
      <c r="AI456" s="131">
        <v>7.2084000000000001</v>
      </c>
      <c r="AJ456" s="131">
        <v>7.7401999999999997</v>
      </c>
      <c r="AK456" s="131">
        <v>7.5225</v>
      </c>
      <c r="AL456" s="131">
        <v>0.35270000000000001</v>
      </c>
      <c r="AM456" s="166"/>
      <c r="AN456" s="166"/>
      <c r="AO456" s="166"/>
      <c r="AP456" s="131">
        <f>((AJ456-AK456)/(AK456-AI456))*100</f>
        <v>69.309137217446647</v>
      </c>
      <c r="AQ456" s="166"/>
      <c r="AR456" s="166"/>
      <c r="AS456" s="131">
        <v>2020</v>
      </c>
      <c r="AT456" s="166"/>
      <c r="AU456" s="30"/>
      <c r="AV456" s="30"/>
      <c r="AW456" s="131">
        <v>0</v>
      </c>
      <c r="AZ456" s="85"/>
      <c r="BA456" s="85"/>
      <c r="BB456" s="85"/>
      <c r="BC456" s="85"/>
      <c r="BD456" s="85"/>
      <c r="BE456" s="85"/>
    </row>
    <row r="457" spans="1:57" s="90" customFormat="1" x14ac:dyDescent="0.2">
      <c r="A457" s="131">
        <v>1.2</v>
      </c>
      <c r="B457" s="131">
        <v>5</v>
      </c>
      <c r="C457" s="131" t="s">
        <v>35</v>
      </c>
      <c r="D457" s="131" t="s">
        <v>36</v>
      </c>
      <c r="E457" s="161"/>
      <c r="F457" s="131"/>
      <c r="G457" s="131" t="s">
        <v>1876</v>
      </c>
      <c r="H457" s="131"/>
      <c r="I457" s="131"/>
      <c r="J457" s="131"/>
      <c r="K457" s="131">
        <v>16</v>
      </c>
      <c r="L457" s="163">
        <v>0.70858796296296289</v>
      </c>
      <c r="M457" s="131">
        <v>253.3</v>
      </c>
      <c r="N457" s="131">
        <v>225.3</v>
      </c>
      <c r="O457" s="163">
        <v>0.70925925925925926</v>
      </c>
      <c r="P457" s="163">
        <v>0.71337962962962964</v>
      </c>
      <c r="Q457" s="164" t="s">
        <v>69</v>
      </c>
      <c r="R457" s="164">
        <v>1</v>
      </c>
      <c r="S457" s="131">
        <v>293.60000000000002</v>
      </c>
      <c r="T457" s="131">
        <v>227.9</v>
      </c>
      <c r="U457" s="163">
        <v>0.71343749999999995</v>
      </c>
      <c r="V457" s="163">
        <v>0.7134490740740741</v>
      </c>
      <c r="W457" s="131">
        <v>291.3</v>
      </c>
      <c r="X457" s="131">
        <v>230.1</v>
      </c>
      <c r="Y457" s="163">
        <v>0.71538194444444436</v>
      </c>
      <c r="Z457" s="163"/>
      <c r="AA457" s="131"/>
      <c r="AB457" s="165">
        <f>O457-L457</f>
        <v>6.7129629629636423E-4</v>
      </c>
      <c r="AC457" s="165">
        <f>P457-O457</f>
        <v>4.1203703703703853E-3</v>
      </c>
      <c r="AD457" s="165">
        <f>P457-L457</f>
        <v>4.7916666666667496E-3</v>
      </c>
      <c r="AE457" s="165">
        <f>V457-P457</f>
        <v>6.94444444444553E-5</v>
      </c>
      <c r="AF457" s="165">
        <f>Y457-O457</f>
        <v>6.1226851851851061E-3</v>
      </c>
      <c r="AG457" s="165">
        <f>Y457-V457</f>
        <v>1.9328703703702654E-3</v>
      </c>
      <c r="AH457" s="131">
        <v>-0.66400000000000003</v>
      </c>
      <c r="AI457" s="131">
        <v>7.2084000000000001</v>
      </c>
      <c r="AJ457" s="131">
        <v>7.7401999999999997</v>
      </c>
      <c r="AK457" s="131">
        <v>7.5225</v>
      </c>
      <c r="AL457" s="131">
        <v>0.91220000000000001</v>
      </c>
      <c r="AM457" s="131"/>
      <c r="AN457" s="131"/>
      <c r="AO457" s="131"/>
      <c r="AP457" s="131">
        <f>((AJ457-AK457)/(AK457-AI457))*100</f>
        <v>69.309137217446647</v>
      </c>
      <c r="AQ457" s="131"/>
      <c r="AR457" s="131"/>
      <c r="AS457" s="131">
        <v>2020</v>
      </c>
      <c r="AT457" s="131" t="s">
        <v>1274</v>
      </c>
      <c r="AU457" s="30"/>
      <c r="AV457" s="30"/>
      <c r="AW457" s="131">
        <v>0</v>
      </c>
      <c r="AX457" s="158"/>
      <c r="AY457" s="158"/>
    </row>
    <row r="458" spans="1:57" s="90" customFormat="1" x14ac:dyDescent="0.2">
      <c r="A458" s="131">
        <v>1.3</v>
      </c>
      <c r="B458" s="131">
        <v>5</v>
      </c>
      <c r="C458" s="131" t="s">
        <v>35</v>
      </c>
      <c r="D458" s="131" t="s">
        <v>37</v>
      </c>
      <c r="E458" s="161">
        <v>44128</v>
      </c>
      <c r="F458" s="131" t="s">
        <v>1904</v>
      </c>
      <c r="G458" s="131" t="s">
        <v>380</v>
      </c>
      <c r="H458" s="131"/>
      <c r="I458" s="131">
        <v>22</v>
      </c>
      <c r="J458" s="131"/>
      <c r="K458" s="131">
        <v>4</v>
      </c>
      <c r="L458" s="163">
        <v>0.62224537037037042</v>
      </c>
      <c r="M458" s="131">
        <v>272.7</v>
      </c>
      <c r="N458" s="131">
        <v>202.9</v>
      </c>
      <c r="O458" s="163">
        <v>0.62233796296296295</v>
      </c>
      <c r="P458" s="163">
        <v>0.62265046296296289</v>
      </c>
      <c r="Q458" s="164">
        <v>1</v>
      </c>
      <c r="R458" s="164">
        <v>1</v>
      </c>
      <c r="S458" s="131">
        <v>258.7</v>
      </c>
      <c r="T458" s="131">
        <v>208.9</v>
      </c>
      <c r="U458" s="131"/>
      <c r="V458" s="163">
        <v>0.62275462962962969</v>
      </c>
      <c r="W458" s="131">
        <v>315.39999999999998</v>
      </c>
      <c r="X458" s="131">
        <v>222.8</v>
      </c>
      <c r="Y458" s="163">
        <v>0.62356481481481485</v>
      </c>
      <c r="Z458" s="163"/>
      <c r="AA458" s="131"/>
      <c r="AB458" s="165">
        <f>O458-L458</f>
        <v>9.2592592592533052E-5</v>
      </c>
      <c r="AC458" s="165">
        <f>P458-O458</f>
        <v>3.1249999999993783E-4</v>
      </c>
      <c r="AD458" s="165">
        <f>P458-L458</f>
        <v>4.0509259259247088E-4</v>
      </c>
      <c r="AE458" s="165">
        <f>V458-P458</f>
        <v>1.0416666666679397E-4</v>
      </c>
      <c r="AF458" s="165">
        <f>Y458-O458</f>
        <v>1.2268518518518956E-3</v>
      </c>
      <c r="AG458" s="165">
        <f>Y458-V458</f>
        <v>8.101851851851638E-4</v>
      </c>
      <c r="AH458" s="131">
        <v>-4.8840000000000003</v>
      </c>
      <c r="AI458" s="131">
        <v>7.2236000000000002</v>
      </c>
      <c r="AJ458" s="131">
        <v>7.7356999999999996</v>
      </c>
      <c r="AK458" s="131">
        <v>7.5217999999999998</v>
      </c>
      <c r="AL458" s="131">
        <v>0.45750000000000002</v>
      </c>
      <c r="AM458" s="131"/>
      <c r="AN458" s="131"/>
      <c r="AO458" s="131"/>
      <c r="AP458" s="131">
        <f>((AJ458-AK458)/(AK458-AI458))*100</f>
        <v>71.730382293762602</v>
      </c>
      <c r="AQ458" s="131"/>
      <c r="AR458" s="131"/>
      <c r="AS458" s="131">
        <v>2020</v>
      </c>
      <c r="AT458" s="131" t="s">
        <v>1274</v>
      </c>
      <c r="AU458" s="131"/>
      <c r="AV458" s="131"/>
      <c r="AW458" s="131">
        <v>0</v>
      </c>
      <c r="AX458" s="85"/>
      <c r="AY458" s="85"/>
      <c r="AZ458" s="177"/>
      <c r="BA458" s="177"/>
      <c r="BB458" s="177"/>
      <c r="BC458" s="177"/>
      <c r="BD458" s="177"/>
      <c r="BE458" s="177"/>
    </row>
    <row r="459" spans="1:57" s="90" customFormat="1" x14ac:dyDescent="0.2">
      <c r="A459" s="131">
        <v>1.3</v>
      </c>
      <c r="B459" s="131">
        <v>5</v>
      </c>
      <c r="C459" s="131" t="s">
        <v>35</v>
      </c>
      <c r="D459" s="131" t="s">
        <v>37</v>
      </c>
      <c r="E459" s="161">
        <v>44128</v>
      </c>
      <c r="F459" s="131" t="s">
        <v>1905</v>
      </c>
      <c r="G459" s="131" t="s">
        <v>378</v>
      </c>
      <c r="H459" s="131"/>
      <c r="I459" s="131">
        <v>22</v>
      </c>
      <c r="J459" s="131"/>
      <c r="K459" s="131">
        <v>0</v>
      </c>
      <c r="L459" s="163">
        <v>0.61866898148148153</v>
      </c>
      <c r="M459" s="131">
        <v>269.8</v>
      </c>
      <c r="N459" s="131">
        <v>197.6</v>
      </c>
      <c r="O459" s="163">
        <v>0.61879629629629629</v>
      </c>
      <c r="P459" s="131"/>
      <c r="Q459" s="164">
        <v>0</v>
      </c>
      <c r="R459" s="164">
        <v>1</v>
      </c>
      <c r="S459" s="131"/>
      <c r="T459" s="131"/>
      <c r="U459" s="131"/>
      <c r="V459" s="131"/>
      <c r="W459" s="131"/>
      <c r="X459" s="131"/>
      <c r="Y459" s="163">
        <v>0.62019675925925932</v>
      </c>
      <c r="Z459" s="163"/>
      <c r="AA459" s="131"/>
      <c r="AB459" s="165">
        <f>O459-L459</f>
        <v>1.273148148147607E-4</v>
      </c>
      <c r="AC459" s="165">
        <f>P459-O459</f>
        <v>-0.61879629629629629</v>
      </c>
      <c r="AD459" s="165">
        <f>P459-L459</f>
        <v>-0.61866898148148153</v>
      </c>
      <c r="AE459" s="165">
        <f>V459-P459</f>
        <v>0</v>
      </c>
      <c r="AF459" s="165">
        <f>Y459-O459</f>
        <v>1.4004629629630339E-3</v>
      </c>
      <c r="AG459" s="165">
        <f>Y459-V459</f>
        <v>0.62019675925925932</v>
      </c>
      <c r="AH459" s="131">
        <v>-4.8840000000000003</v>
      </c>
      <c r="AI459" s="131">
        <v>7.2236000000000002</v>
      </c>
      <c r="AJ459" s="131">
        <v>7.7356999999999996</v>
      </c>
      <c r="AK459" s="131">
        <v>7.5217999999999998</v>
      </c>
      <c r="AL459" s="131">
        <v>0.4763</v>
      </c>
      <c r="AM459" s="131"/>
      <c r="AN459" s="131"/>
      <c r="AO459" s="131"/>
      <c r="AP459" s="131">
        <f>((AJ459-AK459)/(AK459-AI459))*100</f>
        <v>71.730382293762602</v>
      </c>
      <c r="AQ459" s="131"/>
      <c r="AR459" s="131"/>
      <c r="AS459" s="131">
        <v>2020</v>
      </c>
      <c r="AT459" s="131" t="s">
        <v>1274</v>
      </c>
      <c r="AU459" s="30"/>
      <c r="AV459" s="30"/>
      <c r="AW459" s="131">
        <v>0</v>
      </c>
    </row>
    <row r="460" spans="1:57" s="131" customFormat="1" x14ac:dyDescent="0.2">
      <c r="A460" s="166">
        <v>1.3</v>
      </c>
      <c r="B460" s="166">
        <v>5</v>
      </c>
      <c r="C460" s="131" t="s">
        <v>35</v>
      </c>
      <c r="D460" s="131" t="s">
        <v>36</v>
      </c>
      <c r="E460" s="167">
        <v>44128</v>
      </c>
      <c r="F460" s="166"/>
      <c r="G460" s="166" t="s">
        <v>1305</v>
      </c>
      <c r="H460" s="166"/>
      <c r="I460" s="166"/>
      <c r="J460" s="166"/>
      <c r="K460" s="166">
        <v>25</v>
      </c>
      <c r="L460" s="168">
        <v>0.62846064814814817</v>
      </c>
      <c r="M460" s="169">
        <v>229.2</v>
      </c>
      <c r="N460" s="166">
        <v>204.6</v>
      </c>
      <c r="O460" s="168">
        <v>0.62848379629629625</v>
      </c>
      <c r="P460" s="168">
        <v>0.6321296296296296</v>
      </c>
      <c r="Q460" s="170" t="s">
        <v>69</v>
      </c>
      <c r="R460" s="170">
        <v>1</v>
      </c>
      <c r="S460" s="171">
        <v>244.5</v>
      </c>
      <c r="T460" s="171">
        <v>208.8</v>
      </c>
      <c r="U460" s="168">
        <v>0.63222222222222224</v>
      </c>
      <c r="V460" s="168">
        <v>0.63232638888888892</v>
      </c>
      <c r="W460" s="171">
        <v>245</v>
      </c>
      <c r="X460" s="171">
        <v>212.9</v>
      </c>
      <c r="Y460" s="168">
        <v>0.6334953703703704</v>
      </c>
      <c r="Z460" s="168"/>
      <c r="AA460" s="166"/>
      <c r="AB460" s="165">
        <f>O460-L460</f>
        <v>2.3148148148077752E-5</v>
      </c>
      <c r="AC460" s="165">
        <f>P460-O460</f>
        <v>3.6458333333333481E-3</v>
      </c>
      <c r="AD460" s="165">
        <f>P460-L460</f>
        <v>3.6689814814814259E-3</v>
      </c>
      <c r="AE460" s="165">
        <f>V460-P460</f>
        <v>1.9675925925932702E-4</v>
      </c>
      <c r="AF460" s="165">
        <f>Y460-O460</f>
        <v>5.0115740740741543E-3</v>
      </c>
      <c r="AG460" s="165">
        <f>Y460-V460</f>
        <v>1.1689814814814792E-3</v>
      </c>
      <c r="AH460" s="131">
        <v>-4.8840000000000003</v>
      </c>
      <c r="AI460" s="131">
        <v>7.2236000000000002</v>
      </c>
      <c r="AJ460" s="131">
        <v>7.7356999999999996</v>
      </c>
      <c r="AK460" s="131">
        <v>7.5217999999999998</v>
      </c>
      <c r="AL460" s="131">
        <v>2.5169000000000001</v>
      </c>
      <c r="AM460" s="166"/>
      <c r="AN460" s="166"/>
      <c r="AO460" s="166"/>
      <c r="AP460" s="131">
        <f>((AJ460-AK460)/(AK460-AI460))*100</f>
        <v>71.730382293762602</v>
      </c>
      <c r="AQ460" s="166"/>
      <c r="AR460" s="166"/>
      <c r="AS460" s="131">
        <v>2020</v>
      </c>
      <c r="AT460" s="166"/>
      <c r="AU460" s="30"/>
      <c r="AV460" s="30"/>
      <c r="AW460" s="131">
        <v>0</v>
      </c>
      <c r="AX460" s="177"/>
      <c r="AY460" s="177"/>
      <c r="AZ460" s="90"/>
      <c r="BA460" s="90"/>
      <c r="BB460" s="90"/>
      <c r="BC460" s="90"/>
      <c r="BD460" s="90"/>
      <c r="BE460" s="90"/>
    </row>
    <row r="461" spans="1:57" s="90" customFormat="1" x14ac:dyDescent="0.2">
      <c r="A461" s="131">
        <v>1.4</v>
      </c>
      <c r="B461" s="131">
        <v>5</v>
      </c>
      <c r="C461" s="131" t="s">
        <v>35</v>
      </c>
      <c r="D461" s="131" t="s">
        <v>37</v>
      </c>
      <c r="E461" s="161">
        <v>44128</v>
      </c>
      <c r="F461" s="131" t="s">
        <v>1903</v>
      </c>
      <c r="G461" s="131" t="s">
        <v>381</v>
      </c>
      <c r="H461" s="131"/>
      <c r="I461" s="131">
        <v>22</v>
      </c>
      <c r="J461" s="131"/>
      <c r="K461" s="131">
        <v>7.25</v>
      </c>
      <c r="L461" s="163">
        <v>0.62769675925925927</v>
      </c>
      <c r="M461" s="131">
        <v>270</v>
      </c>
      <c r="N461" s="131">
        <v>200.9</v>
      </c>
      <c r="O461" s="163">
        <v>0.62784722222222222</v>
      </c>
      <c r="P461" s="163">
        <v>0.62805555555555559</v>
      </c>
      <c r="Q461" s="164">
        <v>1</v>
      </c>
      <c r="R461" s="164">
        <v>1</v>
      </c>
      <c r="S461" s="131">
        <v>281.5</v>
      </c>
      <c r="T461" s="131">
        <v>212.1</v>
      </c>
      <c r="U461" s="131"/>
      <c r="V461" s="163">
        <v>0.62821759259259258</v>
      </c>
      <c r="W461" s="131">
        <v>304.2</v>
      </c>
      <c r="X461" s="131">
        <v>228</v>
      </c>
      <c r="Y461" s="163">
        <v>0.6291782407407408</v>
      </c>
      <c r="Z461" s="163"/>
      <c r="AA461" s="131"/>
      <c r="AB461" s="165">
        <f>O461-L461</f>
        <v>1.5046296296294948E-4</v>
      </c>
      <c r="AC461" s="165">
        <f>P461-O461</f>
        <v>2.083333333333659E-4</v>
      </c>
      <c r="AD461" s="165">
        <f>P461-L461</f>
        <v>3.5879629629631538E-4</v>
      </c>
      <c r="AE461" s="165">
        <f>V461-P461</f>
        <v>1.6203703703698835E-4</v>
      </c>
      <c r="AF461" s="165">
        <f>Y461-O461</f>
        <v>1.3310185185185786E-3</v>
      </c>
      <c r="AG461" s="165">
        <f>Y461-V461</f>
        <v>9.606481481482243E-4</v>
      </c>
      <c r="AH461" s="131">
        <v>-5.0979999999999999</v>
      </c>
      <c r="AI461" s="131">
        <v>7.2066999999999997</v>
      </c>
      <c r="AJ461" s="131">
        <v>7.9527999999999999</v>
      </c>
      <c r="AK461" s="131">
        <v>7.6504000000000003</v>
      </c>
      <c r="AL461" s="131">
        <v>0.51849999999999996</v>
      </c>
      <c r="AM461" s="131"/>
      <c r="AN461" s="131"/>
      <c r="AO461" s="131"/>
      <c r="AP461" s="131">
        <f>((AJ461-AK461)/(AK461-AI461))*100</f>
        <v>68.154158215009943</v>
      </c>
      <c r="AQ461" s="131"/>
      <c r="AR461" s="131"/>
      <c r="AS461" s="131">
        <v>2020</v>
      </c>
      <c r="AT461" s="131" t="s">
        <v>1274</v>
      </c>
      <c r="AU461" s="30"/>
      <c r="AV461" s="30"/>
      <c r="AW461" s="131">
        <v>0</v>
      </c>
    </row>
    <row r="462" spans="1:57" s="90" customFormat="1" x14ac:dyDescent="0.2">
      <c r="A462" s="166">
        <v>1.4</v>
      </c>
      <c r="B462" s="166">
        <v>5</v>
      </c>
      <c r="C462" s="131" t="s">
        <v>35</v>
      </c>
      <c r="D462" s="131" t="s">
        <v>36</v>
      </c>
      <c r="E462" s="167">
        <v>44128</v>
      </c>
      <c r="F462" s="166"/>
      <c r="G462" s="166" t="s">
        <v>1306</v>
      </c>
      <c r="H462" s="166"/>
      <c r="I462" s="166"/>
      <c r="J462" s="166"/>
      <c r="K462" s="166">
        <v>26</v>
      </c>
      <c r="L462" s="168">
        <v>0.63415509259259262</v>
      </c>
      <c r="M462" s="169">
        <v>255.3</v>
      </c>
      <c r="N462" s="166">
        <v>214.7</v>
      </c>
      <c r="O462" s="168">
        <v>0.63435185185185183</v>
      </c>
      <c r="P462" s="168">
        <v>0.6393402777777778</v>
      </c>
      <c r="Q462" s="170" t="s">
        <v>69</v>
      </c>
      <c r="R462" s="170">
        <v>1</v>
      </c>
      <c r="S462" s="171">
        <v>250.4</v>
      </c>
      <c r="T462" s="171">
        <v>213.3</v>
      </c>
      <c r="U462" s="168">
        <v>0.63936342592592588</v>
      </c>
      <c r="V462" s="168">
        <v>0.63939814814814822</v>
      </c>
      <c r="W462" s="171">
        <v>252.5</v>
      </c>
      <c r="X462" s="171">
        <v>223.7</v>
      </c>
      <c r="Y462" s="168">
        <v>0.64038194444444441</v>
      </c>
      <c r="Z462" s="168"/>
      <c r="AA462" s="166"/>
      <c r="AB462" s="165">
        <f>O462-L462</f>
        <v>1.96759259259216E-4</v>
      </c>
      <c r="AC462" s="165">
        <f>P462-O462</f>
        <v>4.9884259259259656E-3</v>
      </c>
      <c r="AD462" s="165">
        <f>P462-L462</f>
        <v>5.1851851851851816E-3</v>
      </c>
      <c r="AE462" s="165">
        <f>V462-P462</f>
        <v>5.7870370370416424E-5</v>
      </c>
      <c r="AF462" s="165">
        <f>Y462-O462</f>
        <v>6.030092592592573E-3</v>
      </c>
      <c r="AG462" s="165">
        <f>Y462-V462</f>
        <v>9.8379629629619103E-4</v>
      </c>
      <c r="AH462" s="131">
        <v>-5.0979999999999999</v>
      </c>
      <c r="AI462" s="131">
        <v>7.2066999999999997</v>
      </c>
      <c r="AJ462" s="131">
        <v>7.9527999999999999</v>
      </c>
      <c r="AK462" s="131">
        <v>7.6504000000000003</v>
      </c>
      <c r="AL462" s="131">
        <v>1.0724</v>
      </c>
      <c r="AM462" s="166"/>
      <c r="AN462" s="166"/>
      <c r="AO462" s="166"/>
      <c r="AP462" s="131">
        <f>((AJ462-AK462)/(AK462-AI462))*100</f>
        <v>68.154158215009943</v>
      </c>
      <c r="AQ462" s="166"/>
      <c r="AR462" s="166"/>
      <c r="AS462" s="131">
        <v>2020</v>
      </c>
      <c r="AT462" s="166"/>
      <c r="AU462" s="30"/>
      <c r="AV462" s="30"/>
      <c r="AW462" s="131">
        <v>0</v>
      </c>
    </row>
    <row r="463" spans="1:57" s="85" customFormat="1" x14ac:dyDescent="0.2">
      <c r="A463" s="166">
        <v>1.5</v>
      </c>
      <c r="B463" s="166">
        <v>5</v>
      </c>
      <c r="C463" s="131" t="s">
        <v>35</v>
      </c>
      <c r="D463" s="131" t="s">
        <v>37</v>
      </c>
      <c r="E463" s="167">
        <v>44128</v>
      </c>
      <c r="F463" s="166" t="s">
        <v>1321</v>
      </c>
      <c r="G463" s="131" t="s">
        <v>707</v>
      </c>
      <c r="H463" s="166"/>
      <c r="I463" s="166"/>
      <c r="J463" s="166"/>
      <c r="K463" s="162">
        <v>4</v>
      </c>
      <c r="L463" s="168">
        <v>0.71626157407407398</v>
      </c>
      <c r="M463" s="169">
        <v>272.10000000000002</v>
      </c>
      <c r="N463" s="166">
        <v>203.5</v>
      </c>
      <c r="O463" s="168">
        <v>0.71637731481481481</v>
      </c>
      <c r="P463" s="168">
        <v>0.71668981481481486</v>
      </c>
      <c r="Q463" s="170">
        <v>1</v>
      </c>
      <c r="R463" s="170">
        <v>1</v>
      </c>
      <c r="S463" s="171">
        <v>294.5</v>
      </c>
      <c r="T463" s="171">
        <v>220.1</v>
      </c>
      <c r="U463" s="166"/>
      <c r="V463" s="168">
        <v>0.71672453703703709</v>
      </c>
      <c r="W463" s="166">
        <v>302.3</v>
      </c>
      <c r="X463" s="166">
        <v>224</v>
      </c>
      <c r="Y463" s="168">
        <v>0.71755787037037033</v>
      </c>
      <c r="Z463" s="168"/>
      <c r="AA463" s="166"/>
      <c r="AB463" s="165">
        <f>O463-L463</f>
        <v>1.1574074074083285E-4</v>
      </c>
      <c r="AC463" s="165">
        <f>P463-O463</f>
        <v>3.1250000000004885E-4</v>
      </c>
      <c r="AD463" s="165">
        <f>P463-L463</f>
        <v>4.282407407408817E-4</v>
      </c>
      <c r="AE463" s="165">
        <f>V463-P463</f>
        <v>3.472222222222765E-5</v>
      </c>
      <c r="AF463" s="165">
        <f>Y463-O463</f>
        <v>1.1805555555555181E-3</v>
      </c>
      <c r="AG463" s="165">
        <f>Y463-V463</f>
        <v>8.3333333333324155E-4</v>
      </c>
      <c r="AH463" s="131">
        <v>-4.4950000000000001</v>
      </c>
      <c r="AI463" s="131">
        <v>7.3095999999999997</v>
      </c>
      <c r="AJ463" s="131">
        <v>7.7454999999999998</v>
      </c>
      <c r="AK463" s="131">
        <v>7.5739999999999998</v>
      </c>
      <c r="AL463" s="131">
        <v>0.33800000000000002</v>
      </c>
      <c r="AM463" s="166"/>
      <c r="AN463" s="166"/>
      <c r="AO463" s="166"/>
      <c r="AP463" s="131">
        <f>((AJ463-AK463)/(AK463-AI463))*100</f>
        <v>64.863842662632322</v>
      </c>
      <c r="AQ463" s="166"/>
      <c r="AR463" s="166"/>
      <c r="AS463" s="131">
        <v>2020</v>
      </c>
      <c r="AT463" s="166"/>
      <c r="AW463" s="131">
        <v>0</v>
      </c>
      <c r="AX463" s="90"/>
      <c r="AY463" s="90"/>
      <c r="AZ463" s="90"/>
      <c r="BA463" s="90"/>
      <c r="BB463" s="90"/>
      <c r="BC463" s="90"/>
      <c r="BD463" s="90"/>
      <c r="BE463" s="90"/>
    </row>
    <row r="464" spans="1:57" s="90" customFormat="1" x14ac:dyDescent="0.2">
      <c r="A464" s="131">
        <v>1.5</v>
      </c>
      <c r="B464" s="131">
        <v>5</v>
      </c>
      <c r="C464" s="131" t="s">
        <v>35</v>
      </c>
      <c r="D464" s="131" t="s">
        <v>36</v>
      </c>
      <c r="E464" s="161"/>
      <c r="F464" s="131"/>
      <c r="G464" s="131" t="s">
        <v>1877</v>
      </c>
      <c r="H464" s="131"/>
      <c r="I464" s="131">
        <v>25</v>
      </c>
      <c r="J464" s="131"/>
      <c r="K464" s="162">
        <v>16</v>
      </c>
      <c r="L464" s="163">
        <v>0.71668981481481486</v>
      </c>
      <c r="M464" s="131">
        <v>254.8</v>
      </c>
      <c r="N464" s="131">
        <v>227.4</v>
      </c>
      <c r="O464" s="163">
        <v>0.716863425925926</v>
      </c>
      <c r="P464" s="163">
        <v>0.72146990740740735</v>
      </c>
      <c r="Q464" s="164" t="s">
        <v>69</v>
      </c>
      <c r="R464" s="164">
        <v>1</v>
      </c>
      <c r="S464" s="131">
        <v>276.60000000000002</v>
      </c>
      <c r="T464" s="131">
        <v>230.7</v>
      </c>
      <c r="U464" s="163">
        <v>0.72153935185185192</v>
      </c>
      <c r="V464" s="163">
        <v>0.72159722222222233</v>
      </c>
      <c r="W464" s="131">
        <v>274.5</v>
      </c>
      <c r="X464" s="131">
        <v>228.5</v>
      </c>
      <c r="Y464" s="163">
        <v>0.72295138888888888</v>
      </c>
      <c r="Z464" s="163"/>
      <c r="AA464" s="131"/>
      <c r="AB464" s="165">
        <f>O464-L464</f>
        <v>1.7361111111113825E-4</v>
      </c>
      <c r="AC464" s="165">
        <f>P464-O464</f>
        <v>4.6064814814813504E-3</v>
      </c>
      <c r="AD464" s="165">
        <f>P464-L464</f>
        <v>4.7800925925924886E-3</v>
      </c>
      <c r="AE464" s="165">
        <f>V464-P464</f>
        <v>1.2731481481498275E-4</v>
      </c>
      <c r="AF464" s="165">
        <f>Y464-O464</f>
        <v>6.0879629629628784E-3</v>
      </c>
      <c r="AG464" s="165">
        <f>Y464-V464</f>
        <v>1.3541666666665453E-3</v>
      </c>
      <c r="AH464" s="131">
        <v>-4.4950000000000001</v>
      </c>
      <c r="AI464" s="131">
        <v>7.3095999999999997</v>
      </c>
      <c r="AJ464" s="131">
        <v>7.7454999999999998</v>
      </c>
      <c r="AK464" s="131">
        <v>7.5739999999999998</v>
      </c>
      <c r="AL464" s="131">
        <v>1.2642</v>
      </c>
      <c r="AM464" s="131"/>
      <c r="AN464" s="131"/>
      <c r="AO464" s="131"/>
      <c r="AP464" s="131">
        <f>((AJ464-AK464)/(AK464-AI464))*100</f>
        <v>64.863842662632322</v>
      </c>
      <c r="AQ464" s="131"/>
      <c r="AR464" s="131"/>
      <c r="AS464" s="172">
        <v>2020</v>
      </c>
      <c r="AT464" s="131" t="s">
        <v>1274</v>
      </c>
      <c r="AU464" s="30"/>
      <c r="AV464" s="30"/>
      <c r="AW464" s="131">
        <v>0</v>
      </c>
    </row>
    <row r="465" spans="1:57" s="90" customFormat="1" x14ac:dyDescent="0.2">
      <c r="A465" s="131">
        <v>1.6</v>
      </c>
      <c r="B465" s="131">
        <v>5</v>
      </c>
      <c r="C465" s="131" t="s">
        <v>35</v>
      </c>
      <c r="D465" s="131" t="s">
        <v>37</v>
      </c>
      <c r="E465" s="161">
        <v>44128</v>
      </c>
      <c r="F465" s="131" t="s">
        <v>709</v>
      </c>
      <c r="G465" s="131" t="s">
        <v>397</v>
      </c>
      <c r="H465" s="131"/>
      <c r="I465" s="131"/>
      <c r="J465" s="131"/>
      <c r="K465" s="162">
        <v>0.5</v>
      </c>
      <c r="L465" s="163">
        <v>0.72548611111111105</v>
      </c>
      <c r="M465" s="131">
        <v>278.2</v>
      </c>
      <c r="N465" s="131">
        <v>205</v>
      </c>
      <c r="O465" s="163">
        <v>0.72564814814814815</v>
      </c>
      <c r="P465" s="163">
        <v>0.72635416666666675</v>
      </c>
      <c r="Q465" s="164">
        <v>1</v>
      </c>
      <c r="R465" s="164">
        <v>1</v>
      </c>
      <c r="S465" s="131">
        <v>295.60000000000002</v>
      </c>
      <c r="T465" s="131">
        <v>224.5</v>
      </c>
      <c r="U465" s="131"/>
      <c r="V465" s="163">
        <v>0.72640046296296301</v>
      </c>
      <c r="W465" s="131">
        <v>296.89999999999998</v>
      </c>
      <c r="X465" s="131">
        <v>227.2</v>
      </c>
      <c r="Y465" s="163">
        <v>0.7276273148148148</v>
      </c>
      <c r="Z465" s="163"/>
      <c r="AA465" s="131"/>
      <c r="AB465" s="165">
        <f>O465-L465</f>
        <v>1.6203703703709937E-4</v>
      </c>
      <c r="AC465" s="165">
        <f>P465-O465</f>
        <v>7.0601851851859188E-4</v>
      </c>
      <c r="AD465" s="165">
        <f>P465-L465</f>
        <v>8.6805555555569125E-4</v>
      </c>
      <c r="AE465" s="165">
        <f>V465-P465</f>
        <v>4.6296296296266526E-5</v>
      </c>
      <c r="AF465" s="165">
        <f>Y465-O465</f>
        <v>1.979166666666643E-3</v>
      </c>
      <c r="AG465" s="165">
        <f>Y465-V465</f>
        <v>1.2268518518517846E-3</v>
      </c>
      <c r="AH465" s="131">
        <v>-4.08</v>
      </c>
      <c r="AI465" s="131">
        <v>7.2374999999999998</v>
      </c>
      <c r="AJ465" s="131">
        <v>7.6253000000000002</v>
      </c>
      <c r="AK465" s="131">
        <v>7.4485999999999999</v>
      </c>
      <c r="AL465" s="131">
        <v>0.46010000000000001</v>
      </c>
      <c r="AM465" s="131"/>
      <c r="AN465" s="131"/>
      <c r="AO465" s="131"/>
      <c r="AP465" s="131">
        <f>((AJ465-AK465)/(AK465-AI465))*100</f>
        <v>83.704405495026165</v>
      </c>
      <c r="AQ465" s="131"/>
      <c r="AR465" s="131"/>
      <c r="AS465" s="172">
        <v>2020</v>
      </c>
      <c r="AT465" s="131" t="s">
        <v>1274</v>
      </c>
      <c r="AW465" s="131">
        <v>0</v>
      </c>
    </row>
    <row r="466" spans="1:57" s="158" customFormat="1" x14ac:dyDescent="0.2">
      <c r="A466" s="131">
        <v>1.6</v>
      </c>
      <c r="B466" s="131">
        <v>5</v>
      </c>
      <c r="C466" s="131" t="s">
        <v>35</v>
      </c>
      <c r="D466" s="131" t="s">
        <v>36</v>
      </c>
      <c r="E466" s="161"/>
      <c r="F466" s="131"/>
      <c r="G466" s="131" t="s">
        <v>1878</v>
      </c>
      <c r="H466" s="131"/>
      <c r="I466" s="131">
        <v>24</v>
      </c>
      <c r="J466" s="131"/>
      <c r="K466" s="162">
        <v>10</v>
      </c>
      <c r="L466" s="163">
        <v>0.72363425925925917</v>
      </c>
      <c r="M466" s="131">
        <v>255.4</v>
      </c>
      <c r="N466" s="131">
        <v>226</v>
      </c>
      <c r="O466" s="163">
        <v>0.72377314814814808</v>
      </c>
      <c r="P466" s="163">
        <v>0.72843750000000007</v>
      </c>
      <c r="Q466" s="164" t="s">
        <v>69</v>
      </c>
      <c r="R466" s="164">
        <v>1</v>
      </c>
      <c r="S466" s="131">
        <v>244.6</v>
      </c>
      <c r="T466" s="131">
        <v>223.6</v>
      </c>
      <c r="U466" s="163">
        <v>0.72853009259259249</v>
      </c>
      <c r="V466" s="163">
        <v>0.72855324074074079</v>
      </c>
      <c r="W466" s="131">
        <v>247.4</v>
      </c>
      <c r="X466" s="131">
        <v>228</v>
      </c>
      <c r="Y466" s="163">
        <v>0.72949074074074083</v>
      </c>
      <c r="Z466" s="163"/>
      <c r="AA466" s="131"/>
      <c r="AB466" s="165">
        <f>O466-L466</f>
        <v>1.388888888889106E-4</v>
      </c>
      <c r="AC466" s="165">
        <f>P466-O466</f>
        <v>4.6643518518519889E-3</v>
      </c>
      <c r="AD466" s="165">
        <f>P466-L466</f>
        <v>4.8032407407408995E-3</v>
      </c>
      <c r="AE466" s="165">
        <f>V466-P466</f>
        <v>1.1574074074072183E-4</v>
      </c>
      <c r="AF466" s="165">
        <f>Y466-O466</f>
        <v>5.7175925925927462E-3</v>
      </c>
      <c r="AG466" s="165">
        <f>Y466-V466</f>
        <v>9.3750000000003553E-4</v>
      </c>
      <c r="AH466" s="131">
        <v>-4.08</v>
      </c>
      <c r="AI466" s="131">
        <v>7.2374999999999998</v>
      </c>
      <c r="AJ466" s="131">
        <v>7.6253000000000002</v>
      </c>
      <c r="AK466" s="131">
        <v>7.4485999999999999</v>
      </c>
      <c r="AL466" s="131">
        <v>1.224</v>
      </c>
      <c r="AM466" s="131"/>
      <c r="AN466" s="131"/>
      <c r="AO466" s="131"/>
      <c r="AP466" s="131">
        <f>((AJ466-AK466)/(AK466-AI466))*100</f>
        <v>83.704405495026165</v>
      </c>
      <c r="AQ466" s="131"/>
      <c r="AR466" s="131"/>
      <c r="AS466" s="131">
        <v>2020</v>
      </c>
      <c r="AT466" s="131" t="s">
        <v>1274</v>
      </c>
      <c r="AU466" s="90"/>
      <c r="AV466" s="90"/>
      <c r="AW466" s="131">
        <v>0</v>
      </c>
      <c r="AX466" s="90"/>
      <c r="AY466" s="90"/>
      <c r="AZ466" s="85"/>
      <c r="BA466" s="85"/>
      <c r="BB466" s="85"/>
      <c r="BC466" s="85"/>
      <c r="BD466" s="85"/>
      <c r="BE466" s="85"/>
    </row>
    <row r="467" spans="1:57" s="85" customFormat="1" x14ac:dyDescent="0.2">
      <c r="A467" s="166">
        <v>2.1</v>
      </c>
      <c r="B467" s="166">
        <v>5</v>
      </c>
      <c r="C467" s="131" t="s">
        <v>35</v>
      </c>
      <c r="D467" s="131" t="s">
        <v>37</v>
      </c>
      <c r="E467" s="167">
        <v>44128</v>
      </c>
      <c r="F467" s="166" t="s">
        <v>1319</v>
      </c>
      <c r="G467" s="131" t="s">
        <v>395</v>
      </c>
      <c r="H467" s="166"/>
      <c r="I467" s="166"/>
      <c r="J467" s="166"/>
      <c r="K467" s="131">
        <v>5</v>
      </c>
      <c r="L467" s="168">
        <v>0.70258101851851851</v>
      </c>
      <c r="M467" s="169">
        <v>275.60000000000002</v>
      </c>
      <c r="N467" s="166">
        <v>199.8</v>
      </c>
      <c r="O467" s="168">
        <v>0.70268518518518519</v>
      </c>
      <c r="P467" s="168">
        <v>0.70307870370370373</v>
      </c>
      <c r="Q467" s="170">
        <v>1</v>
      </c>
      <c r="R467" s="170">
        <v>1</v>
      </c>
      <c r="S467" s="171">
        <v>281.8</v>
      </c>
      <c r="T467" s="171">
        <v>214</v>
      </c>
      <c r="U467" s="166"/>
      <c r="V467" s="168">
        <v>0.70307870370370373</v>
      </c>
      <c r="W467" s="171">
        <v>284.5</v>
      </c>
      <c r="X467" s="171">
        <v>217.9</v>
      </c>
      <c r="Y467" s="168">
        <v>0.70484953703703701</v>
      </c>
      <c r="Z467" s="168"/>
      <c r="AA467" s="166"/>
      <c r="AB467" s="165">
        <f>O467-L467</f>
        <v>1.0416666666668295E-4</v>
      </c>
      <c r="AC467" s="165">
        <f>P467-O467</f>
        <v>3.9351851851854303E-4</v>
      </c>
      <c r="AD467" s="165">
        <f>P467-L467</f>
        <v>4.9768518518522598E-4</v>
      </c>
      <c r="AE467" s="165">
        <f>V467-P467</f>
        <v>0</v>
      </c>
      <c r="AF467" s="165">
        <f>Y467-O467</f>
        <v>2.1643518518518201E-3</v>
      </c>
      <c r="AG467" s="165">
        <f>Y467-V467</f>
        <v>1.7708333333332771E-3</v>
      </c>
      <c r="AH467" s="131">
        <v>-7.1669999999999998</v>
      </c>
      <c r="AI467" s="131">
        <v>7.2076000000000002</v>
      </c>
      <c r="AJ467" s="131">
        <v>7.5644999999999998</v>
      </c>
      <c r="AK467" s="131">
        <v>7.4253</v>
      </c>
      <c r="AL467" s="131">
        <v>0.41770000000000002</v>
      </c>
      <c r="AM467" s="166"/>
      <c r="AN467" s="166"/>
      <c r="AO467" s="166"/>
      <c r="AP467" s="131">
        <f>((AJ467-AK467)/(AK467-AI467))*100</f>
        <v>63.941203491042678</v>
      </c>
      <c r="AQ467" s="166"/>
      <c r="AR467" s="166"/>
      <c r="AS467" s="131">
        <v>2020</v>
      </c>
      <c r="AT467" s="166"/>
      <c r="AU467" s="90"/>
      <c r="AV467" s="90"/>
      <c r="AW467" s="131">
        <v>0</v>
      </c>
      <c r="AX467" s="90"/>
      <c r="AY467" s="90"/>
      <c r="AZ467" s="159"/>
      <c r="BA467" s="159"/>
      <c r="BB467" s="159"/>
      <c r="BC467" s="159"/>
      <c r="BD467" s="159"/>
      <c r="BE467" s="159"/>
    </row>
    <row r="468" spans="1:57" s="90" customFormat="1" x14ac:dyDescent="0.2">
      <c r="A468" s="131">
        <v>2.1</v>
      </c>
      <c r="B468" s="131">
        <v>5</v>
      </c>
      <c r="C468" s="131" t="s">
        <v>35</v>
      </c>
      <c r="D468" s="131" t="s">
        <v>36</v>
      </c>
      <c r="E468" s="161"/>
      <c r="F468" s="131"/>
      <c r="G468" s="131" t="s">
        <v>1875</v>
      </c>
      <c r="H468" s="131"/>
      <c r="I468" s="131"/>
      <c r="J468" s="131"/>
      <c r="K468" s="131">
        <v>0</v>
      </c>
      <c r="L468" s="163">
        <v>0.69916666666666671</v>
      </c>
      <c r="M468" s="131">
        <v>276.3</v>
      </c>
      <c r="N468" s="131">
        <v>223.3</v>
      </c>
      <c r="O468" s="163">
        <v>0.69997685185185177</v>
      </c>
      <c r="P468" s="131"/>
      <c r="Q468" s="164">
        <v>0</v>
      </c>
      <c r="R468" s="164">
        <v>1</v>
      </c>
      <c r="S468" s="131"/>
      <c r="T468" s="131"/>
      <c r="U468" s="131"/>
      <c r="V468" s="131"/>
      <c r="W468" s="131"/>
      <c r="X468" s="131"/>
      <c r="Y468" s="163">
        <v>0.70479166666666659</v>
      </c>
      <c r="Z468" s="163"/>
      <c r="AA468" s="131"/>
      <c r="AB468" s="165">
        <f>O468-L468</f>
        <v>8.1018518518505278E-4</v>
      </c>
      <c r="AC468" s="165">
        <f>P468-O468</f>
        <v>-0.69997685185185177</v>
      </c>
      <c r="AD468" s="165">
        <f>P468-L468</f>
        <v>-0.69916666666666671</v>
      </c>
      <c r="AE468" s="165">
        <f>V468-P468</f>
        <v>0</v>
      </c>
      <c r="AF468" s="165">
        <f>Y468-O468</f>
        <v>4.8148148148148273E-3</v>
      </c>
      <c r="AG468" s="165">
        <f>Y468-V468</f>
        <v>0.70479166666666659</v>
      </c>
      <c r="AH468" s="131">
        <v>-7.1669999999999998</v>
      </c>
      <c r="AI468" s="131">
        <v>7.2076000000000002</v>
      </c>
      <c r="AJ468" s="131">
        <v>7.5644999999999998</v>
      </c>
      <c r="AK468" s="131">
        <v>7.4253</v>
      </c>
      <c r="AL468" s="131">
        <v>1.0584</v>
      </c>
      <c r="AM468" s="131"/>
      <c r="AN468" s="131"/>
      <c r="AO468" s="131"/>
      <c r="AP468" s="131">
        <f>((AJ468-AK468)/(AK468-AI468))*100</f>
        <v>63.941203491042678</v>
      </c>
      <c r="AQ468" s="131"/>
      <c r="AR468" s="131"/>
      <c r="AS468" s="131">
        <v>2020</v>
      </c>
      <c r="AT468" s="131" t="s">
        <v>1274</v>
      </c>
      <c r="AW468" s="131">
        <v>0</v>
      </c>
      <c r="AX468" s="85"/>
      <c r="AY468" s="85"/>
    </row>
    <row r="469" spans="1:57" s="177" customFormat="1" x14ac:dyDescent="0.2">
      <c r="A469" s="131">
        <v>2.2000000000000002</v>
      </c>
      <c r="B469" s="131">
        <v>5</v>
      </c>
      <c r="C469" s="131" t="s">
        <v>35</v>
      </c>
      <c r="D469" s="131" t="s">
        <v>37</v>
      </c>
      <c r="E469" s="161">
        <v>44128</v>
      </c>
      <c r="F469" s="131" t="s">
        <v>1902</v>
      </c>
      <c r="G469" s="131" t="s">
        <v>382</v>
      </c>
      <c r="H469" s="131"/>
      <c r="I469" s="131">
        <v>24</v>
      </c>
      <c r="J469" s="131"/>
      <c r="K469" s="131">
        <v>8.5</v>
      </c>
      <c r="L469" s="163">
        <v>0.63997685185185182</v>
      </c>
      <c r="M469" s="131">
        <v>276.2</v>
      </c>
      <c r="N469" s="131">
        <v>202.1</v>
      </c>
      <c r="O469" s="163">
        <v>0.64011574074074074</v>
      </c>
      <c r="P469" s="163">
        <v>0.64045138888888886</v>
      </c>
      <c r="Q469" s="164">
        <v>1</v>
      </c>
      <c r="R469" s="164">
        <v>1</v>
      </c>
      <c r="S469" s="131">
        <v>286.7</v>
      </c>
      <c r="T469" s="131">
        <v>213.4</v>
      </c>
      <c r="U469" s="131"/>
      <c r="V469" s="163">
        <v>0.64053240740740736</v>
      </c>
      <c r="W469" s="131">
        <v>319</v>
      </c>
      <c r="X469" s="131">
        <v>224.7</v>
      </c>
      <c r="Y469" s="163">
        <v>0.64141203703703698</v>
      </c>
      <c r="Z469" s="163"/>
      <c r="AA469" s="131"/>
      <c r="AB469" s="165">
        <f>O469-L469</f>
        <v>1.388888888889106E-4</v>
      </c>
      <c r="AC469" s="165">
        <f>P469-O469</f>
        <v>3.356481481481266E-4</v>
      </c>
      <c r="AD469" s="165">
        <f>P469-L469</f>
        <v>4.745370370370372E-4</v>
      </c>
      <c r="AE469" s="165">
        <f>V469-P469</f>
        <v>8.1018518518494176E-5</v>
      </c>
      <c r="AF469" s="165">
        <f>Y469-O469</f>
        <v>1.2962962962962399E-3</v>
      </c>
      <c r="AG469" s="165">
        <f>Y469-V469</f>
        <v>8.796296296296191E-4</v>
      </c>
      <c r="AH469" s="131">
        <v>-5.05</v>
      </c>
      <c r="AI469" s="131">
        <v>7.1211000000000002</v>
      </c>
      <c r="AJ469" s="131">
        <v>7.6482000000000001</v>
      </c>
      <c r="AK469" s="131">
        <v>7.4398</v>
      </c>
      <c r="AL469" s="131">
        <v>0.43419999999999997</v>
      </c>
      <c r="AM469" s="131"/>
      <c r="AN469" s="131"/>
      <c r="AO469" s="131"/>
      <c r="AP469" s="131">
        <f>((AJ469-AK469)/(AK469-AI469))*100</f>
        <v>65.390649513649294</v>
      </c>
      <c r="AQ469" s="131"/>
      <c r="AR469" s="131"/>
      <c r="AS469" s="131">
        <v>2020</v>
      </c>
      <c r="AT469" s="131" t="s">
        <v>1274</v>
      </c>
      <c r="AU469" s="118"/>
      <c r="AV469" s="118"/>
      <c r="AW469" s="131">
        <v>0</v>
      </c>
      <c r="AX469" s="159"/>
      <c r="AY469" s="159"/>
      <c r="AZ469" s="90"/>
      <c r="BA469" s="90"/>
      <c r="BB469" s="90"/>
      <c r="BC469" s="90"/>
      <c r="BD469" s="90"/>
      <c r="BE469" s="90"/>
    </row>
    <row r="470" spans="1:57" s="90" customFormat="1" x14ac:dyDescent="0.2">
      <c r="A470" s="131">
        <v>2.2999999999999998</v>
      </c>
      <c r="B470" s="131">
        <v>5</v>
      </c>
      <c r="C470" s="131" t="s">
        <v>35</v>
      </c>
      <c r="D470" s="131" t="s">
        <v>37</v>
      </c>
      <c r="E470" s="161">
        <v>44128</v>
      </c>
      <c r="F470" s="131" t="s">
        <v>710</v>
      </c>
      <c r="G470" s="131" t="s">
        <v>398</v>
      </c>
      <c r="H470" s="131"/>
      <c r="I470" s="131"/>
      <c r="J470" s="131"/>
      <c r="K470" s="131">
        <v>0</v>
      </c>
      <c r="L470" s="163">
        <v>0.72972222222222216</v>
      </c>
      <c r="M470" s="131">
        <v>275.10000000000002</v>
      </c>
      <c r="N470" s="131">
        <v>202</v>
      </c>
      <c r="O470" s="163">
        <v>0.72982638888888884</v>
      </c>
      <c r="P470" s="131"/>
      <c r="Q470" s="164">
        <v>0</v>
      </c>
      <c r="R470" s="164">
        <v>0</v>
      </c>
      <c r="S470" s="131"/>
      <c r="T470" s="131"/>
      <c r="U470" s="131"/>
      <c r="V470" s="131"/>
      <c r="W470" s="131"/>
      <c r="X470" s="131"/>
      <c r="Y470" s="163">
        <v>0.73168981481481488</v>
      </c>
      <c r="Z470" s="163"/>
      <c r="AA470" s="131"/>
      <c r="AB470" s="165">
        <f>O470-L470</f>
        <v>1.0416666666668295E-4</v>
      </c>
      <c r="AC470" s="165">
        <f>P470-O470</f>
        <v>-0.72982638888888884</v>
      </c>
      <c r="AD470" s="165">
        <f>P470-L470</f>
        <v>-0.72972222222222216</v>
      </c>
      <c r="AE470" s="165">
        <f>V470-P470</f>
        <v>0</v>
      </c>
      <c r="AF470" s="165">
        <f>Y470-O470</f>
        <v>1.8634259259260322E-3</v>
      </c>
      <c r="AG470" s="165">
        <f>Y470-V470</f>
        <v>0.73168981481481488</v>
      </c>
      <c r="AH470" s="131">
        <v>-2.4740000000000002</v>
      </c>
      <c r="AI470" s="131">
        <v>7.2422000000000004</v>
      </c>
      <c r="AJ470" s="131">
        <v>7.7782</v>
      </c>
      <c r="AK470" s="131">
        <v>7.5170000000000003</v>
      </c>
      <c r="AL470" s="131">
        <v>0.48330000000000001</v>
      </c>
      <c r="AM470" s="131"/>
      <c r="AN470" s="131"/>
      <c r="AO470" s="131"/>
      <c r="AP470" s="131">
        <f>((AJ470-AK470)/(AK470-AI470))*100</f>
        <v>95.050946142649096</v>
      </c>
      <c r="AQ470" s="131"/>
      <c r="AR470" s="131"/>
      <c r="AS470" s="131">
        <v>2020</v>
      </c>
      <c r="AT470" s="131" t="s">
        <v>1274</v>
      </c>
      <c r="AW470" s="131">
        <v>0</v>
      </c>
    </row>
    <row r="471" spans="1:57" s="90" customFormat="1" x14ac:dyDescent="0.2">
      <c r="A471" s="131">
        <v>2.2999999999999998</v>
      </c>
      <c r="B471" s="131">
        <v>5</v>
      </c>
      <c r="C471" s="131" t="s">
        <v>35</v>
      </c>
      <c r="D471" s="131" t="s">
        <v>36</v>
      </c>
      <c r="E471" s="161"/>
      <c r="F471" s="131"/>
      <c r="G471" s="131" t="s">
        <v>1879</v>
      </c>
      <c r="H471" s="131"/>
      <c r="I471" s="131">
        <v>25</v>
      </c>
      <c r="J471" s="131"/>
      <c r="K471" s="131">
        <v>14</v>
      </c>
      <c r="L471" s="163">
        <v>0.73268518518518511</v>
      </c>
      <c r="M471" s="131">
        <v>238.5</v>
      </c>
      <c r="N471" s="131">
        <v>220.6</v>
      </c>
      <c r="O471" s="163">
        <v>0.73268518518518511</v>
      </c>
      <c r="P471" s="163">
        <v>0.73468750000000005</v>
      </c>
      <c r="Q471" s="164" t="s">
        <v>69</v>
      </c>
      <c r="R471" s="164">
        <v>1</v>
      </c>
      <c r="S471" s="131">
        <v>226.8</v>
      </c>
      <c r="T471" s="131">
        <v>223.7</v>
      </c>
      <c r="U471" s="163">
        <v>0.73476851851851854</v>
      </c>
      <c r="V471" s="163">
        <v>0.73481481481481481</v>
      </c>
      <c r="W471" s="131">
        <v>229.7</v>
      </c>
      <c r="X471" s="131">
        <v>222.7</v>
      </c>
      <c r="Y471" s="163">
        <v>0.73563657407407401</v>
      </c>
      <c r="Z471" s="163"/>
      <c r="AA471" s="131"/>
      <c r="AB471" s="165">
        <f>O471-L471</f>
        <v>0</v>
      </c>
      <c r="AC471" s="165">
        <f>P471-O471</f>
        <v>2.0023148148149428E-3</v>
      </c>
      <c r="AD471" s="165">
        <f>P471-L471</f>
        <v>2.0023148148149428E-3</v>
      </c>
      <c r="AE471" s="165">
        <f>V471-P471</f>
        <v>1.273148148147607E-4</v>
      </c>
      <c r="AF471" s="165">
        <f>Y471-O471</f>
        <v>2.9513888888889062E-3</v>
      </c>
      <c r="AG471" s="165">
        <f>Y471-V471</f>
        <v>8.2175925925920268E-4</v>
      </c>
      <c r="AH471" s="131">
        <v>-2.4740000000000002</v>
      </c>
      <c r="AI471" s="131">
        <v>7.2422000000000004</v>
      </c>
      <c r="AJ471" s="131">
        <v>7.7782</v>
      </c>
      <c r="AK471" s="131">
        <v>7.5170000000000003</v>
      </c>
      <c r="AL471" s="131">
        <v>1.1346000000000001</v>
      </c>
      <c r="AM471" s="131"/>
      <c r="AN471" s="131"/>
      <c r="AO471" s="131"/>
      <c r="AP471" s="131">
        <f>((AJ471-AK471)/(AK471-AI471))*100</f>
        <v>95.050946142649096</v>
      </c>
      <c r="AQ471" s="131"/>
      <c r="AR471" s="131"/>
      <c r="AS471" s="131">
        <v>2020</v>
      </c>
      <c r="AT471" s="131" t="s">
        <v>1274</v>
      </c>
      <c r="AW471" s="131">
        <v>0</v>
      </c>
    </row>
    <row r="472" spans="1:57" s="90" customFormat="1" x14ac:dyDescent="0.2">
      <c r="A472" s="131">
        <v>2.4</v>
      </c>
      <c r="B472" s="131">
        <v>5</v>
      </c>
      <c r="C472" s="131" t="s">
        <v>35</v>
      </c>
      <c r="D472" s="131" t="s">
        <v>37</v>
      </c>
      <c r="E472" s="161">
        <v>44128</v>
      </c>
      <c r="F472" s="131" t="s">
        <v>711</v>
      </c>
      <c r="G472" s="131" t="s">
        <v>399</v>
      </c>
      <c r="H472" s="131"/>
      <c r="I472" s="131"/>
      <c r="J472" s="131"/>
      <c r="K472" s="131">
        <v>6</v>
      </c>
      <c r="L472" s="163">
        <v>0.73605324074074074</v>
      </c>
      <c r="M472" s="131">
        <v>265.89999999999998</v>
      </c>
      <c r="N472" s="131">
        <v>195</v>
      </c>
      <c r="O472" s="163">
        <v>0.73613425925925924</v>
      </c>
      <c r="P472" s="163">
        <v>0.73651620370370363</v>
      </c>
      <c r="Q472" s="164">
        <v>1</v>
      </c>
      <c r="R472" s="164">
        <v>1</v>
      </c>
      <c r="S472" s="131">
        <v>264.89999999999998</v>
      </c>
      <c r="T472" s="131">
        <v>210.9</v>
      </c>
      <c r="U472" s="131"/>
      <c r="V472" s="163">
        <v>0.73668981481481488</v>
      </c>
      <c r="W472" s="131">
        <v>341.9</v>
      </c>
      <c r="X472" s="131">
        <v>235.8</v>
      </c>
      <c r="Y472" s="163">
        <v>0.73854166666666676</v>
      </c>
      <c r="Z472" s="163"/>
      <c r="AA472" s="131"/>
      <c r="AB472" s="165">
        <f>O472-L472</f>
        <v>8.1018518518494176E-5</v>
      </c>
      <c r="AC472" s="165">
        <f>P472-O472</f>
        <v>3.8194444444439313E-4</v>
      </c>
      <c r="AD472" s="165">
        <f>P472-L472</f>
        <v>4.629629629628873E-4</v>
      </c>
      <c r="AE472" s="165">
        <f>V472-P472</f>
        <v>1.7361111111124927E-4</v>
      </c>
      <c r="AF472" s="165">
        <f>Y472-O472</f>
        <v>2.4074074074075247E-3</v>
      </c>
      <c r="AG472" s="165">
        <f>Y472-V472</f>
        <v>1.8518518518518823E-3</v>
      </c>
      <c r="AH472" s="131">
        <v>-4.5739999999999998</v>
      </c>
      <c r="AI472" s="131">
        <v>7.2458</v>
      </c>
      <c r="AJ472" s="131">
        <v>7.6657000000000002</v>
      </c>
      <c r="AK472" s="131">
        <v>7.4790000000000001</v>
      </c>
      <c r="AL472" s="131">
        <v>0.5</v>
      </c>
      <c r="AM472" s="131"/>
      <c r="AN472" s="131"/>
      <c r="AO472" s="131"/>
      <c r="AP472" s="131">
        <f>((AJ472-AK472)/(AK472-AI472))*100</f>
        <v>80.060034305317345</v>
      </c>
      <c r="AQ472" s="131"/>
      <c r="AR472" s="131"/>
      <c r="AS472" s="131">
        <v>2020</v>
      </c>
      <c r="AT472" s="131" t="s">
        <v>1274</v>
      </c>
      <c r="AU472" s="29"/>
      <c r="AV472" s="29"/>
      <c r="AW472" s="131">
        <v>0</v>
      </c>
      <c r="AZ472" s="159"/>
      <c r="BA472" s="159"/>
      <c r="BB472" s="159"/>
      <c r="BC472" s="159"/>
      <c r="BD472" s="159"/>
      <c r="BE472" s="159"/>
    </row>
    <row r="473" spans="1:57" s="90" customFormat="1" x14ac:dyDescent="0.2">
      <c r="A473" s="131">
        <v>2.4</v>
      </c>
      <c r="B473" s="131">
        <v>5</v>
      </c>
      <c r="C473" s="131" t="s">
        <v>35</v>
      </c>
      <c r="D473" s="131" t="s">
        <v>36</v>
      </c>
      <c r="E473" s="161"/>
      <c r="F473" s="131"/>
      <c r="G473" s="131" t="s">
        <v>1880</v>
      </c>
      <c r="H473" s="131"/>
      <c r="I473" s="131">
        <v>25</v>
      </c>
      <c r="J473" s="131"/>
      <c r="K473" s="131">
        <v>24</v>
      </c>
      <c r="L473" s="163">
        <v>0.73643518518518514</v>
      </c>
      <c r="M473" s="131">
        <v>228.5</v>
      </c>
      <c r="N473" s="131">
        <v>224.2</v>
      </c>
      <c r="O473" s="163">
        <v>0.73690972222222229</v>
      </c>
      <c r="P473" s="163">
        <v>0.74100694444444448</v>
      </c>
      <c r="Q473" s="164" t="s">
        <v>69</v>
      </c>
      <c r="R473" s="164">
        <v>1</v>
      </c>
      <c r="S473" s="131">
        <v>234.7</v>
      </c>
      <c r="T473" s="131">
        <v>220.7</v>
      </c>
      <c r="U473" s="163"/>
      <c r="V473" s="163">
        <v>0.74103009259259256</v>
      </c>
      <c r="W473" s="131"/>
      <c r="X473" s="131"/>
      <c r="Y473" s="163">
        <v>0.74276620370370372</v>
      </c>
      <c r="Z473" s="163"/>
      <c r="AA473" s="131" t="s">
        <v>1894</v>
      </c>
      <c r="AB473" s="165">
        <f>O473-L473</f>
        <v>4.7453703703714822E-4</v>
      </c>
      <c r="AC473" s="165">
        <f>P473-O473</f>
        <v>4.0972222222221966E-3</v>
      </c>
      <c r="AD473" s="165">
        <f>P473-L473</f>
        <v>4.5717592592593448E-3</v>
      </c>
      <c r="AE473" s="165">
        <f>V473-P473</f>
        <v>2.3148148148077752E-5</v>
      </c>
      <c r="AF473" s="165">
        <f>Y473-O473</f>
        <v>5.8564814814814348E-3</v>
      </c>
      <c r="AG473" s="165">
        <f>Y473-V473</f>
        <v>1.7361111111111605E-3</v>
      </c>
      <c r="AH473" s="131">
        <v>-4.5739999999999998</v>
      </c>
      <c r="AI473" s="131">
        <v>7.2458</v>
      </c>
      <c r="AJ473" s="131">
        <v>7.6657000000000002</v>
      </c>
      <c r="AK473" s="131">
        <v>7.4790000000000001</v>
      </c>
      <c r="AL473" s="131">
        <v>1.5128999999999999</v>
      </c>
      <c r="AM473" s="131"/>
      <c r="AN473" s="131"/>
      <c r="AO473" s="131"/>
      <c r="AP473" s="131">
        <f>((AJ473-AK473)/(AK473-AI473))*100</f>
        <v>80.060034305317345</v>
      </c>
      <c r="AQ473" s="131"/>
      <c r="AR473" s="131"/>
      <c r="AS473" s="131">
        <v>2020</v>
      </c>
      <c r="AT473" s="131" t="s">
        <v>1274</v>
      </c>
      <c r="AU473" s="29"/>
      <c r="AV473" s="29"/>
      <c r="AW473" s="131">
        <v>0</v>
      </c>
    </row>
    <row r="474" spans="1:57" s="90" customFormat="1" x14ac:dyDescent="0.2">
      <c r="A474" s="131">
        <v>2.5</v>
      </c>
      <c r="B474" s="131">
        <v>5</v>
      </c>
      <c r="C474" s="131" t="s">
        <v>35</v>
      </c>
      <c r="D474" s="131" t="s">
        <v>37</v>
      </c>
      <c r="E474" s="161">
        <v>44128</v>
      </c>
      <c r="F474" s="131" t="s">
        <v>1901</v>
      </c>
      <c r="G474" s="131" t="s">
        <v>383</v>
      </c>
      <c r="H474" s="131"/>
      <c r="I474" s="131">
        <v>24</v>
      </c>
      <c r="J474" s="131"/>
      <c r="K474" s="131">
        <v>0</v>
      </c>
      <c r="L474" s="163">
        <v>0.64496527777777779</v>
      </c>
      <c r="M474" s="131">
        <v>268.8</v>
      </c>
      <c r="N474" s="131">
        <v>195.6</v>
      </c>
      <c r="O474" s="163">
        <v>0.64506944444444447</v>
      </c>
      <c r="P474" s="131"/>
      <c r="Q474" s="164">
        <v>0</v>
      </c>
      <c r="R474" s="164">
        <v>1</v>
      </c>
      <c r="S474" s="131"/>
      <c r="T474" s="131"/>
      <c r="U474" s="131"/>
      <c r="V474" s="131"/>
      <c r="W474" s="131"/>
      <c r="X474" s="131"/>
      <c r="Y474" s="163">
        <v>0.64673611111111107</v>
      </c>
      <c r="Z474" s="163"/>
      <c r="AA474" s="131"/>
      <c r="AB474" s="165">
        <f>O474-L474</f>
        <v>1.0416666666668295E-4</v>
      </c>
      <c r="AC474" s="165">
        <f>P474-O474</f>
        <v>-0.64506944444444447</v>
      </c>
      <c r="AD474" s="165">
        <f>P474-L474</f>
        <v>-0.64496527777777779</v>
      </c>
      <c r="AE474" s="165">
        <f>V474-P474</f>
        <v>0</v>
      </c>
      <c r="AF474" s="165">
        <f>Y474-O474</f>
        <v>1.6666666666665941E-3</v>
      </c>
      <c r="AG474" s="165">
        <f>Y474-V474</f>
        <v>0.64673611111111107</v>
      </c>
      <c r="AH474" s="131">
        <v>-5.2450000000000001</v>
      </c>
      <c r="AI474" s="131">
        <v>7.1332000000000004</v>
      </c>
      <c r="AJ474" s="131">
        <v>7.3639000000000001</v>
      </c>
      <c r="AK474" s="131">
        <v>7.2686000000000002</v>
      </c>
      <c r="AL474" s="131">
        <v>0.50009999999999999</v>
      </c>
      <c r="AM474" s="131"/>
      <c r="AN474" s="131"/>
      <c r="AO474" s="131"/>
      <c r="AP474" s="131">
        <f>((AJ474-AK474)/(AK474-AI474))*100</f>
        <v>70.384047267356081</v>
      </c>
      <c r="AQ474" s="131"/>
      <c r="AR474" s="131"/>
      <c r="AS474" s="131">
        <v>2020</v>
      </c>
      <c r="AT474" s="172" t="s">
        <v>1274</v>
      </c>
      <c r="AU474" s="178"/>
      <c r="AV474" s="178"/>
      <c r="AW474" s="131">
        <v>0</v>
      </c>
      <c r="AX474" s="159"/>
      <c r="AY474" s="159"/>
    </row>
    <row r="475" spans="1:57" s="90" customFormat="1" x14ac:dyDescent="0.2">
      <c r="A475" s="166">
        <v>2.5</v>
      </c>
      <c r="B475" s="166">
        <v>5</v>
      </c>
      <c r="C475" s="131" t="s">
        <v>35</v>
      </c>
      <c r="D475" s="131" t="s">
        <v>36</v>
      </c>
      <c r="E475" s="167">
        <v>44128</v>
      </c>
      <c r="F475" s="166"/>
      <c r="G475" s="166" t="s">
        <v>1307</v>
      </c>
      <c r="H475" s="166"/>
      <c r="I475" s="166"/>
      <c r="J475" s="166"/>
      <c r="K475" s="166">
        <v>7</v>
      </c>
      <c r="L475" s="168">
        <v>0.64380787037037035</v>
      </c>
      <c r="M475" s="169">
        <v>292</v>
      </c>
      <c r="N475" s="166">
        <v>232.8</v>
      </c>
      <c r="O475" s="168">
        <v>0.64841435185185181</v>
      </c>
      <c r="P475" s="168">
        <v>0.64841435185185181</v>
      </c>
      <c r="Q475" s="170" t="s">
        <v>69</v>
      </c>
      <c r="R475" s="170">
        <v>1</v>
      </c>
      <c r="S475" s="171">
        <v>298.5</v>
      </c>
      <c r="T475" s="171">
        <v>230.9</v>
      </c>
      <c r="U475" s="168">
        <v>0.64846064814814819</v>
      </c>
      <c r="V475" s="168">
        <v>0.64849537037037031</v>
      </c>
      <c r="W475" s="171">
        <v>293.39999999999998</v>
      </c>
      <c r="X475" s="171">
        <v>230.9</v>
      </c>
      <c r="Y475" s="168">
        <v>0.64945601851851853</v>
      </c>
      <c r="Z475" s="168"/>
      <c r="AA475" s="166"/>
      <c r="AB475" s="165">
        <f>O475-L475</f>
        <v>4.6064814814814614E-3</v>
      </c>
      <c r="AC475" s="165">
        <f>P475-O475</f>
        <v>0</v>
      </c>
      <c r="AD475" s="165">
        <f>P475-L475</f>
        <v>4.6064814814814614E-3</v>
      </c>
      <c r="AE475" s="165">
        <f>V475-P475</f>
        <v>8.1018518518494176E-5</v>
      </c>
      <c r="AF475" s="165">
        <f>Y475-O475</f>
        <v>1.0416666666667185E-3</v>
      </c>
      <c r="AG475" s="165">
        <f>Y475-V475</f>
        <v>9.606481481482243E-4</v>
      </c>
      <c r="AH475" s="131">
        <v>-5.2450000000000001</v>
      </c>
      <c r="AI475" s="131">
        <v>7.1332000000000004</v>
      </c>
      <c r="AJ475" s="131">
        <v>7.3639000000000001</v>
      </c>
      <c r="AK475" s="131">
        <v>7.2686000000000002</v>
      </c>
      <c r="AL475" s="131">
        <v>1.0553999999999999</v>
      </c>
      <c r="AM475" s="166"/>
      <c r="AN475" s="166"/>
      <c r="AO475" s="166"/>
      <c r="AP475" s="131">
        <f>((AJ475-AK475)/(AK475-AI475))*100</f>
        <v>70.384047267356081</v>
      </c>
      <c r="AQ475" s="166"/>
      <c r="AR475" s="166"/>
      <c r="AS475" s="131">
        <v>2020</v>
      </c>
      <c r="AT475" s="166"/>
      <c r="AU475" s="178"/>
      <c r="AV475" s="178"/>
      <c r="AW475" s="131">
        <v>0</v>
      </c>
      <c r="AZ475" s="118"/>
      <c r="BA475" s="118"/>
      <c r="BB475" s="118"/>
      <c r="BC475" s="118"/>
      <c r="BD475" s="118"/>
      <c r="BE475" s="118"/>
    </row>
    <row r="476" spans="1:57" s="90" customFormat="1" x14ac:dyDescent="0.2">
      <c r="A476" s="131">
        <v>1.1000000000000001</v>
      </c>
      <c r="B476" s="131">
        <v>6</v>
      </c>
      <c r="C476" s="131" t="s">
        <v>35</v>
      </c>
      <c r="D476" s="131" t="s">
        <v>37</v>
      </c>
      <c r="E476" s="161">
        <v>44128</v>
      </c>
      <c r="F476" s="131" t="s">
        <v>712</v>
      </c>
      <c r="G476" s="131" t="s">
        <v>413</v>
      </c>
      <c r="H476" s="131"/>
      <c r="I476" s="131">
        <v>58</v>
      </c>
      <c r="J476" s="131">
        <v>22</v>
      </c>
      <c r="K476" s="131">
        <v>0</v>
      </c>
      <c r="L476" s="163">
        <v>0.86327546296296298</v>
      </c>
      <c r="M476" s="131">
        <v>279.5</v>
      </c>
      <c r="N476" s="131">
        <v>200.7</v>
      </c>
      <c r="O476" s="163">
        <v>0.86334490740740744</v>
      </c>
      <c r="P476" s="131"/>
      <c r="Q476" s="164">
        <v>0</v>
      </c>
      <c r="R476" s="164">
        <v>1</v>
      </c>
      <c r="S476" s="131"/>
      <c r="T476" s="131"/>
      <c r="U476" s="131"/>
      <c r="V476" s="131"/>
      <c r="W476" s="131"/>
      <c r="X476" s="131"/>
      <c r="Y476" s="163">
        <v>0.86541666666666661</v>
      </c>
      <c r="Z476" s="163"/>
      <c r="AA476" s="131"/>
      <c r="AB476" s="165">
        <f>O476-L476</f>
        <v>6.94444444444553E-5</v>
      </c>
      <c r="AC476" s="165">
        <f>P476-O476</f>
        <v>-0.86334490740740744</v>
      </c>
      <c r="AD476" s="165">
        <f>P476-L476</f>
        <v>-0.86327546296296298</v>
      </c>
      <c r="AE476" s="165">
        <f>V476-P476</f>
        <v>0</v>
      </c>
      <c r="AF476" s="165">
        <f>Y476-O476</f>
        <v>2.071759259259176E-3</v>
      </c>
      <c r="AG476" s="165">
        <f>Y476-V476</f>
        <v>0.86541666666666661</v>
      </c>
      <c r="AH476" s="131">
        <v>-4.4180000000000001</v>
      </c>
      <c r="AI476" s="131">
        <v>7.1722999999999999</v>
      </c>
      <c r="AJ476" s="131">
        <v>7.7089999999999996</v>
      </c>
      <c r="AK476" s="131">
        <v>7.4932999999999996</v>
      </c>
      <c r="AL476" s="131">
        <v>0.5</v>
      </c>
      <c r="AM476" s="131"/>
      <c r="AN476" s="131"/>
      <c r="AO476" s="131"/>
      <c r="AP476" s="131">
        <f>((AJ476-AK476)/(AK476-AI476))*100</f>
        <v>67.196261682243048</v>
      </c>
      <c r="AQ476" s="131"/>
      <c r="AR476" s="131"/>
      <c r="AS476" s="131">
        <v>2020</v>
      </c>
      <c r="AT476" s="131" t="s">
        <v>1274</v>
      </c>
      <c r="AU476" s="30"/>
      <c r="AV476" s="30"/>
      <c r="AW476" s="131">
        <v>0</v>
      </c>
    </row>
    <row r="477" spans="1:57" s="85" customFormat="1" x14ac:dyDescent="0.2">
      <c r="A477" s="166">
        <v>1.1000000000000001</v>
      </c>
      <c r="B477" s="166">
        <v>6</v>
      </c>
      <c r="C477" s="131" t="s">
        <v>35</v>
      </c>
      <c r="D477" s="131" t="s">
        <v>36</v>
      </c>
      <c r="E477" s="167">
        <v>44128</v>
      </c>
      <c r="F477" s="166" t="s">
        <v>1329</v>
      </c>
      <c r="G477" s="166" t="s">
        <v>1892</v>
      </c>
      <c r="H477" s="166" t="s">
        <v>2021</v>
      </c>
      <c r="I477" s="166">
        <v>24</v>
      </c>
      <c r="J477" s="166">
        <v>58</v>
      </c>
      <c r="K477" s="166">
        <v>0</v>
      </c>
      <c r="L477" s="168">
        <v>0.86241898148148144</v>
      </c>
      <c r="M477" s="169">
        <v>224.2</v>
      </c>
      <c r="N477" s="166">
        <v>209.8</v>
      </c>
      <c r="O477" s="168">
        <v>0.86328703703703702</v>
      </c>
      <c r="P477" s="166"/>
      <c r="Q477" s="170">
        <v>0</v>
      </c>
      <c r="R477" s="170">
        <v>1</v>
      </c>
      <c r="S477" s="171"/>
      <c r="T477" s="171"/>
      <c r="U477" s="166"/>
      <c r="V477" s="166"/>
      <c r="W477" s="166"/>
      <c r="X477" s="166"/>
      <c r="Y477" s="168">
        <v>0.86888888888888882</v>
      </c>
      <c r="Z477" s="168"/>
      <c r="AA477" s="166"/>
      <c r="AB477" s="165">
        <f>O477-L477</f>
        <v>8.6805555555558023E-4</v>
      </c>
      <c r="AC477" s="165">
        <f>P477-O477</f>
        <v>-0.86328703703703702</v>
      </c>
      <c r="AD477" s="165">
        <f>P477-L477</f>
        <v>-0.86241898148148144</v>
      </c>
      <c r="AE477" s="165">
        <f>V477-P477</f>
        <v>0</v>
      </c>
      <c r="AF477" s="165">
        <f>Y477-O477</f>
        <v>5.6018518518518023E-3</v>
      </c>
      <c r="AG477" s="165">
        <f>Y477-V477</f>
        <v>0.86888888888888882</v>
      </c>
      <c r="AH477" s="166">
        <v>-4.4180000000000001</v>
      </c>
      <c r="AI477" s="166">
        <v>7.1722999999999999</v>
      </c>
      <c r="AJ477" s="166">
        <v>7.7089999999999996</v>
      </c>
      <c r="AK477" s="166">
        <v>7.4932999999999996</v>
      </c>
      <c r="AL477" s="166">
        <v>1.6020000000000001</v>
      </c>
      <c r="AM477" s="166"/>
      <c r="AN477" s="166"/>
      <c r="AO477" s="166"/>
      <c r="AP477" s="131">
        <f>((AJ477-AK477)/(AK477-AI477))*100</f>
        <v>67.196261682243048</v>
      </c>
      <c r="AQ477" s="166"/>
      <c r="AR477" s="166"/>
      <c r="AS477" s="131">
        <v>2020</v>
      </c>
      <c r="AT477" s="166"/>
      <c r="AU477" s="30"/>
      <c r="AV477" s="30"/>
      <c r="AW477" s="131">
        <v>0</v>
      </c>
      <c r="AX477" s="118"/>
      <c r="AY477" s="118"/>
      <c r="AZ477" s="118"/>
      <c r="BA477" s="118"/>
      <c r="BB477" s="118"/>
      <c r="BC477" s="118"/>
      <c r="BD477" s="118"/>
      <c r="BE477" s="118"/>
    </row>
    <row r="478" spans="1:57" s="159" customFormat="1" x14ac:dyDescent="0.2">
      <c r="A478" s="131">
        <v>1.2</v>
      </c>
      <c r="B478" s="131">
        <v>6</v>
      </c>
      <c r="C478" s="131" t="s">
        <v>35</v>
      </c>
      <c r="D478" s="131" t="s">
        <v>37</v>
      </c>
      <c r="E478" s="161">
        <v>44129</v>
      </c>
      <c r="F478" s="131" t="s">
        <v>713</v>
      </c>
      <c r="G478" s="131" t="s">
        <v>433</v>
      </c>
      <c r="H478" s="131"/>
      <c r="I478" s="131">
        <v>57</v>
      </c>
      <c r="J478" s="131">
        <v>22</v>
      </c>
      <c r="K478" s="131">
        <v>0</v>
      </c>
      <c r="L478" s="163">
        <v>0.52939814814814812</v>
      </c>
      <c r="M478" s="131">
        <v>280.2</v>
      </c>
      <c r="N478" s="131">
        <v>193.1</v>
      </c>
      <c r="O478" s="163">
        <v>0.52945601851851853</v>
      </c>
      <c r="P478" s="131"/>
      <c r="Q478" s="164">
        <v>0</v>
      </c>
      <c r="R478" s="170">
        <v>1</v>
      </c>
      <c r="S478" s="131"/>
      <c r="T478" s="131"/>
      <c r="U478" s="131"/>
      <c r="V478" s="131"/>
      <c r="W478" s="131"/>
      <c r="X478" s="131"/>
      <c r="Y478" s="163">
        <v>0.53096064814814814</v>
      </c>
      <c r="Z478" s="163"/>
      <c r="AA478" s="131"/>
      <c r="AB478" s="165">
        <f>O478-L478</f>
        <v>5.7870370370416424E-5</v>
      </c>
      <c r="AC478" s="165">
        <f>P478-O478</f>
        <v>-0.52945601851851853</v>
      </c>
      <c r="AD478" s="165">
        <f>P478-L478</f>
        <v>-0.52939814814814812</v>
      </c>
      <c r="AE478" s="165">
        <f>V478-P478</f>
        <v>0</v>
      </c>
      <c r="AF478" s="165">
        <f>Y478-O478</f>
        <v>1.5046296296296058E-3</v>
      </c>
      <c r="AG478" s="165">
        <f>Y478-V478</f>
        <v>0.53096064814814814</v>
      </c>
      <c r="AH478" s="131">
        <v>-5.3010000000000002</v>
      </c>
      <c r="AI478" s="131">
        <v>7.2374999999999998</v>
      </c>
      <c r="AJ478" s="131">
        <v>7.5686999999999998</v>
      </c>
      <c r="AK478" s="131">
        <v>7.4382999999999999</v>
      </c>
      <c r="AL478" s="131">
        <v>0.49680000000000002</v>
      </c>
      <c r="AM478" s="131"/>
      <c r="AN478" s="131"/>
      <c r="AO478" s="131"/>
      <c r="AP478" s="131">
        <f>((AJ478-AK478)/(AK478-AI478))*100</f>
        <v>64.940239043824604</v>
      </c>
      <c r="AQ478" s="131"/>
      <c r="AR478" s="131"/>
      <c r="AS478" s="131">
        <v>2020</v>
      </c>
      <c r="AT478" s="131" t="s">
        <v>1274</v>
      </c>
      <c r="AU478" s="30"/>
      <c r="AV478" s="30"/>
      <c r="AW478" s="131">
        <v>0</v>
      </c>
      <c r="AX478" s="90"/>
      <c r="AY478" s="90"/>
      <c r="AZ478" s="118"/>
      <c r="BA478" s="118"/>
      <c r="BB478" s="118"/>
      <c r="BC478" s="118"/>
      <c r="BD478" s="118"/>
      <c r="BE478" s="118"/>
    </row>
    <row r="479" spans="1:57" s="90" customFormat="1" x14ac:dyDescent="0.2">
      <c r="A479" s="166">
        <v>1.2</v>
      </c>
      <c r="B479" s="166">
        <v>6</v>
      </c>
      <c r="C479" s="131" t="s">
        <v>35</v>
      </c>
      <c r="D479" s="131" t="s">
        <v>36</v>
      </c>
      <c r="E479" s="167">
        <v>44129</v>
      </c>
      <c r="F479" s="166" t="s">
        <v>1390</v>
      </c>
      <c r="G479" s="131" t="s">
        <v>63</v>
      </c>
      <c r="H479" s="166"/>
      <c r="I479" s="131">
        <v>25</v>
      </c>
      <c r="J479" s="131">
        <v>57</v>
      </c>
      <c r="K479" s="131">
        <v>32</v>
      </c>
      <c r="L479" s="168">
        <v>0.52793981481481478</v>
      </c>
      <c r="M479" s="169">
        <v>257</v>
      </c>
      <c r="N479" s="166">
        <v>214.4</v>
      </c>
      <c r="O479" s="168">
        <v>0.5291203703703703</v>
      </c>
      <c r="P479" s="168">
        <v>0.5291203703703703</v>
      </c>
      <c r="Q479" s="170" t="s">
        <v>69</v>
      </c>
      <c r="R479" s="170">
        <v>0</v>
      </c>
      <c r="S479" s="171">
        <v>278.39999999999998</v>
      </c>
      <c r="T479" s="171">
        <v>224</v>
      </c>
      <c r="U479" s="168">
        <v>0.53339120370370374</v>
      </c>
      <c r="V479" s="168">
        <v>0.53342592592592586</v>
      </c>
      <c r="W479" s="166">
        <v>278.3</v>
      </c>
      <c r="X479" s="166">
        <v>228.1</v>
      </c>
      <c r="Y479" s="168">
        <v>0.53417824074074072</v>
      </c>
      <c r="Z479" s="168"/>
      <c r="AA479" s="166"/>
      <c r="AB479" s="165">
        <f>O479-L479</f>
        <v>1.1805555555555181E-3</v>
      </c>
      <c r="AC479" s="165">
        <f>P479-O479</f>
        <v>0</v>
      </c>
      <c r="AD479" s="165">
        <f>P479-L479</f>
        <v>1.1805555555555181E-3</v>
      </c>
      <c r="AE479" s="165">
        <f>V479-P479</f>
        <v>4.3055555555555625E-3</v>
      </c>
      <c r="AF479" s="165">
        <f>Y479-O479</f>
        <v>5.0578703703704209E-3</v>
      </c>
      <c r="AG479" s="165">
        <f>Y479-V479</f>
        <v>7.523148148148584E-4</v>
      </c>
      <c r="AH479" s="131">
        <v>-5.3010000000000002</v>
      </c>
      <c r="AI479" s="131">
        <v>7.2374999999999998</v>
      </c>
      <c r="AJ479" s="131">
        <v>7.5686999999999998</v>
      </c>
      <c r="AK479" s="131">
        <v>7.4382999999999999</v>
      </c>
      <c r="AL479" s="131">
        <v>1.2398</v>
      </c>
      <c r="AM479" s="166"/>
      <c r="AN479" s="166"/>
      <c r="AO479" s="166"/>
      <c r="AP479" s="131">
        <f>((AJ479-AK479)/(AK479-AI479))*100</f>
        <v>64.940239043824604</v>
      </c>
      <c r="AQ479" s="166"/>
      <c r="AR479" s="166"/>
      <c r="AS479" s="131">
        <v>2020</v>
      </c>
      <c r="AT479" s="166"/>
      <c r="AU479" s="30"/>
      <c r="AV479" s="30"/>
      <c r="AW479" s="131">
        <v>0</v>
      </c>
      <c r="AX479" s="118"/>
      <c r="AY479" s="118"/>
      <c r="AZ479" s="118"/>
      <c r="BA479" s="118"/>
      <c r="BB479" s="118"/>
      <c r="BC479" s="118"/>
      <c r="BD479" s="118"/>
      <c r="BE479" s="118"/>
    </row>
    <row r="480" spans="1:57" s="90" customFormat="1" x14ac:dyDescent="0.2">
      <c r="A480" s="131">
        <v>1.3</v>
      </c>
      <c r="B480" s="131">
        <v>6</v>
      </c>
      <c r="C480" s="131" t="s">
        <v>35</v>
      </c>
      <c r="D480" s="131" t="s">
        <v>37</v>
      </c>
      <c r="E480" s="161">
        <v>44129</v>
      </c>
      <c r="F480" s="131" t="s">
        <v>722</v>
      </c>
      <c r="G480" s="131" t="s">
        <v>462</v>
      </c>
      <c r="H480" s="131"/>
      <c r="I480" s="131">
        <v>57</v>
      </c>
      <c r="J480" s="131">
        <v>22</v>
      </c>
      <c r="K480" s="131">
        <v>14.5</v>
      </c>
      <c r="L480" s="163">
        <v>0.78168981481481481</v>
      </c>
      <c r="M480" s="131">
        <v>284</v>
      </c>
      <c r="N480" s="131">
        <v>193.6</v>
      </c>
      <c r="O480" s="163">
        <v>0.7817708333333333</v>
      </c>
      <c r="P480" s="163">
        <v>0.78190972222222221</v>
      </c>
      <c r="Q480" s="164">
        <v>1</v>
      </c>
      <c r="R480" s="164">
        <v>1</v>
      </c>
      <c r="S480" s="131">
        <v>267.5</v>
      </c>
      <c r="T480" s="131">
        <v>195.2</v>
      </c>
      <c r="U480" s="131"/>
      <c r="V480" s="163">
        <v>0.7820138888888889</v>
      </c>
      <c r="W480" s="131">
        <v>381.7</v>
      </c>
      <c r="X480" s="131">
        <v>241.2</v>
      </c>
      <c r="Y480" s="163">
        <v>0.78288194444444448</v>
      </c>
      <c r="Z480" s="163"/>
      <c r="AA480" s="131"/>
      <c r="AB480" s="165">
        <f>O480-L480</f>
        <v>8.1018518518494176E-5</v>
      </c>
      <c r="AC480" s="165">
        <f>P480-O480</f>
        <v>1.388888888889106E-4</v>
      </c>
      <c r="AD480" s="165">
        <f>P480-L480</f>
        <v>2.1990740740740478E-4</v>
      </c>
      <c r="AE480" s="165">
        <f>V480-P480</f>
        <v>1.0416666666668295E-4</v>
      </c>
      <c r="AF480" s="165">
        <f>Y480-O480</f>
        <v>1.1111111111111738E-3</v>
      </c>
      <c r="AG480" s="165">
        <f>Y480-V480</f>
        <v>8.6805555555558023E-4</v>
      </c>
      <c r="AH480" s="131">
        <v>-6.5129999999999999</v>
      </c>
      <c r="AI480" s="131">
        <v>7.1974999999999998</v>
      </c>
      <c r="AJ480" s="131">
        <v>7.8372999999999999</v>
      </c>
      <c r="AK480" s="131">
        <v>7.5998000000000001</v>
      </c>
      <c r="AL480" s="131">
        <v>0.50439999999999996</v>
      </c>
      <c r="AM480" s="131"/>
      <c r="AN480" s="131"/>
      <c r="AO480" s="131"/>
      <c r="AP480" s="131">
        <f>((AJ480-AK480)/(AK480-AI480))*100</f>
        <v>59.035545612726722</v>
      </c>
      <c r="AQ480" s="131"/>
      <c r="AR480" s="131"/>
      <c r="AS480" s="131">
        <v>2020</v>
      </c>
      <c r="AT480" s="131" t="s">
        <v>1274</v>
      </c>
      <c r="AU480" s="30"/>
      <c r="AV480" s="30"/>
      <c r="AW480" s="131">
        <v>0</v>
      </c>
      <c r="AX480" s="118"/>
      <c r="AY480" s="118"/>
      <c r="AZ480" s="85"/>
      <c r="BA480" s="85"/>
      <c r="BB480" s="85"/>
      <c r="BC480" s="85"/>
      <c r="BD480" s="85"/>
      <c r="BE480" s="85"/>
    </row>
    <row r="481" spans="1:57" s="90" customFormat="1" x14ac:dyDescent="0.2">
      <c r="A481" s="166">
        <v>1.3</v>
      </c>
      <c r="B481" s="166">
        <v>6</v>
      </c>
      <c r="C481" s="131" t="s">
        <v>35</v>
      </c>
      <c r="D481" s="131" t="s">
        <v>36</v>
      </c>
      <c r="E481" s="167">
        <v>44129</v>
      </c>
      <c r="F481" s="166"/>
      <c r="G481" s="166" t="s">
        <v>1400</v>
      </c>
      <c r="H481" s="166"/>
      <c r="I481" s="166"/>
      <c r="J481" s="166"/>
      <c r="K481" s="166">
        <v>19</v>
      </c>
      <c r="L481" s="168">
        <v>0.78049768518518514</v>
      </c>
      <c r="M481" s="169">
        <v>237.9</v>
      </c>
      <c r="N481" s="166">
        <v>216.5</v>
      </c>
      <c r="O481" s="168">
        <v>0.78065972222222213</v>
      </c>
      <c r="P481" s="168">
        <v>0.78065972222222213</v>
      </c>
      <c r="Q481" s="170" t="s">
        <v>69</v>
      </c>
      <c r="R481" s="170">
        <v>0</v>
      </c>
      <c r="S481" s="208"/>
      <c r="T481" s="208"/>
      <c r="U481" s="209"/>
      <c r="V481" s="209"/>
      <c r="W481" s="209"/>
      <c r="X481" s="209"/>
      <c r="Y481" s="166"/>
      <c r="Z481" s="166"/>
      <c r="AA481" s="166" t="s">
        <v>2056</v>
      </c>
      <c r="AB481" s="166"/>
      <c r="AC481" s="166"/>
      <c r="AD481" s="166"/>
      <c r="AE481" s="166"/>
      <c r="AF481" s="166"/>
      <c r="AG481" s="166"/>
      <c r="AH481" s="131">
        <v>-6.5129999999999999</v>
      </c>
      <c r="AI481" s="131">
        <v>7.1974999999999998</v>
      </c>
      <c r="AJ481" s="131">
        <v>7.8372999999999999</v>
      </c>
      <c r="AK481" s="131">
        <v>7.5998000000000001</v>
      </c>
      <c r="AL481" s="131">
        <v>2.4729999999999999</v>
      </c>
      <c r="AM481" s="166"/>
      <c r="AN481" s="166"/>
      <c r="AO481" s="166"/>
      <c r="AP481" s="131">
        <f>((AJ481-AK481)/(AK481-AI481))*100</f>
        <v>59.035545612726722</v>
      </c>
      <c r="AQ481" s="166"/>
      <c r="AR481" s="166"/>
      <c r="AS481" s="172">
        <v>2020</v>
      </c>
      <c r="AT481" s="166"/>
      <c r="AU481" s="30"/>
      <c r="AV481" s="30"/>
      <c r="AW481" s="131">
        <v>0</v>
      </c>
      <c r="AX481" s="118"/>
      <c r="AY481" s="118"/>
      <c r="AZ481" s="118"/>
      <c r="BA481" s="118"/>
      <c r="BB481" s="118"/>
      <c r="BC481" s="118"/>
      <c r="BD481" s="118"/>
      <c r="BE481" s="118"/>
    </row>
    <row r="482" spans="1:57" s="90" customFormat="1" x14ac:dyDescent="0.2">
      <c r="A482" s="131">
        <v>1.4</v>
      </c>
      <c r="B482" s="131">
        <v>6</v>
      </c>
      <c r="C482" s="131" t="s">
        <v>35</v>
      </c>
      <c r="D482" s="131" t="s">
        <v>37</v>
      </c>
      <c r="E482" s="161">
        <v>44129</v>
      </c>
      <c r="F482" s="131" t="s">
        <v>721</v>
      </c>
      <c r="G482" s="131" t="s">
        <v>441</v>
      </c>
      <c r="H482" s="131"/>
      <c r="I482" s="131">
        <v>54</v>
      </c>
      <c r="J482" s="131">
        <v>22</v>
      </c>
      <c r="K482" s="131">
        <v>0</v>
      </c>
      <c r="L482" s="163">
        <v>0.56546296296296295</v>
      </c>
      <c r="M482" s="131">
        <v>284.7</v>
      </c>
      <c r="N482" s="131">
        <v>199.1</v>
      </c>
      <c r="O482" s="163">
        <v>0.56559027777777782</v>
      </c>
      <c r="P482" s="131"/>
      <c r="Q482" s="164">
        <v>0</v>
      </c>
      <c r="R482" s="170">
        <v>1</v>
      </c>
      <c r="S482" s="131"/>
      <c r="T482" s="131"/>
      <c r="U482" s="131"/>
      <c r="V482" s="131"/>
      <c r="W482" s="131"/>
      <c r="X482" s="131"/>
      <c r="Y482" s="163">
        <v>0.56722222222222218</v>
      </c>
      <c r="Z482" s="163"/>
      <c r="AA482" s="131"/>
      <c r="AB482" s="165">
        <f>O482-L482</f>
        <v>1.2731481481487172E-4</v>
      </c>
      <c r="AC482" s="165">
        <f>P482-O482</f>
        <v>-0.56559027777777782</v>
      </c>
      <c r="AD482" s="165">
        <f>P482-L482</f>
        <v>-0.56546296296296295</v>
      </c>
      <c r="AE482" s="165">
        <f>V482-P482</f>
        <v>0</v>
      </c>
      <c r="AF482" s="165">
        <f>Y482-O482</f>
        <v>1.6319444444443665E-3</v>
      </c>
      <c r="AG482" s="165">
        <f>Y482-V482</f>
        <v>0.56722222222222218</v>
      </c>
      <c r="AH482" s="131">
        <v>-8</v>
      </c>
      <c r="AI482" s="131">
        <v>7.2351000000000001</v>
      </c>
      <c r="AJ482" s="131">
        <v>7.8567</v>
      </c>
      <c r="AK482" s="131">
        <v>7.6299000000000001</v>
      </c>
      <c r="AL482" s="131">
        <v>0.4345</v>
      </c>
      <c r="AM482" s="131"/>
      <c r="AN482" s="131"/>
      <c r="AO482" s="131"/>
      <c r="AP482" s="131">
        <f>((AJ482-AK482)/(AK482-AI482))*100</f>
        <v>57.44680851063827</v>
      </c>
      <c r="AQ482" s="131"/>
      <c r="AR482" s="131"/>
      <c r="AS482" s="172">
        <v>2020</v>
      </c>
      <c r="AT482" s="131" t="s">
        <v>1274</v>
      </c>
      <c r="AU482" s="30"/>
      <c r="AV482" s="30"/>
      <c r="AW482" s="131">
        <v>0</v>
      </c>
      <c r="AX482" s="85"/>
      <c r="AY482" s="85"/>
    </row>
    <row r="483" spans="1:57" s="159" customFormat="1" x14ac:dyDescent="0.2">
      <c r="A483" s="85">
        <v>1.4</v>
      </c>
      <c r="B483" s="85">
        <v>6</v>
      </c>
      <c r="C483" s="131" t="s">
        <v>35</v>
      </c>
      <c r="D483" s="131" t="s">
        <v>36</v>
      </c>
      <c r="E483" s="84"/>
      <c r="F483" s="85"/>
      <c r="G483" s="85"/>
      <c r="H483" s="85"/>
      <c r="I483" s="85"/>
      <c r="J483" s="85"/>
      <c r="K483" s="85"/>
      <c r="L483" s="87"/>
      <c r="M483" s="85"/>
      <c r="N483" s="85"/>
      <c r="O483" s="87"/>
      <c r="P483" s="85"/>
      <c r="Q483" s="82"/>
      <c r="R483" s="82"/>
      <c r="S483" s="85"/>
      <c r="T483" s="85"/>
      <c r="U483" s="85"/>
      <c r="V483" s="85"/>
      <c r="W483" s="85"/>
      <c r="X483" s="85"/>
      <c r="Y483" s="87"/>
      <c r="Z483" s="87"/>
      <c r="AA483" s="85"/>
      <c r="AB483" s="88">
        <f>O483-L483</f>
        <v>0</v>
      </c>
      <c r="AC483" s="88">
        <f>P483-O483</f>
        <v>0</v>
      </c>
      <c r="AD483" s="88">
        <f>P483-L483</f>
        <v>0</v>
      </c>
      <c r="AE483" s="88">
        <f>V483-P483</f>
        <v>0</v>
      </c>
      <c r="AF483" s="88">
        <f>Y483-O483</f>
        <v>0</v>
      </c>
      <c r="AG483" s="88">
        <f>Y483-V483</f>
        <v>0</v>
      </c>
      <c r="AH483" s="85">
        <v>-8</v>
      </c>
      <c r="AI483" s="85">
        <v>7.2351000000000001</v>
      </c>
      <c r="AJ483" s="85">
        <v>7.8567</v>
      </c>
      <c r="AK483" s="85">
        <v>7.6299000000000001</v>
      </c>
      <c r="AL483" s="85">
        <v>1.8488</v>
      </c>
      <c r="AM483" s="85"/>
      <c r="AN483" s="85"/>
      <c r="AO483" s="85"/>
      <c r="AP483" s="85">
        <f>((AJ483-AK483)/(AK483-AI483))*100</f>
        <v>57.44680851063827</v>
      </c>
      <c r="AQ483" s="85"/>
      <c r="AR483" s="85"/>
      <c r="AS483" s="85">
        <v>2020</v>
      </c>
      <c r="AT483" s="85" t="s">
        <v>1274</v>
      </c>
      <c r="AU483" s="30"/>
      <c r="AV483" s="30"/>
      <c r="AW483" s="131">
        <v>0</v>
      </c>
      <c r="AX483" s="118"/>
      <c r="AY483" s="118"/>
      <c r="AZ483" s="90"/>
      <c r="BA483" s="90"/>
      <c r="BB483" s="90"/>
      <c r="BC483" s="90"/>
      <c r="BD483" s="90"/>
      <c r="BE483" s="90"/>
    </row>
    <row r="484" spans="1:57" s="90" customFormat="1" x14ac:dyDescent="0.2">
      <c r="A484" s="131">
        <v>1.5</v>
      </c>
      <c r="B484" s="131">
        <v>6</v>
      </c>
      <c r="C484" s="131" t="s">
        <v>35</v>
      </c>
      <c r="D484" s="131" t="s">
        <v>37</v>
      </c>
      <c r="E484" s="161">
        <v>44129</v>
      </c>
      <c r="F484" s="131" t="s">
        <v>720</v>
      </c>
      <c r="G484" s="131" t="s">
        <v>440</v>
      </c>
      <c r="H484" s="131"/>
      <c r="I484" s="131">
        <v>55</v>
      </c>
      <c r="J484" s="131">
        <v>22</v>
      </c>
      <c r="K484" s="131">
        <v>0</v>
      </c>
      <c r="L484" s="163">
        <v>0.56050925925925921</v>
      </c>
      <c r="M484" s="131">
        <v>285</v>
      </c>
      <c r="N484" s="131">
        <v>197.5</v>
      </c>
      <c r="O484" s="163">
        <v>0.56060185185185185</v>
      </c>
      <c r="P484" s="131"/>
      <c r="Q484" s="164">
        <v>0</v>
      </c>
      <c r="R484" s="170">
        <v>1</v>
      </c>
      <c r="S484" s="131"/>
      <c r="T484" s="131"/>
      <c r="U484" s="131"/>
      <c r="V484" s="131"/>
      <c r="W484" s="131"/>
      <c r="X484" s="131"/>
      <c r="Y484" s="163">
        <v>0.56204861111111104</v>
      </c>
      <c r="Z484" s="163"/>
      <c r="AA484" s="131"/>
      <c r="AB484" s="165">
        <f>O484-L484</f>
        <v>9.2592592592644074E-5</v>
      </c>
      <c r="AC484" s="165">
        <f>P484-O484</f>
        <v>-0.56060185185185185</v>
      </c>
      <c r="AD484" s="165">
        <f>P484-L484</f>
        <v>-0.56050925925925921</v>
      </c>
      <c r="AE484" s="165">
        <f>V484-P484</f>
        <v>0</v>
      </c>
      <c r="AF484" s="165">
        <f>Y484-O484</f>
        <v>1.4467592592591894E-3</v>
      </c>
      <c r="AG484" s="165">
        <f>Y484-V484</f>
        <v>0.56204861111111104</v>
      </c>
      <c r="AH484" s="131">
        <v>-6.6639999999999997</v>
      </c>
      <c r="AI484" s="131">
        <v>7.2374000000000001</v>
      </c>
      <c r="AJ484" s="131">
        <v>7.8071000000000002</v>
      </c>
      <c r="AK484" s="131">
        <v>7.5984999999999996</v>
      </c>
      <c r="AL484" s="131">
        <v>0.45319999999999999</v>
      </c>
      <c r="AM484" s="131"/>
      <c r="AN484" s="131"/>
      <c r="AO484" s="131"/>
      <c r="AP484" s="131">
        <f>((AJ484-AK484)/(AK484-AI484))*100</f>
        <v>57.767931320963953</v>
      </c>
      <c r="AQ484" s="131"/>
      <c r="AR484" s="131"/>
      <c r="AS484" s="131">
        <v>2020</v>
      </c>
      <c r="AT484" s="131" t="s">
        <v>1274</v>
      </c>
      <c r="AU484" s="131"/>
      <c r="AV484" s="131"/>
      <c r="AW484" s="131">
        <v>0</v>
      </c>
      <c r="AZ484" s="131"/>
      <c r="BA484" s="131"/>
      <c r="BB484" s="131"/>
      <c r="BC484" s="131"/>
      <c r="BD484" s="131"/>
      <c r="BE484" s="131"/>
    </row>
    <row r="485" spans="1:57" s="90" customFormat="1" x14ac:dyDescent="0.2">
      <c r="A485" s="166">
        <v>1.5</v>
      </c>
      <c r="B485" s="166">
        <v>6</v>
      </c>
      <c r="C485" s="131" t="s">
        <v>35</v>
      </c>
      <c r="D485" s="131" t="s">
        <v>36</v>
      </c>
      <c r="E485" s="167">
        <v>44129</v>
      </c>
      <c r="F485" s="166" t="s">
        <v>1395</v>
      </c>
      <c r="G485" s="131" t="s">
        <v>72</v>
      </c>
      <c r="H485" s="131"/>
      <c r="I485" s="131">
        <v>25</v>
      </c>
      <c r="J485" s="131">
        <v>55</v>
      </c>
      <c r="K485" s="131">
        <v>17</v>
      </c>
      <c r="L485" s="168">
        <v>0.56089120370370371</v>
      </c>
      <c r="M485" s="169">
        <v>254.3</v>
      </c>
      <c r="N485" s="166">
        <v>223.5</v>
      </c>
      <c r="O485" s="168">
        <v>0.56148148148148147</v>
      </c>
      <c r="P485" s="168">
        <v>0.56568287037037035</v>
      </c>
      <c r="Q485" s="170" t="s">
        <v>69</v>
      </c>
      <c r="R485" s="170">
        <v>1</v>
      </c>
      <c r="S485" s="171">
        <v>247.4</v>
      </c>
      <c r="T485" s="171">
        <v>224.8</v>
      </c>
      <c r="U485" s="168">
        <v>0.56572916666666673</v>
      </c>
      <c r="V485" s="168">
        <v>0.56577546296296299</v>
      </c>
      <c r="W485" s="166">
        <v>249.8</v>
      </c>
      <c r="X485" s="166">
        <v>227.5</v>
      </c>
      <c r="Y485" s="168">
        <v>0.56711805555555561</v>
      </c>
      <c r="Z485" s="168"/>
      <c r="AA485" s="166"/>
      <c r="AB485" s="165">
        <f>O485-L485</f>
        <v>5.9027777777775903E-4</v>
      </c>
      <c r="AC485" s="165">
        <f>P485-O485</f>
        <v>4.2013888888888795E-3</v>
      </c>
      <c r="AD485" s="165">
        <f>P485-L485</f>
        <v>4.7916666666666385E-3</v>
      </c>
      <c r="AE485" s="165">
        <f>V485-P485</f>
        <v>9.2592592592644074E-5</v>
      </c>
      <c r="AF485" s="165">
        <f>Y485-O485</f>
        <v>5.636574074074141E-3</v>
      </c>
      <c r="AG485" s="165">
        <f>Y485-V485</f>
        <v>1.3425925925926174E-3</v>
      </c>
      <c r="AH485" s="131">
        <v>-6.6639999999999997</v>
      </c>
      <c r="AI485" s="131">
        <v>7.2374000000000001</v>
      </c>
      <c r="AJ485" s="131">
        <v>7.8071000000000002</v>
      </c>
      <c r="AK485" s="131">
        <v>7.5984999999999996</v>
      </c>
      <c r="AL485" s="131">
        <v>1.6372</v>
      </c>
      <c r="AM485" s="166"/>
      <c r="AN485" s="166"/>
      <c r="AO485" s="166"/>
      <c r="AP485" s="131">
        <f>((AJ485-AK485)/(AK485-AI485))*100</f>
        <v>57.767931320963953</v>
      </c>
      <c r="AQ485" s="166"/>
      <c r="AR485" s="166"/>
      <c r="AS485" s="131">
        <v>2020</v>
      </c>
      <c r="AT485" s="166"/>
      <c r="AU485" s="30"/>
      <c r="AV485" s="30"/>
      <c r="AW485" s="131">
        <v>0</v>
      </c>
      <c r="AZ485" s="131"/>
      <c r="BA485" s="131"/>
      <c r="BB485" s="131"/>
      <c r="BC485" s="131"/>
      <c r="BD485" s="131"/>
      <c r="BE485" s="131"/>
    </row>
    <row r="486" spans="1:57" s="118" customFormat="1" x14ac:dyDescent="0.2">
      <c r="A486" s="131">
        <v>1.6</v>
      </c>
      <c r="B486" s="131">
        <v>6</v>
      </c>
      <c r="C486" s="131" t="s">
        <v>35</v>
      </c>
      <c r="D486" s="131" t="s">
        <v>37</v>
      </c>
      <c r="E486" s="161">
        <v>44129</v>
      </c>
      <c r="F486" s="131" t="s">
        <v>714</v>
      </c>
      <c r="G486" s="131" t="s">
        <v>434</v>
      </c>
      <c r="H486" s="131"/>
      <c r="I486" s="131">
        <v>56</v>
      </c>
      <c r="J486" s="131">
        <v>22</v>
      </c>
      <c r="K486" s="131">
        <v>20</v>
      </c>
      <c r="L486" s="163">
        <v>0.53575231481481478</v>
      </c>
      <c r="M486" s="131">
        <v>277.89999999999998</v>
      </c>
      <c r="N486" s="131">
        <v>191.7</v>
      </c>
      <c r="O486" s="163">
        <v>0.53581018518518519</v>
      </c>
      <c r="P486" s="163">
        <v>0.53600694444444441</v>
      </c>
      <c r="Q486" s="164">
        <v>1</v>
      </c>
      <c r="R486" s="164">
        <v>1</v>
      </c>
      <c r="S486" s="131">
        <v>264.60000000000002</v>
      </c>
      <c r="T486" s="131">
        <v>194.4</v>
      </c>
      <c r="U486" s="131"/>
      <c r="V486" s="163">
        <v>0.53608796296296302</v>
      </c>
      <c r="W486" s="131">
        <v>347.7</v>
      </c>
      <c r="X486" s="131">
        <v>253.6</v>
      </c>
      <c r="Y486" s="163">
        <v>0.53674768518518523</v>
      </c>
      <c r="Z486" s="163"/>
      <c r="AA486" s="131"/>
      <c r="AB486" s="165">
        <f>O486-L486</f>
        <v>5.7870370370416424E-5</v>
      </c>
      <c r="AC486" s="165">
        <f>P486-O486</f>
        <v>1.96759259259216E-4</v>
      </c>
      <c r="AD486" s="165">
        <f>P486-L486</f>
        <v>2.5462962962963243E-4</v>
      </c>
      <c r="AE486" s="165">
        <f>V486-P486</f>
        <v>8.1018518518605198E-5</v>
      </c>
      <c r="AF486" s="165">
        <f>Y486-O486</f>
        <v>9.3750000000003553E-4</v>
      </c>
      <c r="AG486" s="165">
        <f>Y486-V486</f>
        <v>6.5972222222221433E-4</v>
      </c>
      <c r="AH486" s="131">
        <v>-9</v>
      </c>
      <c r="AI486" s="131">
        <v>7.2485999999999997</v>
      </c>
      <c r="AJ486" s="131">
        <v>7.6603000000000003</v>
      </c>
      <c r="AK486" s="131">
        <v>7.5101000000000004</v>
      </c>
      <c r="AL486" s="131">
        <v>0.48449999999999999</v>
      </c>
      <c r="AM486" s="131"/>
      <c r="AN486" s="131"/>
      <c r="AO486" s="131"/>
      <c r="AP486" s="131">
        <f>((AJ486-AK486)/(AK486-AI486))*100</f>
        <v>57.437858508604002</v>
      </c>
      <c r="AQ486" s="131"/>
      <c r="AR486" s="131"/>
      <c r="AS486" s="131">
        <v>2020</v>
      </c>
      <c r="AT486" s="172" t="s">
        <v>1274</v>
      </c>
      <c r="AU486" s="131"/>
      <c r="AV486" s="131"/>
      <c r="AW486" s="131">
        <v>0</v>
      </c>
      <c r="AX486" s="131"/>
      <c r="AY486" s="131"/>
      <c r="AZ486" s="85"/>
      <c r="BA486" s="85"/>
      <c r="BB486" s="85"/>
      <c r="BC486" s="85"/>
      <c r="BD486" s="85"/>
      <c r="BE486" s="85"/>
    </row>
    <row r="487" spans="1:57" s="90" customFormat="1" ht="15.75" customHeight="1" x14ac:dyDescent="0.2">
      <c r="A487" s="166">
        <v>1.6</v>
      </c>
      <c r="B487" s="166">
        <v>6</v>
      </c>
      <c r="C487" s="131" t="s">
        <v>35</v>
      </c>
      <c r="D487" s="131" t="s">
        <v>36</v>
      </c>
      <c r="E487" s="167">
        <v>44129</v>
      </c>
      <c r="F487" s="166" t="s">
        <v>1391</v>
      </c>
      <c r="G487" s="131" t="s">
        <v>65</v>
      </c>
      <c r="H487" s="131"/>
      <c r="I487" s="131">
        <v>25</v>
      </c>
      <c r="J487" s="131">
        <v>56</v>
      </c>
      <c r="K487" s="131">
        <v>12</v>
      </c>
      <c r="L487" s="168">
        <v>0.53483796296296293</v>
      </c>
      <c r="M487" s="169">
        <v>271.10000000000002</v>
      </c>
      <c r="N487" s="166">
        <v>225</v>
      </c>
      <c r="O487" s="168">
        <v>0.53495370370370365</v>
      </c>
      <c r="P487" s="168">
        <v>0.54038194444444443</v>
      </c>
      <c r="Q487" s="170" t="s">
        <v>69</v>
      </c>
      <c r="R487" s="170">
        <v>1</v>
      </c>
      <c r="S487" s="171">
        <v>271.60000000000002</v>
      </c>
      <c r="T487" s="171">
        <v>223.8</v>
      </c>
      <c r="U487" s="168">
        <v>0.54043981481481485</v>
      </c>
      <c r="V487" s="168">
        <v>0.54047453703703707</v>
      </c>
      <c r="W487" s="166">
        <v>271.39999999999998</v>
      </c>
      <c r="X487" s="166">
        <v>232.3</v>
      </c>
      <c r="Y487" s="168">
        <v>0.54118055555555555</v>
      </c>
      <c r="Z487" s="168"/>
      <c r="AA487" s="166"/>
      <c r="AB487" s="165">
        <f>O487-L487</f>
        <v>1.1574074074072183E-4</v>
      </c>
      <c r="AC487" s="165">
        <f>P487-O487</f>
        <v>5.4282407407407751E-3</v>
      </c>
      <c r="AD487" s="165">
        <f>P487-L487</f>
        <v>5.5439814814814969E-3</v>
      </c>
      <c r="AE487" s="165">
        <f>V487-P487</f>
        <v>9.2592592592644074E-5</v>
      </c>
      <c r="AF487" s="165">
        <f>Y487-O487</f>
        <v>6.2268518518519E-3</v>
      </c>
      <c r="AG487" s="165">
        <f>Y487-V487</f>
        <v>7.0601851851848085E-4</v>
      </c>
      <c r="AH487" s="131">
        <v>-9</v>
      </c>
      <c r="AI487" s="131">
        <v>7.2485999999999997</v>
      </c>
      <c r="AJ487" s="131">
        <v>7.6603000000000003</v>
      </c>
      <c r="AK487" s="131">
        <v>7.5101000000000004</v>
      </c>
      <c r="AL487" s="131">
        <v>0.92210000000000003</v>
      </c>
      <c r="AM487" s="166"/>
      <c r="AN487" s="166"/>
      <c r="AO487" s="166"/>
      <c r="AP487" s="131">
        <f>((AJ487-AK487)/(AK487-AI487))*100</f>
        <v>57.437858508604002</v>
      </c>
      <c r="AQ487" s="166"/>
      <c r="AR487" s="166"/>
      <c r="AS487" s="131">
        <v>2020</v>
      </c>
      <c r="AT487" s="166"/>
      <c r="AW487" s="131">
        <v>0</v>
      </c>
      <c r="AX487" s="131"/>
      <c r="AY487" s="131"/>
    </row>
    <row r="488" spans="1:57" s="118" customFormat="1" x14ac:dyDescent="0.2">
      <c r="A488" s="131">
        <v>2.1</v>
      </c>
      <c r="B488" s="131">
        <v>6</v>
      </c>
      <c r="C488" s="131" t="s">
        <v>35</v>
      </c>
      <c r="D488" s="131" t="s">
        <v>37</v>
      </c>
      <c r="E488" s="161">
        <v>44129</v>
      </c>
      <c r="F488" s="131" t="s">
        <v>719</v>
      </c>
      <c r="G488" s="131" t="s">
        <v>439</v>
      </c>
      <c r="H488" s="131"/>
      <c r="I488" s="131">
        <v>55</v>
      </c>
      <c r="J488" s="131">
        <v>22</v>
      </c>
      <c r="K488" s="131">
        <v>4</v>
      </c>
      <c r="L488" s="163">
        <v>0.55651620370370369</v>
      </c>
      <c r="M488" s="131">
        <v>271.89999999999998</v>
      </c>
      <c r="N488" s="131">
        <v>191.5</v>
      </c>
      <c r="O488" s="163">
        <v>0.5566550925925926</v>
      </c>
      <c r="P488" s="163">
        <v>0.55677083333333333</v>
      </c>
      <c r="Q488" s="164">
        <v>1</v>
      </c>
      <c r="R488" s="164">
        <v>1</v>
      </c>
      <c r="S488" s="131">
        <v>257.7</v>
      </c>
      <c r="T488" s="131">
        <v>193.8</v>
      </c>
      <c r="U488" s="131"/>
      <c r="V488" s="163">
        <v>0.55680555555555555</v>
      </c>
      <c r="W488" s="131">
        <v>291.7</v>
      </c>
      <c r="X488" s="131">
        <v>200.8</v>
      </c>
      <c r="Y488" s="163">
        <v>0.55809027777777775</v>
      </c>
      <c r="Z488" s="163"/>
      <c r="AA488" s="131"/>
      <c r="AB488" s="165">
        <f>O488-L488</f>
        <v>1.388888888889106E-4</v>
      </c>
      <c r="AC488" s="165">
        <f>P488-O488</f>
        <v>1.1574074074072183E-4</v>
      </c>
      <c r="AD488" s="165">
        <f>P488-L488</f>
        <v>2.5462962962963243E-4</v>
      </c>
      <c r="AE488" s="165">
        <f>V488-P488</f>
        <v>3.472222222222765E-5</v>
      </c>
      <c r="AF488" s="165">
        <f>Y488-O488</f>
        <v>1.4351851851851505E-3</v>
      </c>
      <c r="AG488" s="165">
        <f>Y488-V488</f>
        <v>1.284722222222201E-3</v>
      </c>
      <c r="AH488" s="131">
        <v>-3.9950000000000001</v>
      </c>
      <c r="AI488" s="131">
        <v>7.2084000000000001</v>
      </c>
      <c r="AJ488" s="131">
        <v>7.7405999999999997</v>
      </c>
      <c r="AK488" s="131">
        <v>7.5347</v>
      </c>
      <c r="AL488" s="131">
        <v>0.42049999999999998</v>
      </c>
      <c r="AM488" s="131"/>
      <c r="AN488" s="131"/>
      <c r="AO488" s="131"/>
      <c r="AP488" s="131">
        <f>((AJ488-AK488)/(AK488-AI488))*100</f>
        <v>63.101440392277006</v>
      </c>
      <c r="AQ488" s="131"/>
      <c r="AR488" s="131"/>
      <c r="AS488" s="131">
        <v>2020</v>
      </c>
      <c r="AT488" s="131" t="s">
        <v>1274</v>
      </c>
      <c r="AU488" s="90"/>
      <c r="AV488" s="90"/>
      <c r="AW488" s="131">
        <v>0</v>
      </c>
      <c r="AX488" s="85"/>
      <c r="AY488" s="85"/>
      <c r="AZ488" s="90"/>
      <c r="BA488" s="90"/>
      <c r="BB488" s="90"/>
      <c r="BC488" s="90"/>
      <c r="BD488" s="90"/>
      <c r="BE488" s="90"/>
    </row>
    <row r="489" spans="1:57" s="118" customFormat="1" x14ac:dyDescent="0.2">
      <c r="A489" s="166">
        <v>2.1</v>
      </c>
      <c r="B489" s="166">
        <v>6</v>
      </c>
      <c r="C489" s="131" t="s">
        <v>35</v>
      </c>
      <c r="D489" s="131" t="s">
        <v>36</v>
      </c>
      <c r="E489" s="167">
        <v>44129</v>
      </c>
      <c r="F489" s="166" t="s">
        <v>1394</v>
      </c>
      <c r="G489" s="131" t="s">
        <v>40</v>
      </c>
      <c r="H489" s="166"/>
      <c r="I489" s="131">
        <v>25</v>
      </c>
      <c r="J489" s="131">
        <v>55</v>
      </c>
      <c r="K489" s="166">
        <v>19</v>
      </c>
      <c r="L489" s="168">
        <v>0.55497685185185186</v>
      </c>
      <c r="M489" s="169">
        <v>266.60000000000002</v>
      </c>
      <c r="N489" s="166">
        <v>224</v>
      </c>
      <c r="O489" s="168">
        <v>0.55606481481481485</v>
      </c>
      <c r="P489" s="168">
        <v>0.55934027777777773</v>
      </c>
      <c r="Q489" s="170" t="s">
        <v>69</v>
      </c>
      <c r="R489" s="170">
        <v>1</v>
      </c>
      <c r="S489" s="171">
        <v>243</v>
      </c>
      <c r="T489" s="171">
        <v>220.6</v>
      </c>
      <c r="U489" s="168">
        <v>0.55935185185185188</v>
      </c>
      <c r="V489" s="168">
        <v>0.55947916666666664</v>
      </c>
      <c r="W489" s="166">
        <v>245.5</v>
      </c>
      <c r="X489" s="166">
        <v>222.6</v>
      </c>
      <c r="Y489" s="168">
        <v>0.5605324074074074</v>
      </c>
      <c r="Z489" s="168"/>
      <c r="AA489" s="166"/>
      <c r="AB489" s="165">
        <f>O489-L489</f>
        <v>1.087962962962985E-3</v>
      </c>
      <c r="AC489" s="165">
        <f>P489-O489</f>
        <v>3.2754629629628829E-3</v>
      </c>
      <c r="AD489" s="165">
        <f>P489-L489</f>
        <v>4.3634259259258679E-3</v>
      </c>
      <c r="AE489" s="165">
        <f>V489-P489</f>
        <v>1.388888888889106E-4</v>
      </c>
      <c r="AF489" s="165">
        <f>Y489-O489</f>
        <v>4.4675925925925508E-3</v>
      </c>
      <c r="AG489" s="165">
        <f>Y489-V489</f>
        <v>1.0532407407407574E-3</v>
      </c>
      <c r="AH489" s="131">
        <v>-3.9950000000000001</v>
      </c>
      <c r="AI489" s="131">
        <v>7.2084000000000001</v>
      </c>
      <c r="AJ489" s="131">
        <v>7.7405999999999997</v>
      </c>
      <c r="AK489" s="131">
        <v>7.5347</v>
      </c>
      <c r="AL489" s="131">
        <v>0.90100000000000002</v>
      </c>
      <c r="AM489" s="166"/>
      <c r="AN489" s="166"/>
      <c r="AO489" s="166"/>
      <c r="AP489" s="131">
        <f>((AJ489-AK489)/(AK489-AI489))*100</f>
        <v>63.101440392277006</v>
      </c>
      <c r="AQ489" s="166"/>
      <c r="AR489" s="166"/>
      <c r="AS489" s="131">
        <v>2020</v>
      </c>
      <c r="AT489" s="166"/>
      <c r="AU489" s="90"/>
      <c r="AV489" s="90"/>
      <c r="AW489" s="131">
        <v>0</v>
      </c>
      <c r="AX489" s="90"/>
      <c r="AY489" s="90"/>
      <c r="AZ489" s="90"/>
      <c r="BA489" s="90"/>
      <c r="BB489" s="90"/>
      <c r="BC489" s="90"/>
      <c r="BD489" s="90"/>
      <c r="BE489" s="90"/>
    </row>
    <row r="490" spans="1:57" s="118" customFormat="1" x14ac:dyDescent="0.2">
      <c r="A490" s="131">
        <v>2.2000000000000002</v>
      </c>
      <c r="B490" s="131">
        <v>6</v>
      </c>
      <c r="C490" s="131" t="s">
        <v>35</v>
      </c>
      <c r="D490" s="131" t="s">
        <v>37</v>
      </c>
      <c r="E490" s="161">
        <v>44129</v>
      </c>
      <c r="F490" s="131" t="s">
        <v>718</v>
      </c>
      <c r="G490" s="131" t="s">
        <v>438</v>
      </c>
      <c r="H490" s="131"/>
      <c r="I490" s="131">
        <v>55</v>
      </c>
      <c r="J490" s="131">
        <v>22</v>
      </c>
      <c r="K490" s="131">
        <v>13.75</v>
      </c>
      <c r="L490" s="163">
        <v>0.55252314814814818</v>
      </c>
      <c r="M490" s="131">
        <v>286.39999999999998</v>
      </c>
      <c r="N490" s="131">
        <v>201.2</v>
      </c>
      <c r="O490" s="163">
        <v>0.55265046296296294</v>
      </c>
      <c r="P490" s="163">
        <v>0.55281250000000004</v>
      </c>
      <c r="Q490" s="164">
        <v>1</v>
      </c>
      <c r="R490" s="164">
        <v>1</v>
      </c>
      <c r="S490" s="131">
        <v>310.5</v>
      </c>
      <c r="T490" s="131">
        <v>205.1</v>
      </c>
      <c r="U490" s="131"/>
      <c r="V490" s="163">
        <v>0.55298611111111107</v>
      </c>
      <c r="W490" s="131">
        <v>404.4</v>
      </c>
      <c r="X490" s="131">
        <v>231.4</v>
      </c>
      <c r="Y490" s="163">
        <v>0.55377314814814815</v>
      </c>
      <c r="Z490" s="163"/>
      <c r="AA490" s="131"/>
      <c r="AB490" s="165">
        <f>O490-L490</f>
        <v>1.273148148147607E-4</v>
      </c>
      <c r="AC490" s="165">
        <f>P490-O490</f>
        <v>1.6203703703709937E-4</v>
      </c>
      <c r="AD490" s="165">
        <f>P490-L490</f>
        <v>2.8935185185186008E-4</v>
      </c>
      <c r="AE490" s="165">
        <f>V490-P490</f>
        <v>1.7361111111102723E-4</v>
      </c>
      <c r="AF490" s="165">
        <f>Y490-O490</f>
        <v>1.1226851851852127E-3</v>
      </c>
      <c r="AG490" s="165">
        <f>Y490-V490</f>
        <v>7.8703703703708605E-4</v>
      </c>
      <c r="AH490" s="131">
        <v>-9</v>
      </c>
      <c r="AI490" s="131">
        <v>7.2085999999999997</v>
      </c>
      <c r="AJ490" s="131">
        <v>7.6470000000000002</v>
      </c>
      <c r="AK490" s="131">
        <v>7.5091999999999999</v>
      </c>
      <c r="AL490" s="131">
        <v>0.48139999999999999</v>
      </c>
      <c r="AM490" s="131"/>
      <c r="AN490" s="131"/>
      <c r="AO490" s="131"/>
      <c r="AP490" s="131">
        <f>((AJ490-AK490)/(AK490-AI490))*100</f>
        <v>45.841650033266887</v>
      </c>
      <c r="AQ490" s="131"/>
      <c r="AR490" s="131"/>
      <c r="AS490" s="131">
        <v>2020</v>
      </c>
      <c r="AT490" s="131" t="s">
        <v>1274</v>
      </c>
      <c r="AU490" s="90"/>
      <c r="AV490" s="90"/>
      <c r="AW490" s="131">
        <v>0</v>
      </c>
      <c r="AX490" s="90"/>
      <c r="AY490" s="90"/>
      <c r="AZ490" s="90"/>
      <c r="BA490" s="90"/>
      <c r="BB490" s="90"/>
      <c r="BC490" s="90"/>
      <c r="BD490" s="90"/>
      <c r="BE490" s="90"/>
    </row>
    <row r="491" spans="1:57" s="85" customFormat="1" x14ac:dyDescent="0.2">
      <c r="A491" s="131">
        <v>2.2999999999999998</v>
      </c>
      <c r="B491" s="131">
        <v>6</v>
      </c>
      <c r="C491" s="131" t="s">
        <v>35</v>
      </c>
      <c r="D491" s="131" t="s">
        <v>37</v>
      </c>
      <c r="E491" s="161">
        <v>44129</v>
      </c>
      <c r="F491" s="131" t="s">
        <v>715</v>
      </c>
      <c r="G491" s="131" t="s">
        <v>435</v>
      </c>
      <c r="H491" s="131"/>
      <c r="I491" s="131">
        <v>56</v>
      </c>
      <c r="J491" s="131">
        <v>22</v>
      </c>
      <c r="K491" s="131">
        <v>0</v>
      </c>
      <c r="L491" s="163">
        <v>0.53932870370370367</v>
      </c>
      <c r="M491" s="131">
        <v>281.2</v>
      </c>
      <c r="N491" s="131">
        <v>199.7</v>
      </c>
      <c r="O491" s="163">
        <v>0.53937500000000005</v>
      </c>
      <c r="P491" s="131"/>
      <c r="Q491" s="164">
        <v>0</v>
      </c>
      <c r="R491" s="170">
        <v>1</v>
      </c>
      <c r="S491" s="131"/>
      <c r="T491" s="131"/>
      <c r="U491" s="131"/>
      <c r="V491" s="131"/>
      <c r="W491" s="131"/>
      <c r="X491" s="131"/>
      <c r="Y491" s="163">
        <v>0.54114583333333333</v>
      </c>
      <c r="Z491" s="163"/>
      <c r="AA491" s="131"/>
      <c r="AB491" s="165">
        <f>O491-L491</f>
        <v>4.6296296296377548E-5</v>
      </c>
      <c r="AC491" s="165">
        <f>P491-O491</f>
        <v>-0.53937500000000005</v>
      </c>
      <c r="AD491" s="165">
        <f>P491-L491</f>
        <v>-0.53932870370370367</v>
      </c>
      <c r="AE491" s="165">
        <f>V491-P491</f>
        <v>0</v>
      </c>
      <c r="AF491" s="165">
        <f>Y491-O491</f>
        <v>1.7708333333332771E-3</v>
      </c>
      <c r="AG491" s="165">
        <f>Y491-V491</f>
        <v>0.54114583333333333</v>
      </c>
      <c r="AH491" s="131">
        <v>-9</v>
      </c>
      <c r="AI491" s="131">
        <v>7.2382999999999997</v>
      </c>
      <c r="AJ491" s="131">
        <v>7.8041999999999998</v>
      </c>
      <c r="AK491" s="131">
        <v>7.6058000000000003</v>
      </c>
      <c r="AL491" s="131">
        <v>0.50280000000000002</v>
      </c>
      <c r="AM491" s="131"/>
      <c r="AN491" s="131"/>
      <c r="AO491" s="131"/>
      <c r="AP491" s="131">
        <f>((AJ491-AK491)/(AK491-AI491))*100</f>
        <v>53.986394557822891</v>
      </c>
      <c r="AQ491" s="131"/>
      <c r="AR491" s="131"/>
      <c r="AS491" s="131">
        <v>2020</v>
      </c>
      <c r="AT491" s="131" t="s">
        <v>1274</v>
      </c>
      <c r="AU491" s="90"/>
      <c r="AV491" s="90"/>
      <c r="AW491" s="131">
        <v>0</v>
      </c>
      <c r="AX491" s="90"/>
      <c r="AY491" s="90"/>
    </row>
    <row r="492" spans="1:57" s="118" customFormat="1" x14ac:dyDescent="0.2">
      <c r="A492" s="166">
        <v>2.2999999999999998</v>
      </c>
      <c r="B492" s="166">
        <v>6</v>
      </c>
      <c r="C492" s="131" t="s">
        <v>35</v>
      </c>
      <c r="D492" s="131" t="s">
        <v>36</v>
      </c>
      <c r="E492" s="167">
        <v>44129</v>
      </c>
      <c r="F492" s="166" t="s">
        <v>1392</v>
      </c>
      <c r="G492" s="131" t="s">
        <v>66</v>
      </c>
      <c r="H492" s="166"/>
      <c r="I492" s="166"/>
      <c r="J492" s="166"/>
      <c r="K492" s="131">
        <v>32</v>
      </c>
      <c r="L492" s="168">
        <v>0.54152777777777772</v>
      </c>
      <c r="M492" s="169">
        <v>281.10000000000002</v>
      </c>
      <c r="N492" s="166">
        <v>228.7</v>
      </c>
      <c r="O492" s="168">
        <v>0.54643518518518519</v>
      </c>
      <c r="P492" s="168">
        <v>0.54643518518518519</v>
      </c>
      <c r="Q492" s="170" t="s">
        <v>69</v>
      </c>
      <c r="R492" s="170">
        <v>0</v>
      </c>
      <c r="S492" s="171">
        <v>243.8</v>
      </c>
      <c r="T492" s="171">
        <v>221.9</v>
      </c>
      <c r="U492" s="168">
        <v>0.54652777777777783</v>
      </c>
      <c r="V492" s="168">
        <v>0.5465740740740741</v>
      </c>
      <c r="W492" s="166">
        <v>246.4</v>
      </c>
      <c r="X492" s="166">
        <v>225.6</v>
      </c>
      <c r="Y492" s="168">
        <v>0.54821759259259262</v>
      </c>
      <c r="Z492" s="168"/>
      <c r="AA492" s="166"/>
      <c r="AB492" s="165">
        <f>O492-L492</f>
        <v>4.9074074074074714E-3</v>
      </c>
      <c r="AC492" s="165">
        <f>P492-O492</f>
        <v>0</v>
      </c>
      <c r="AD492" s="165">
        <f>P492-L492</f>
        <v>4.9074074074074714E-3</v>
      </c>
      <c r="AE492" s="165">
        <f>V492-P492</f>
        <v>1.388888888889106E-4</v>
      </c>
      <c r="AF492" s="165">
        <f>Y492-O492</f>
        <v>1.782407407407427E-3</v>
      </c>
      <c r="AG492" s="165">
        <f>Y492-V492</f>
        <v>1.6435185185185164E-3</v>
      </c>
      <c r="AH492" s="131">
        <v>-9</v>
      </c>
      <c r="AI492" s="131">
        <v>7.2382999999999997</v>
      </c>
      <c r="AJ492" s="131">
        <v>7.8041999999999998</v>
      </c>
      <c r="AK492" s="131">
        <v>7.6058000000000003</v>
      </c>
      <c r="AL492" s="131">
        <v>1.1382000000000001</v>
      </c>
      <c r="AM492" s="166"/>
      <c r="AN492" s="166"/>
      <c r="AO492" s="166"/>
      <c r="AP492" s="131">
        <f>((AJ492-AK492)/(AK492-AI492))*100</f>
        <v>53.986394557822891</v>
      </c>
      <c r="AQ492" s="166"/>
      <c r="AR492" s="166"/>
      <c r="AS492" s="131">
        <v>2020</v>
      </c>
      <c r="AT492" s="166"/>
      <c r="AU492" s="90"/>
      <c r="AV492" s="90"/>
      <c r="AW492" s="131">
        <v>0</v>
      </c>
      <c r="AX492" s="90"/>
      <c r="AY492" s="90"/>
      <c r="AZ492" s="90"/>
      <c r="BA492" s="90"/>
      <c r="BB492" s="90"/>
      <c r="BC492" s="90"/>
      <c r="BD492" s="90"/>
      <c r="BE492" s="90"/>
    </row>
    <row r="493" spans="1:57" s="90" customFormat="1" x14ac:dyDescent="0.2">
      <c r="A493" s="131">
        <v>2.4</v>
      </c>
      <c r="B493" s="131">
        <v>6</v>
      </c>
      <c r="C493" s="131" t="s">
        <v>35</v>
      </c>
      <c r="D493" s="131" t="s">
        <v>37</v>
      </c>
      <c r="E493" s="161">
        <v>44129</v>
      </c>
      <c r="F493" s="131" t="s">
        <v>716</v>
      </c>
      <c r="G493" s="131" t="s">
        <v>436</v>
      </c>
      <c r="H493" s="131"/>
      <c r="I493" s="131">
        <v>55</v>
      </c>
      <c r="J493" s="131">
        <v>22</v>
      </c>
      <c r="K493" s="131">
        <v>0</v>
      </c>
      <c r="L493" s="163">
        <v>0.54417824074074073</v>
      </c>
      <c r="M493" s="131">
        <v>278.39999999999998</v>
      </c>
      <c r="N493" s="131">
        <v>190.4</v>
      </c>
      <c r="O493" s="163">
        <v>0.54424768518518518</v>
      </c>
      <c r="P493" s="131"/>
      <c r="Q493" s="164">
        <v>0</v>
      </c>
      <c r="R493" s="164">
        <v>1</v>
      </c>
      <c r="S493" s="131"/>
      <c r="T493" s="131"/>
      <c r="U493" s="131"/>
      <c r="V493" s="131"/>
      <c r="W493" s="131"/>
      <c r="X493" s="131"/>
      <c r="Y493" s="163">
        <v>0.54562500000000003</v>
      </c>
      <c r="Z493" s="163"/>
      <c r="AA493" s="131"/>
      <c r="AB493" s="165">
        <f>O493-L493</f>
        <v>6.94444444444553E-5</v>
      </c>
      <c r="AC493" s="165">
        <f>P493-O493</f>
        <v>-0.54424768518518518</v>
      </c>
      <c r="AD493" s="165">
        <f>P493-L493</f>
        <v>-0.54417824074074073</v>
      </c>
      <c r="AE493" s="165">
        <f>V493-P493</f>
        <v>0</v>
      </c>
      <c r="AF493" s="165">
        <f>Y493-O493</f>
        <v>1.3773148148148451E-3</v>
      </c>
      <c r="AG493" s="165">
        <f>Y493-V493</f>
        <v>0.54562500000000003</v>
      </c>
      <c r="AH493" s="131">
        <v>-7.2</v>
      </c>
      <c r="AI493" s="131">
        <v>7.2290999999999999</v>
      </c>
      <c r="AJ493" s="131">
        <v>7.6219999999999999</v>
      </c>
      <c r="AK493" s="131">
        <v>7.4721000000000002</v>
      </c>
      <c r="AL493" s="131">
        <v>0.45019999999999999</v>
      </c>
      <c r="AM493" s="131"/>
      <c r="AN493" s="131"/>
      <c r="AO493" s="131"/>
      <c r="AP493" s="131">
        <f>((AJ493-AK493)/(AK493-AI493))*100</f>
        <v>61.687242798353701</v>
      </c>
      <c r="AQ493" s="131"/>
      <c r="AR493" s="131"/>
      <c r="AS493" s="172">
        <v>2020</v>
      </c>
      <c r="AT493" s="131" t="s">
        <v>1274</v>
      </c>
      <c r="AU493" s="29"/>
      <c r="AV493" s="29"/>
      <c r="AW493" s="131">
        <v>0</v>
      </c>
      <c r="AX493" s="85"/>
      <c r="AY493" s="85"/>
      <c r="AZ493" s="118"/>
      <c r="BA493" s="118"/>
      <c r="BB493" s="118"/>
      <c r="BC493" s="118"/>
      <c r="BD493" s="118"/>
      <c r="BE493" s="118"/>
    </row>
    <row r="494" spans="1:57" s="90" customFormat="1" x14ac:dyDescent="0.2">
      <c r="A494" s="85">
        <v>2.4</v>
      </c>
      <c r="B494" s="85">
        <v>6</v>
      </c>
      <c r="C494" s="131" t="s">
        <v>35</v>
      </c>
      <c r="D494" s="131" t="s">
        <v>36</v>
      </c>
      <c r="E494" s="84"/>
      <c r="F494" s="85"/>
      <c r="G494" s="85"/>
      <c r="H494" s="85"/>
      <c r="I494" s="85"/>
      <c r="J494" s="85"/>
      <c r="K494" s="85"/>
      <c r="L494" s="87"/>
      <c r="M494" s="85"/>
      <c r="N494" s="85"/>
      <c r="O494" s="87"/>
      <c r="P494" s="85"/>
      <c r="Q494" s="82"/>
      <c r="R494" s="82"/>
      <c r="S494" s="85"/>
      <c r="T494" s="85"/>
      <c r="U494" s="85"/>
      <c r="V494" s="85"/>
      <c r="W494" s="85"/>
      <c r="X494" s="85"/>
      <c r="Y494" s="87"/>
      <c r="Z494" s="87"/>
      <c r="AA494" s="85"/>
      <c r="AB494" s="88">
        <f>O494-L494</f>
        <v>0</v>
      </c>
      <c r="AC494" s="88">
        <f>P494-O494</f>
        <v>0</v>
      </c>
      <c r="AD494" s="88">
        <f>P494-L494</f>
        <v>0</v>
      </c>
      <c r="AE494" s="88">
        <f>V494-P494</f>
        <v>0</v>
      </c>
      <c r="AF494" s="88">
        <f>Y494-O494</f>
        <v>0</v>
      </c>
      <c r="AG494" s="88">
        <f>Y494-V494</f>
        <v>0</v>
      </c>
      <c r="AH494" s="85">
        <v>-7.2</v>
      </c>
      <c r="AI494" s="85">
        <v>7.2290999999999999</v>
      </c>
      <c r="AJ494" s="85">
        <v>7.6219999999999999</v>
      </c>
      <c r="AK494" s="85">
        <v>7.4721000000000002</v>
      </c>
      <c r="AL494" s="85">
        <v>1.9564999999999999</v>
      </c>
      <c r="AM494" s="85"/>
      <c r="AN494" s="85"/>
      <c r="AO494" s="85"/>
      <c r="AP494" s="85">
        <f>((AJ494-AK494)/(AK494-AI494))*100</f>
        <v>61.687242798353701</v>
      </c>
      <c r="AQ494" s="85"/>
      <c r="AR494" s="85"/>
      <c r="AS494" s="205">
        <v>2020</v>
      </c>
      <c r="AT494" s="85" t="s">
        <v>1274</v>
      </c>
      <c r="AU494" s="29"/>
      <c r="AV494" s="29"/>
      <c r="AW494" s="131">
        <v>0</v>
      </c>
      <c r="AZ494" s="159"/>
      <c r="BA494" s="159"/>
      <c r="BB494" s="159"/>
      <c r="BC494" s="159"/>
      <c r="BD494" s="159"/>
      <c r="BE494" s="159"/>
    </row>
    <row r="495" spans="1:57" s="131" customFormat="1" x14ac:dyDescent="0.2">
      <c r="A495" s="131">
        <v>2.5</v>
      </c>
      <c r="B495" s="131">
        <v>6</v>
      </c>
      <c r="C495" s="131" t="s">
        <v>35</v>
      </c>
      <c r="D495" s="131" t="s">
        <v>37</v>
      </c>
      <c r="E495" s="161">
        <v>44129</v>
      </c>
      <c r="F495" s="131" t="s">
        <v>717</v>
      </c>
      <c r="G495" s="131" t="s">
        <v>437</v>
      </c>
      <c r="I495" s="131">
        <v>55</v>
      </c>
      <c r="J495" s="131">
        <v>22</v>
      </c>
      <c r="K495" s="131">
        <v>0</v>
      </c>
      <c r="L495" s="163">
        <v>0.54809027777777775</v>
      </c>
      <c r="M495" s="131">
        <v>274.89999999999998</v>
      </c>
      <c r="N495" s="131">
        <v>190.5</v>
      </c>
      <c r="O495" s="163">
        <v>0.54814814814814816</v>
      </c>
      <c r="Q495" s="164">
        <v>0</v>
      </c>
      <c r="R495" s="170">
        <v>1</v>
      </c>
      <c r="Y495" s="163">
        <v>0.54921296296296296</v>
      </c>
      <c r="Z495" s="163"/>
      <c r="AB495" s="165">
        <f>O495-L495</f>
        <v>5.7870370370416424E-5</v>
      </c>
      <c r="AC495" s="165">
        <f>P495-O495</f>
        <v>-0.54814814814814816</v>
      </c>
      <c r="AD495" s="165">
        <f>P495-L495</f>
        <v>-0.54809027777777775</v>
      </c>
      <c r="AE495" s="165">
        <f>V495-P495</f>
        <v>0</v>
      </c>
      <c r="AF495" s="165">
        <f>Y495-O495</f>
        <v>1.0648148148147962E-3</v>
      </c>
      <c r="AG495" s="165">
        <f>Y495-V495</f>
        <v>0.54921296296296296</v>
      </c>
      <c r="AH495" s="131">
        <v>-9</v>
      </c>
      <c r="AI495" s="131">
        <v>7.2089999999999996</v>
      </c>
      <c r="AJ495" s="131">
        <v>7.6323999999999996</v>
      </c>
      <c r="AK495" s="131">
        <v>7.5189000000000004</v>
      </c>
      <c r="AL495" s="131">
        <v>0.31309999999999999</v>
      </c>
      <c r="AP495" s="131">
        <f>((AJ495-AK495)/(AK495-AI495))*100</f>
        <v>36.624717650854791</v>
      </c>
      <c r="AS495" s="131">
        <v>2020</v>
      </c>
      <c r="AT495" s="131" t="s">
        <v>1274</v>
      </c>
      <c r="AU495" s="178"/>
      <c r="AV495" s="178"/>
      <c r="AW495" s="131">
        <v>0</v>
      </c>
      <c r="AX495" s="118"/>
      <c r="AY495" s="118"/>
      <c r="AZ495" s="90"/>
      <c r="BA495" s="90"/>
      <c r="BB495" s="90"/>
      <c r="BC495" s="90"/>
      <c r="BD495" s="90"/>
      <c r="BE495" s="90"/>
    </row>
    <row r="496" spans="1:57" s="131" customFormat="1" x14ac:dyDescent="0.2">
      <c r="A496" s="166">
        <v>2.5</v>
      </c>
      <c r="B496" s="166">
        <v>6</v>
      </c>
      <c r="C496" s="131" t="s">
        <v>35</v>
      </c>
      <c r="D496" s="131" t="s">
        <v>36</v>
      </c>
      <c r="E496" s="167">
        <v>44129</v>
      </c>
      <c r="F496" s="166" t="s">
        <v>1393</v>
      </c>
      <c r="G496" s="131" t="s">
        <v>67</v>
      </c>
      <c r="I496" s="131">
        <v>25</v>
      </c>
      <c r="J496" s="131">
        <v>55</v>
      </c>
      <c r="K496" s="131">
        <v>0</v>
      </c>
      <c r="L496" s="168">
        <v>0.54841435185185183</v>
      </c>
      <c r="M496" s="169">
        <v>267.8</v>
      </c>
      <c r="N496" s="166">
        <v>222.7</v>
      </c>
      <c r="O496" s="168">
        <v>0.54853009259259256</v>
      </c>
      <c r="P496" s="166"/>
      <c r="Q496" s="170">
        <v>0</v>
      </c>
      <c r="R496" s="170">
        <v>1</v>
      </c>
      <c r="S496" s="171"/>
      <c r="T496" s="171"/>
      <c r="U496" s="166"/>
      <c r="V496" s="166"/>
      <c r="W496" s="166"/>
      <c r="X496" s="166"/>
      <c r="Y496" s="168">
        <v>0.55429398148148146</v>
      </c>
      <c r="Z496" s="168"/>
      <c r="AA496" s="166" t="s">
        <v>58</v>
      </c>
      <c r="AB496" s="165">
        <f>O496-L496</f>
        <v>1.1574074074072183E-4</v>
      </c>
      <c r="AC496" s="165">
        <f>P496-O496</f>
        <v>-0.54853009259259256</v>
      </c>
      <c r="AD496" s="165">
        <f>P496-L496</f>
        <v>-0.54841435185185183</v>
      </c>
      <c r="AE496" s="165">
        <f>V496-P496</f>
        <v>0</v>
      </c>
      <c r="AF496" s="165">
        <f>Y496-O496</f>
        <v>5.7638888888889017E-3</v>
      </c>
      <c r="AG496" s="165">
        <f>Y496-V496</f>
        <v>0.55429398148148146</v>
      </c>
      <c r="AH496" s="131">
        <v>-9</v>
      </c>
      <c r="AI496" s="131">
        <v>7.2089999999999996</v>
      </c>
      <c r="AJ496" s="131">
        <v>7.6323999999999996</v>
      </c>
      <c r="AK496" s="131">
        <v>7.5189000000000004</v>
      </c>
      <c r="AL496" s="131">
        <v>1.5003</v>
      </c>
      <c r="AM496" s="166"/>
      <c r="AN496" s="166"/>
      <c r="AO496" s="166"/>
      <c r="AP496" s="131">
        <f>((AJ496-AK496)/(AK496-AI496))*100</f>
        <v>36.624717650854791</v>
      </c>
      <c r="AQ496" s="166"/>
      <c r="AR496" s="166"/>
      <c r="AS496" s="131">
        <v>2020</v>
      </c>
      <c r="AT496" s="166"/>
      <c r="AU496" s="178"/>
      <c r="AV496" s="178"/>
      <c r="AW496" s="131">
        <v>0</v>
      </c>
      <c r="AX496" s="159"/>
      <c r="AY496" s="159"/>
      <c r="AZ496" s="90"/>
      <c r="BA496" s="90"/>
      <c r="BB496" s="90"/>
      <c r="BC496" s="90"/>
      <c r="BD496" s="90"/>
      <c r="BE496" s="90"/>
    </row>
    <row r="497" spans="1:57" s="85" customFormat="1" x14ac:dyDescent="0.2">
      <c r="A497" s="131">
        <v>1.1000000000000001</v>
      </c>
      <c r="B497" s="131">
        <v>7</v>
      </c>
      <c r="C497" s="131" t="s">
        <v>35</v>
      </c>
      <c r="D497" s="131" t="s">
        <v>37</v>
      </c>
      <c r="E497" s="161">
        <v>44130</v>
      </c>
      <c r="F497" s="131" t="s">
        <v>725</v>
      </c>
      <c r="G497" s="166" t="s">
        <v>1406</v>
      </c>
      <c r="H497" s="131"/>
      <c r="I497" s="131">
        <v>43</v>
      </c>
      <c r="J497" s="131">
        <v>22</v>
      </c>
      <c r="K497" s="166">
        <v>11</v>
      </c>
      <c r="L497" s="163">
        <v>0.43208333333333332</v>
      </c>
      <c r="M497" s="131">
        <v>268.60000000000002</v>
      </c>
      <c r="N497" s="131">
        <v>181.1</v>
      </c>
      <c r="O497" s="163">
        <v>0.4321875</v>
      </c>
      <c r="P497" s="163">
        <v>0.43240740740740741</v>
      </c>
      <c r="Q497" s="164">
        <v>1</v>
      </c>
      <c r="R497" s="164">
        <v>1</v>
      </c>
      <c r="S497" s="131">
        <v>266.60000000000002</v>
      </c>
      <c r="T497" s="131">
        <v>195.4</v>
      </c>
      <c r="U497" s="131"/>
      <c r="V497" s="163">
        <v>0.43251157407407409</v>
      </c>
      <c r="W497" s="131">
        <v>294.89999999999998</v>
      </c>
      <c r="X497" s="131">
        <v>205.8</v>
      </c>
      <c r="Y497" s="163">
        <v>0.43414351851851851</v>
      </c>
      <c r="Z497" s="163"/>
      <c r="AA497" s="131"/>
      <c r="AB497" s="165">
        <f>O497-L497</f>
        <v>1.0416666666668295E-4</v>
      </c>
      <c r="AC497" s="165">
        <f>P497-O497</f>
        <v>2.1990740740740478E-4</v>
      </c>
      <c r="AD497" s="165">
        <f>P497-L497</f>
        <v>3.2407407407408773E-4</v>
      </c>
      <c r="AE497" s="165">
        <f>V497-P497</f>
        <v>1.0416666666668295E-4</v>
      </c>
      <c r="AF497" s="165">
        <f>Y497-O497</f>
        <v>1.9560185185185097E-3</v>
      </c>
      <c r="AG497" s="165">
        <f>Y497-V497</f>
        <v>1.631944444444422E-3</v>
      </c>
      <c r="AH497" s="131">
        <v>-8.25</v>
      </c>
      <c r="AI497" s="131">
        <v>12.183199999999999</v>
      </c>
      <c r="AJ497" s="131">
        <v>12.9376</v>
      </c>
      <c r="AK497" s="131">
        <v>12.7393</v>
      </c>
      <c r="AL497" s="131">
        <v>0.49109999999999998</v>
      </c>
      <c r="AM497" s="131"/>
      <c r="AN497" s="131"/>
      <c r="AO497" s="131"/>
      <c r="AP497" s="131">
        <f>((AJ497-AK497)/(AK497-AI497))*100</f>
        <v>35.659054126955489</v>
      </c>
      <c r="AQ497" s="131"/>
      <c r="AR497" s="131"/>
      <c r="AS497" s="131">
        <v>2020</v>
      </c>
      <c r="AT497" s="172" t="s">
        <v>1274</v>
      </c>
      <c r="AU497" s="30"/>
      <c r="AV497" s="30"/>
      <c r="AW497" s="131">
        <v>0</v>
      </c>
      <c r="AX497" s="90"/>
      <c r="AY497" s="90"/>
      <c r="AZ497" s="118"/>
      <c r="BA497" s="118"/>
      <c r="BB497" s="118"/>
      <c r="BC497" s="118"/>
      <c r="BD497" s="118"/>
      <c r="BE497" s="118"/>
    </row>
    <row r="498" spans="1:57" s="90" customFormat="1" x14ac:dyDescent="0.2">
      <c r="A498" s="131">
        <v>1.1000000000000001</v>
      </c>
      <c r="B498" s="131">
        <v>7</v>
      </c>
      <c r="C498" s="131" t="s">
        <v>35</v>
      </c>
      <c r="D498" s="131" t="s">
        <v>36</v>
      </c>
      <c r="E498" s="161">
        <v>44130</v>
      </c>
      <c r="F498" s="131"/>
      <c r="G498" s="131" t="s">
        <v>469</v>
      </c>
      <c r="H498" s="131"/>
      <c r="I498" s="131"/>
      <c r="J498" s="131"/>
      <c r="K498" s="131">
        <v>15</v>
      </c>
      <c r="L498" s="163">
        <v>0.42969907407407404</v>
      </c>
      <c r="M498" s="131">
        <v>284.8</v>
      </c>
      <c r="N498" s="131">
        <v>214.7</v>
      </c>
      <c r="O498" s="163">
        <v>0.42997685185185186</v>
      </c>
      <c r="P498" s="163">
        <v>0.43452546296296296</v>
      </c>
      <c r="Q498" s="164" t="s">
        <v>69</v>
      </c>
      <c r="R498" s="164">
        <v>1</v>
      </c>
      <c r="S498" s="131">
        <v>279.7</v>
      </c>
      <c r="T498" s="131">
        <v>213.9</v>
      </c>
      <c r="U498" s="163">
        <v>0.43468749999999995</v>
      </c>
      <c r="V498" s="163">
        <v>0.43473379629629627</v>
      </c>
      <c r="W498" s="131">
        <v>308.39999999999998</v>
      </c>
      <c r="X498" s="131">
        <v>227.9</v>
      </c>
      <c r="Y498" s="163">
        <v>0.43570601851851848</v>
      </c>
      <c r="Z498" s="163"/>
      <c r="AA498" s="131"/>
      <c r="AB498" s="165">
        <f>O498-L498</f>
        <v>2.777777777778212E-4</v>
      </c>
      <c r="AC498" s="165">
        <f>P498-O498</f>
        <v>4.5486111111111005E-3</v>
      </c>
      <c r="AD498" s="165">
        <f>P498-L498</f>
        <v>4.8263888888889217E-3</v>
      </c>
      <c r="AE498" s="165">
        <f>V498-P498</f>
        <v>2.0833333333331039E-4</v>
      </c>
      <c r="AF498" s="165">
        <f>Y498-O498</f>
        <v>5.7291666666666186E-3</v>
      </c>
      <c r="AG498" s="165">
        <f>Y498-V498</f>
        <v>9.7222222222220767E-4</v>
      </c>
      <c r="AH498" s="131">
        <v>-8.25</v>
      </c>
      <c r="AI498" s="131">
        <v>12.183199999999999</v>
      </c>
      <c r="AJ498" s="131">
        <v>12.9376</v>
      </c>
      <c r="AK498" s="131">
        <v>12.7393</v>
      </c>
      <c r="AL498" s="131">
        <v>1.0904</v>
      </c>
      <c r="AM498" s="131"/>
      <c r="AN498" s="131"/>
      <c r="AO498" s="131"/>
      <c r="AP498" s="131">
        <f>((AJ498-AK498)/(AK498-AI498))*100</f>
        <v>35.659054126955489</v>
      </c>
      <c r="AQ498" s="131"/>
      <c r="AR498" s="131"/>
      <c r="AS498" s="131">
        <v>2020</v>
      </c>
      <c r="AT498" s="172" t="s">
        <v>1274</v>
      </c>
      <c r="AU498" s="30"/>
      <c r="AV498" s="30"/>
      <c r="AW498" s="131">
        <v>0</v>
      </c>
      <c r="AZ498" s="118"/>
      <c r="BA498" s="118"/>
      <c r="BB498" s="118"/>
      <c r="BC498" s="118"/>
      <c r="BD498" s="118"/>
      <c r="BE498" s="118"/>
    </row>
    <row r="499" spans="1:57" s="90" customFormat="1" x14ac:dyDescent="0.2">
      <c r="A499" s="131">
        <v>1.2</v>
      </c>
      <c r="B499" s="131">
        <v>7</v>
      </c>
      <c r="C499" s="131" t="s">
        <v>35</v>
      </c>
      <c r="D499" s="131" t="s">
        <v>37</v>
      </c>
      <c r="E499" s="161">
        <v>44130</v>
      </c>
      <c r="F499" s="131" t="s">
        <v>726</v>
      </c>
      <c r="G499" s="166" t="s">
        <v>1407</v>
      </c>
      <c r="H499" s="131"/>
      <c r="I499" s="131">
        <v>40</v>
      </c>
      <c r="J499" s="131">
        <v>22</v>
      </c>
      <c r="K499" s="166">
        <v>0</v>
      </c>
      <c r="L499" s="163">
        <v>0.43835648148148149</v>
      </c>
      <c r="M499" s="131">
        <v>268.7</v>
      </c>
      <c r="N499" s="131">
        <v>184</v>
      </c>
      <c r="O499" s="163">
        <v>0.43840277777777775</v>
      </c>
      <c r="P499" s="131"/>
      <c r="Q499" s="164">
        <v>0</v>
      </c>
      <c r="R499" s="170">
        <v>1</v>
      </c>
      <c r="S499" s="131"/>
      <c r="T499" s="131"/>
      <c r="U499" s="131"/>
      <c r="V499" s="131"/>
      <c r="W499" s="131"/>
      <c r="X499" s="131"/>
      <c r="Y499" s="163">
        <v>0.43966435185185188</v>
      </c>
      <c r="Z499" s="163"/>
      <c r="AA499" s="131"/>
      <c r="AB499" s="165">
        <f>O499-L499</f>
        <v>4.6296296296266526E-5</v>
      </c>
      <c r="AC499" s="165">
        <f>P499-O499</f>
        <v>-0.43840277777777775</v>
      </c>
      <c r="AD499" s="165">
        <f>P499-L499</f>
        <v>-0.43835648148148149</v>
      </c>
      <c r="AE499" s="165">
        <f>V499-P499</f>
        <v>0</v>
      </c>
      <c r="AF499" s="165">
        <f>Y499-O499</f>
        <v>1.2615740740741233E-3</v>
      </c>
      <c r="AG499" s="165">
        <f>Y499-V499</f>
        <v>0.43966435185185188</v>
      </c>
      <c r="AH499" s="131">
        <v>-8.5</v>
      </c>
      <c r="AI499" s="131">
        <v>12.185499999999999</v>
      </c>
      <c r="AJ499" s="131">
        <v>12.692</v>
      </c>
      <c r="AK499" s="131">
        <v>12.5281</v>
      </c>
      <c r="AL499" s="131">
        <v>0.37019999999999997</v>
      </c>
      <c r="AM499" s="131"/>
      <c r="AN499" s="131"/>
      <c r="AO499" s="131"/>
      <c r="AP499" s="131">
        <f>((AJ499-AK499)/(AK499-AI499))*100</f>
        <v>47.840046701692792</v>
      </c>
      <c r="AQ499" s="131"/>
      <c r="AR499" s="131"/>
      <c r="AS499" s="131">
        <v>2020</v>
      </c>
      <c r="AT499" s="131" t="s">
        <v>1274</v>
      </c>
      <c r="AU499" s="30"/>
      <c r="AV499" s="30"/>
      <c r="AW499" s="131">
        <v>0</v>
      </c>
      <c r="AX499" s="118"/>
      <c r="AY499" s="118"/>
    </row>
    <row r="500" spans="1:57" s="90" customFormat="1" x14ac:dyDescent="0.2">
      <c r="A500" s="131">
        <v>1.2</v>
      </c>
      <c r="B500" s="131">
        <v>7</v>
      </c>
      <c r="C500" s="131" t="s">
        <v>35</v>
      </c>
      <c r="D500" s="131" t="s">
        <v>36</v>
      </c>
      <c r="E500" s="161">
        <v>44130</v>
      </c>
      <c r="F500" s="131"/>
      <c r="G500" s="131" t="s">
        <v>470</v>
      </c>
      <c r="H500" s="131"/>
      <c r="I500" s="131"/>
      <c r="J500" s="131"/>
      <c r="K500" s="131">
        <v>17</v>
      </c>
      <c r="L500" s="163">
        <v>0.43626157407407407</v>
      </c>
      <c r="M500" s="131">
        <v>259.10000000000002</v>
      </c>
      <c r="N500" s="131">
        <v>212.3</v>
      </c>
      <c r="O500" s="163">
        <v>0.44136574074074075</v>
      </c>
      <c r="P500" s="163">
        <v>0.44136574074074075</v>
      </c>
      <c r="Q500" s="164" t="s">
        <v>69</v>
      </c>
      <c r="R500" s="164">
        <v>0</v>
      </c>
      <c r="S500" s="131">
        <v>270.2</v>
      </c>
      <c r="T500" s="131">
        <v>215.8</v>
      </c>
      <c r="U500" s="163">
        <v>0.4415162037037037</v>
      </c>
      <c r="V500" s="163">
        <v>0.4415162037037037</v>
      </c>
      <c r="W500" s="131">
        <v>277.7</v>
      </c>
      <c r="X500" s="131">
        <v>223.9</v>
      </c>
      <c r="Y500" s="163">
        <v>0.44328703703703703</v>
      </c>
      <c r="Z500" s="163"/>
      <c r="AA500" s="131"/>
      <c r="AB500" s="165">
        <f>O500-L500</f>
        <v>5.1041666666666874E-3</v>
      </c>
      <c r="AC500" s="165">
        <f>P500-O500</f>
        <v>0</v>
      </c>
      <c r="AD500" s="165">
        <f>P500-L500</f>
        <v>5.1041666666666874E-3</v>
      </c>
      <c r="AE500" s="165">
        <f>V500-P500</f>
        <v>1.5046296296294948E-4</v>
      </c>
      <c r="AF500" s="165">
        <f>Y500-O500</f>
        <v>1.9212962962962821E-3</v>
      </c>
      <c r="AG500" s="165">
        <f>Y500-V500</f>
        <v>1.7708333333333326E-3</v>
      </c>
      <c r="AH500" s="131">
        <v>-8.5</v>
      </c>
      <c r="AI500" s="131">
        <v>12.185499999999999</v>
      </c>
      <c r="AJ500" s="131">
        <v>12.692</v>
      </c>
      <c r="AK500" s="131">
        <v>12.5281</v>
      </c>
      <c r="AL500" s="131">
        <v>1.1185</v>
      </c>
      <c r="AM500" s="131"/>
      <c r="AN500" s="131"/>
      <c r="AO500" s="131"/>
      <c r="AP500" s="131">
        <f>((AJ500-AK500)/(AK500-AI500))*100</f>
        <v>47.840046701692792</v>
      </c>
      <c r="AQ500" s="131"/>
      <c r="AR500" s="131"/>
      <c r="AS500" s="131">
        <v>2020</v>
      </c>
      <c r="AT500" s="131" t="s">
        <v>1274</v>
      </c>
      <c r="AU500" s="30"/>
      <c r="AV500" s="30"/>
      <c r="AW500" s="131">
        <v>0</v>
      </c>
      <c r="AX500" s="118"/>
      <c r="AY500" s="118"/>
    </row>
    <row r="501" spans="1:57" s="90" customFormat="1" x14ac:dyDescent="0.2">
      <c r="A501" s="131">
        <v>1.3</v>
      </c>
      <c r="B501" s="131">
        <v>7</v>
      </c>
      <c r="C501" s="131" t="s">
        <v>35</v>
      </c>
      <c r="D501" s="131" t="s">
        <v>37</v>
      </c>
      <c r="E501" s="161">
        <v>44130</v>
      </c>
      <c r="F501" s="131" t="s">
        <v>737</v>
      </c>
      <c r="G501" s="166" t="s">
        <v>1414</v>
      </c>
      <c r="H501" s="131"/>
      <c r="I501" s="131">
        <v>37</v>
      </c>
      <c r="J501" s="131">
        <v>23</v>
      </c>
      <c r="K501" s="166">
        <v>7.5</v>
      </c>
      <c r="L501" s="163">
        <v>0.48461805555555554</v>
      </c>
      <c r="M501" s="131">
        <v>280.10000000000002</v>
      </c>
      <c r="N501" s="131">
        <v>190.1</v>
      </c>
      <c r="O501" s="163">
        <v>0.48469907407407403</v>
      </c>
      <c r="P501" s="163">
        <v>0.48497685185185185</v>
      </c>
      <c r="Q501" s="164">
        <v>1</v>
      </c>
      <c r="R501" s="164">
        <v>1</v>
      </c>
      <c r="S501" s="131">
        <v>263.10000000000002</v>
      </c>
      <c r="T501" s="131">
        <v>201.3</v>
      </c>
      <c r="U501" s="131"/>
      <c r="V501" s="163">
        <v>0.4852083333333333</v>
      </c>
      <c r="W501" s="131">
        <v>343.4</v>
      </c>
      <c r="X501" s="131">
        <v>214.9</v>
      </c>
      <c r="Y501" s="163">
        <v>0.4864236111111111</v>
      </c>
      <c r="Z501" s="163"/>
      <c r="AA501" s="131" t="s">
        <v>731</v>
      </c>
      <c r="AB501" s="165">
        <f>O501-L501</f>
        <v>8.1018518518494176E-5</v>
      </c>
      <c r="AC501" s="165">
        <f>P501-O501</f>
        <v>2.777777777778212E-4</v>
      </c>
      <c r="AD501" s="165">
        <f>P501-L501</f>
        <v>3.5879629629631538E-4</v>
      </c>
      <c r="AE501" s="165">
        <f>V501-P501</f>
        <v>2.3148148148144365E-4</v>
      </c>
      <c r="AF501" s="165">
        <f>Y501-O501</f>
        <v>1.7245370370370661E-3</v>
      </c>
      <c r="AG501" s="165">
        <f>Y501-V501</f>
        <v>1.2152777777778012E-3</v>
      </c>
      <c r="AH501" s="131">
        <v>-8</v>
      </c>
      <c r="AI501" s="131">
        <v>12.167999999999999</v>
      </c>
      <c r="AJ501" s="131">
        <v>12.666399999999999</v>
      </c>
      <c r="AK501" s="131">
        <v>12.4963</v>
      </c>
      <c r="AL501" s="131">
        <v>0.5655</v>
      </c>
      <c r="AM501" s="131"/>
      <c r="AN501" s="131"/>
      <c r="AO501" s="131"/>
      <c r="AP501" s="131">
        <f>((AJ501-AK501)/(AK501-AI501))*100</f>
        <v>51.812366737739701</v>
      </c>
      <c r="AQ501" s="131"/>
      <c r="AR501" s="131"/>
      <c r="AS501" s="131">
        <v>2020</v>
      </c>
      <c r="AT501" s="131" t="s">
        <v>1274</v>
      </c>
      <c r="AU501" s="30"/>
      <c r="AV501" s="30"/>
      <c r="AW501" s="131">
        <v>0</v>
      </c>
    </row>
    <row r="502" spans="1:57" s="85" customFormat="1" x14ac:dyDescent="0.2">
      <c r="A502" s="131">
        <v>1.3</v>
      </c>
      <c r="B502" s="131">
        <v>7</v>
      </c>
      <c r="C502" s="131" t="s">
        <v>35</v>
      </c>
      <c r="D502" s="131" t="s">
        <v>36</v>
      </c>
      <c r="E502" s="161">
        <v>44130</v>
      </c>
      <c r="F502" s="131"/>
      <c r="G502" s="131" t="s">
        <v>477</v>
      </c>
      <c r="H502" s="131"/>
      <c r="I502" s="131"/>
      <c r="J502" s="131"/>
      <c r="K502" s="131">
        <v>16.25</v>
      </c>
      <c r="L502" s="163">
        <v>0.49106481481481484</v>
      </c>
      <c r="M502" s="131">
        <v>231.8</v>
      </c>
      <c r="N502" s="131">
        <v>202.4</v>
      </c>
      <c r="O502" s="163">
        <v>0.49349537037037039</v>
      </c>
      <c r="P502" s="163">
        <v>0.49556712962962962</v>
      </c>
      <c r="Q502" s="164" t="s">
        <v>69</v>
      </c>
      <c r="R502" s="164">
        <v>1</v>
      </c>
      <c r="S502" s="131">
        <v>234.8</v>
      </c>
      <c r="T502" s="131">
        <v>198.5</v>
      </c>
      <c r="U502" s="163">
        <v>0.49563657407407408</v>
      </c>
      <c r="V502" s="163">
        <v>0.49565972222222227</v>
      </c>
      <c r="W502" s="131">
        <v>258</v>
      </c>
      <c r="X502" s="131">
        <v>206.7</v>
      </c>
      <c r="Y502" s="163">
        <v>0.49687500000000001</v>
      </c>
      <c r="Z502" s="163"/>
      <c r="AA502" s="131" t="s">
        <v>479</v>
      </c>
      <c r="AB502" s="165">
        <f>O502-L502</f>
        <v>2.4305555555555469E-3</v>
      </c>
      <c r="AC502" s="165">
        <f>P502-O502</f>
        <v>2.0717592592592315E-3</v>
      </c>
      <c r="AD502" s="165">
        <f>P502-L502</f>
        <v>4.5023148148147785E-3</v>
      </c>
      <c r="AE502" s="165">
        <f>V502-P502</f>
        <v>9.2592592592644074E-5</v>
      </c>
      <c r="AF502" s="165">
        <f>Y502-O502</f>
        <v>3.3796296296296213E-3</v>
      </c>
      <c r="AG502" s="165">
        <f>Y502-V502</f>
        <v>1.2152777777777457E-3</v>
      </c>
      <c r="AH502" s="131">
        <v>-8</v>
      </c>
      <c r="AI502" s="131">
        <v>12.167999999999999</v>
      </c>
      <c r="AJ502" s="131">
        <v>12.666399999999999</v>
      </c>
      <c r="AK502" s="131">
        <v>12.4963</v>
      </c>
      <c r="AL502" s="131">
        <v>1.5524</v>
      </c>
      <c r="AM502" s="131"/>
      <c r="AN502" s="131"/>
      <c r="AO502" s="131"/>
      <c r="AP502" s="131">
        <f>((AJ502-AK502)/(AK502-AI502))*100</f>
        <v>51.812366737739701</v>
      </c>
      <c r="AQ502" s="131"/>
      <c r="AR502" s="131"/>
      <c r="AS502" s="131">
        <v>2020</v>
      </c>
      <c r="AT502" s="131" t="s">
        <v>1274</v>
      </c>
      <c r="AU502" s="118"/>
      <c r="AV502" s="118"/>
      <c r="AW502" s="131">
        <v>0</v>
      </c>
      <c r="AX502" s="90"/>
      <c r="AY502" s="90"/>
      <c r="AZ502" s="29"/>
      <c r="BA502" s="29"/>
      <c r="BB502" s="29"/>
      <c r="BC502" s="29"/>
      <c r="BD502" s="29"/>
      <c r="BE502" s="29"/>
    </row>
    <row r="503" spans="1:57" s="90" customFormat="1" x14ac:dyDescent="0.2">
      <c r="A503" s="131">
        <v>1.4</v>
      </c>
      <c r="B503" s="131">
        <v>7</v>
      </c>
      <c r="C503" s="131" t="s">
        <v>35</v>
      </c>
      <c r="D503" s="131" t="s">
        <v>37</v>
      </c>
      <c r="E503" s="161">
        <v>44130</v>
      </c>
      <c r="F503" s="131" t="s">
        <v>727</v>
      </c>
      <c r="G503" s="166" t="s">
        <v>1408</v>
      </c>
      <c r="H503" s="131"/>
      <c r="I503" s="131">
        <v>38</v>
      </c>
      <c r="J503" s="131">
        <v>23</v>
      </c>
      <c r="K503" s="166">
        <v>0</v>
      </c>
      <c r="L503" s="163">
        <v>0.4425115740740741</v>
      </c>
      <c r="M503" s="131">
        <v>278.60000000000002</v>
      </c>
      <c r="N503" s="131">
        <v>190.8</v>
      </c>
      <c r="O503" s="163">
        <v>0.44261574074074073</v>
      </c>
      <c r="P503" s="163">
        <v>0.44292824074074072</v>
      </c>
      <c r="Q503" s="164">
        <v>1</v>
      </c>
      <c r="R503" s="164">
        <v>1</v>
      </c>
      <c r="S503" s="131">
        <v>259.2</v>
      </c>
      <c r="T503" s="131">
        <v>203.7</v>
      </c>
      <c r="U503" s="131"/>
      <c r="V503" s="163">
        <v>0.4430324074074074</v>
      </c>
      <c r="W503" s="131">
        <v>287.89999999999998</v>
      </c>
      <c r="X503" s="131">
        <v>212.9</v>
      </c>
      <c r="Y503" s="163">
        <v>0.44460648148148146</v>
      </c>
      <c r="Z503" s="163"/>
      <c r="AA503" s="131" t="s">
        <v>731</v>
      </c>
      <c r="AB503" s="165">
        <f>O503-L503</f>
        <v>1.0416666666662744E-4</v>
      </c>
      <c r="AC503" s="165">
        <f>P503-O503</f>
        <v>3.1249999999999334E-4</v>
      </c>
      <c r="AD503" s="165">
        <f>P503-L503</f>
        <v>4.1666666666662078E-4</v>
      </c>
      <c r="AE503" s="165">
        <f>V503-P503</f>
        <v>1.0416666666668295E-4</v>
      </c>
      <c r="AF503" s="165">
        <f>Y503-O503</f>
        <v>1.9907407407407374E-3</v>
      </c>
      <c r="AG503" s="165">
        <f>Y503-V503</f>
        <v>1.5740740740740611E-3</v>
      </c>
      <c r="AH503" s="131">
        <v>-6.6319999999999997</v>
      </c>
      <c r="AI503" s="131">
        <v>12.290100000000001</v>
      </c>
      <c r="AJ503" s="131">
        <v>12.9552</v>
      </c>
      <c r="AK503" s="131">
        <v>12.702</v>
      </c>
      <c r="AL503" s="131">
        <v>0.59970000000000001</v>
      </c>
      <c r="AM503" s="131"/>
      <c r="AN503" s="131"/>
      <c r="AO503" s="131"/>
      <c r="AP503" s="131">
        <f>((AJ503-AK503)/(AK503-AI503))*100</f>
        <v>61.47123088128189</v>
      </c>
      <c r="AQ503" s="131"/>
      <c r="AR503" s="131"/>
      <c r="AS503" s="131">
        <v>2020</v>
      </c>
      <c r="AT503" s="131" t="s">
        <v>1274</v>
      </c>
      <c r="AU503" s="131"/>
      <c r="AV503" s="131"/>
      <c r="AW503" s="131">
        <v>0</v>
      </c>
      <c r="AZ503" s="29"/>
      <c r="BA503" s="29"/>
      <c r="BB503" s="29"/>
      <c r="BC503" s="29"/>
      <c r="BD503" s="29"/>
      <c r="BE503" s="29"/>
    </row>
    <row r="504" spans="1:57" s="118" customFormat="1" x14ac:dyDescent="0.2">
      <c r="A504" s="131">
        <v>1.4</v>
      </c>
      <c r="B504" s="131">
        <v>7</v>
      </c>
      <c r="C504" s="131" t="s">
        <v>35</v>
      </c>
      <c r="D504" s="131" t="s">
        <v>36</v>
      </c>
      <c r="E504" s="161">
        <v>44130</v>
      </c>
      <c r="F504" s="131"/>
      <c r="G504" s="131" t="s">
        <v>471</v>
      </c>
      <c r="H504" s="131"/>
      <c r="I504" s="131"/>
      <c r="J504" s="131"/>
      <c r="K504" s="131">
        <v>0</v>
      </c>
      <c r="L504" s="163">
        <v>0.45148148148148143</v>
      </c>
      <c r="M504" s="131">
        <v>257.60000000000002</v>
      </c>
      <c r="N504" s="131">
        <v>203.1</v>
      </c>
      <c r="O504" s="163">
        <v>0.45148148148148143</v>
      </c>
      <c r="P504" s="163">
        <v>0.45584490740740741</v>
      </c>
      <c r="Q504" s="164" t="s">
        <v>69</v>
      </c>
      <c r="R504" s="164">
        <v>1</v>
      </c>
      <c r="S504" s="131">
        <v>248.3</v>
      </c>
      <c r="T504" s="131">
        <v>199</v>
      </c>
      <c r="U504" s="131"/>
      <c r="V504" s="163">
        <v>0.45590277777777777</v>
      </c>
      <c r="W504" s="131">
        <v>241.5</v>
      </c>
      <c r="X504" s="131">
        <v>202</v>
      </c>
      <c r="Y504" s="163">
        <v>0.4599421296296296</v>
      </c>
      <c r="Z504" s="163" t="s">
        <v>2061</v>
      </c>
      <c r="AA504" s="131" t="s">
        <v>2058</v>
      </c>
      <c r="AB504" s="165">
        <f>O504-L504</f>
        <v>0</v>
      </c>
      <c r="AC504" s="165">
        <f>P504-O504</f>
        <v>4.3634259259259789E-3</v>
      </c>
      <c r="AD504" s="165">
        <f>P504-L504</f>
        <v>4.3634259259259789E-3</v>
      </c>
      <c r="AE504" s="165">
        <f>V504-P504</f>
        <v>5.7870370370360913E-5</v>
      </c>
      <c r="AF504" s="165">
        <f>Y504-O504</f>
        <v>8.4606481481481755E-3</v>
      </c>
      <c r="AG504" s="165">
        <f>Y504-V504</f>
        <v>4.0393518518518357E-3</v>
      </c>
      <c r="AH504" s="131">
        <v>-6.6319999999999997</v>
      </c>
      <c r="AI504" s="131">
        <v>12.290100000000001</v>
      </c>
      <c r="AJ504" s="131">
        <v>12.9552</v>
      </c>
      <c r="AK504" s="131">
        <v>12.702</v>
      </c>
      <c r="AL504" s="131">
        <v>1.9293</v>
      </c>
      <c r="AM504" s="131"/>
      <c r="AN504" s="131"/>
      <c r="AO504" s="131"/>
      <c r="AP504" s="131">
        <f>((AJ504-AK504)/(AK504-AI504))*100</f>
        <v>61.47123088128189</v>
      </c>
      <c r="AQ504" s="131"/>
      <c r="AR504" s="131"/>
      <c r="AS504" s="131">
        <v>2020</v>
      </c>
      <c r="AT504" s="131" t="s">
        <v>1274</v>
      </c>
      <c r="AU504" s="175"/>
      <c r="AV504" s="175"/>
      <c r="AW504" s="131">
        <v>0</v>
      </c>
      <c r="AX504" s="29"/>
      <c r="AY504" s="29"/>
      <c r="AZ504" s="29"/>
      <c r="BA504" s="29"/>
      <c r="BB504" s="29"/>
      <c r="BC504" s="29"/>
      <c r="BD504" s="29"/>
      <c r="BE504" s="29"/>
    </row>
    <row r="505" spans="1:57" s="159" customFormat="1" x14ac:dyDescent="0.2">
      <c r="A505" s="131">
        <v>1.5</v>
      </c>
      <c r="B505" s="131">
        <v>7</v>
      </c>
      <c r="C505" s="131" t="s">
        <v>35</v>
      </c>
      <c r="D505" s="131" t="s">
        <v>37</v>
      </c>
      <c r="E505" s="161">
        <v>44130</v>
      </c>
      <c r="F505" s="131" t="s">
        <v>732</v>
      </c>
      <c r="G505" s="166" t="s">
        <v>1409</v>
      </c>
      <c r="H505" s="131"/>
      <c r="I505" s="131">
        <v>38</v>
      </c>
      <c r="J505" s="131">
        <v>22</v>
      </c>
      <c r="K505" s="166">
        <v>15</v>
      </c>
      <c r="L505" s="163">
        <v>0.45325231481481482</v>
      </c>
      <c r="M505" s="131"/>
      <c r="N505" s="131"/>
      <c r="O505" s="163">
        <v>0.45337962962962958</v>
      </c>
      <c r="P505" s="163">
        <v>0.45358796296296294</v>
      </c>
      <c r="Q505" s="164">
        <v>1</v>
      </c>
      <c r="R505" s="164">
        <v>1</v>
      </c>
      <c r="S505" s="131" t="s">
        <v>218</v>
      </c>
      <c r="T505" s="131" t="s">
        <v>218</v>
      </c>
      <c r="U505" s="131"/>
      <c r="V505" s="163">
        <v>0.45398148148148149</v>
      </c>
      <c r="W505" s="131">
        <v>335.1</v>
      </c>
      <c r="X505" s="131">
        <v>222.5</v>
      </c>
      <c r="Y505" s="163">
        <v>0.45528935185185188</v>
      </c>
      <c r="Z505" s="163"/>
      <c r="AA505" s="131" t="s">
        <v>731</v>
      </c>
      <c r="AB505" s="165">
        <f>O505-L505</f>
        <v>1.273148148147607E-4</v>
      </c>
      <c r="AC505" s="165">
        <f>P505-O505</f>
        <v>2.083333333333659E-4</v>
      </c>
      <c r="AD505" s="165">
        <f>P505-L505</f>
        <v>3.356481481481266E-4</v>
      </c>
      <c r="AE505" s="165">
        <f>V505-P505</f>
        <v>3.9351851851854303E-4</v>
      </c>
      <c r="AF505" s="165">
        <f>Y505-O505</f>
        <v>1.9097222222222987E-3</v>
      </c>
      <c r="AG505" s="165">
        <f>Y505-V505</f>
        <v>1.3078703703703898E-3</v>
      </c>
      <c r="AH505" s="131">
        <v>-4.2249999999999996</v>
      </c>
      <c r="AI505" s="131">
        <v>12.1516</v>
      </c>
      <c r="AJ505" s="131">
        <v>12.9261</v>
      </c>
      <c r="AK505" s="131">
        <v>12.5799</v>
      </c>
      <c r="AL505" s="131">
        <v>0.55310000000000004</v>
      </c>
      <c r="AM505" s="131"/>
      <c r="AN505" s="131"/>
      <c r="AO505" s="131"/>
      <c r="AP505" s="131">
        <f>((AJ505-AK505)/(AK505-AI505))*100</f>
        <v>80.831193088956226</v>
      </c>
      <c r="AQ505" s="131"/>
      <c r="AR505" s="131"/>
      <c r="AS505" s="172">
        <v>2020</v>
      </c>
      <c r="AT505" s="131" t="s">
        <v>1274</v>
      </c>
      <c r="AU505" s="30"/>
      <c r="AV505" s="30"/>
      <c r="AW505" s="131">
        <v>0</v>
      </c>
      <c r="AX505" s="29"/>
      <c r="AY505" s="29"/>
      <c r="AZ505" s="29"/>
      <c r="BA505" s="29"/>
      <c r="BB505" s="29"/>
      <c r="BC505" s="29"/>
      <c r="BD505" s="29"/>
      <c r="BE505" s="29"/>
    </row>
    <row r="506" spans="1:57" s="90" customFormat="1" x14ac:dyDescent="0.2">
      <c r="A506" s="131">
        <v>1.5</v>
      </c>
      <c r="B506" s="131">
        <v>7</v>
      </c>
      <c r="C506" s="131" t="s">
        <v>35</v>
      </c>
      <c r="D506" s="131" t="s">
        <v>36</v>
      </c>
      <c r="E506" s="161">
        <v>44130</v>
      </c>
      <c r="F506" s="131"/>
      <c r="G506" s="131" t="s">
        <v>473</v>
      </c>
      <c r="H506" s="131"/>
      <c r="I506" s="131"/>
      <c r="J506" s="131"/>
      <c r="K506" s="131">
        <v>0</v>
      </c>
      <c r="L506" s="163">
        <v>0.4629050925925926</v>
      </c>
      <c r="M506" s="131">
        <v>222.2</v>
      </c>
      <c r="N506" s="131">
        <v>193.8</v>
      </c>
      <c r="O506" s="131"/>
      <c r="P506" s="131"/>
      <c r="Q506" s="164">
        <v>0</v>
      </c>
      <c r="R506" s="164">
        <v>0</v>
      </c>
      <c r="S506" s="131"/>
      <c r="T506" s="131"/>
      <c r="U506" s="131"/>
      <c r="V506" s="131"/>
      <c r="W506" s="131"/>
      <c r="X506" s="131"/>
      <c r="Y506" s="131"/>
      <c r="Z506" s="131"/>
      <c r="AA506" s="131" t="s">
        <v>2059</v>
      </c>
      <c r="AB506" s="165">
        <f>O506-L506</f>
        <v>-0.4629050925925926</v>
      </c>
      <c r="AC506" s="165">
        <f>P506-O506</f>
        <v>0</v>
      </c>
      <c r="AD506" s="165">
        <f>P506-L506</f>
        <v>-0.4629050925925926</v>
      </c>
      <c r="AE506" s="165">
        <f>V506-P506</f>
        <v>0</v>
      </c>
      <c r="AF506" s="165">
        <f>Y506-O506</f>
        <v>0</v>
      </c>
      <c r="AG506" s="165">
        <f>Y506-V506</f>
        <v>0</v>
      </c>
      <c r="AH506" s="131">
        <v>-4.2249999999999996</v>
      </c>
      <c r="AI506" s="131">
        <v>12.1516</v>
      </c>
      <c r="AJ506" s="131">
        <v>12.9261</v>
      </c>
      <c r="AK506" s="131">
        <v>12.5799</v>
      </c>
      <c r="AL506" s="131">
        <v>2.137</v>
      </c>
      <c r="AM506" s="131"/>
      <c r="AN506" s="131"/>
      <c r="AO506" s="131"/>
      <c r="AP506" s="131">
        <f>((AJ506-AK506)/(AK506-AI506))*100</f>
        <v>80.831193088956226</v>
      </c>
      <c r="AQ506" s="131"/>
      <c r="AR506" s="131"/>
      <c r="AS506" s="172">
        <v>2020</v>
      </c>
      <c r="AT506" s="131" t="s">
        <v>1274</v>
      </c>
      <c r="AU506" s="159"/>
      <c r="AV506" s="159"/>
      <c r="AW506" s="131">
        <v>0</v>
      </c>
      <c r="AX506" s="29"/>
      <c r="AY506" s="29"/>
      <c r="AZ506" s="29"/>
      <c r="BA506" s="29"/>
      <c r="BB506" s="29"/>
      <c r="BC506" s="29"/>
      <c r="BD506" s="29"/>
      <c r="BE506" s="29"/>
    </row>
    <row r="507" spans="1:57" s="90" customFormat="1" x14ac:dyDescent="0.2">
      <c r="A507" s="131">
        <v>1.6</v>
      </c>
      <c r="B507" s="131">
        <v>7</v>
      </c>
      <c r="C507" s="131" t="s">
        <v>35</v>
      </c>
      <c r="D507" s="131" t="s">
        <v>37</v>
      </c>
      <c r="E507" s="161">
        <v>44130</v>
      </c>
      <c r="F507" s="131" t="s">
        <v>733</v>
      </c>
      <c r="G507" s="166" t="s">
        <v>1411</v>
      </c>
      <c r="H507" s="131"/>
      <c r="I507" s="131">
        <v>36</v>
      </c>
      <c r="J507" s="131">
        <v>23</v>
      </c>
      <c r="K507" s="166">
        <v>7</v>
      </c>
      <c r="L507" s="163">
        <v>0.46990740740740744</v>
      </c>
      <c r="M507" s="131">
        <v>276.89999999999998</v>
      </c>
      <c r="N507" s="131">
        <v>186.4</v>
      </c>
      <c r="O507" s="163">
        <v>0.46993055555555552</v>
      </c>
      <c r="P507" s="163">
        <v>0.47075231481481478</v>
      </c>
      <c r="Q507" s="164">
        <v>1</v>
      </c>
      <c r="R507" s="164">
        <v>1</v>
      </c>
      <c r="S507" s="131">
        <v>306.60000000000002</v>
      </c>
      <c r="T507" s="131">
        <v>211.8</v>
      </c>
      <c r="U507" s="131"/>
      <c r="V507" s="163">
        <v>0.47083333333333338</v>
      </c>
      <c r="W507" s="131">
        <v>373.2</v>
      </c>
      <c r="X507" s="131">
        <v>224.5</v>
      </c>
      <c r="Y507" s="163">
        <v>0.47233796296296293</v>
      </c>
      <c r="Z507" s="163"/>
      <c r="AA507" s="131" t="s">
        <v>731</v>
      </c>
      <c r="AB507" s="165">
        <f>O507-L507</f>
        <v>2.3148148148077752E-5</v>
      </c>
      <c r="AC507" s="165">
        <f>P507-O507</f>
        <v>8.2175925925925819E-4</v>
      </c>
      <c r="AD507" s="165">
        <f>P507-L507</f>
        <v>8.4490740740733594E-4</v>
      </c>
      <c r="AE507" s="165">
        <f>V507-P507</f>
        <v>8.1018518518605198E-5</v>
      </c>
      <c r="AF507" s="165">
        <f>Y507-O507</f>
        <v>2.4074074074074137E-3</v>
      </c>
      <c r="AG507" s="165">
        <f>Y507-V507</f>
        <v>1.5046296296295503E-3</v>
      </c>
      <c r="AH507" s="131">
        <v>-5.3259999999999996</v>
      </c>
      <c r="AI507" s="131">
        <v>12.3087</v>
      </c>
      <c r="AJ507" s="131">
        <v>13.193</v>
      </c>
      <c r="AK507" s="131">
        <v>12.7826</v>
      </c>
      <c r="AL507" s="131">
        <v>0.61109999999999998</v>
      </c>
      <c r="AM507" s="131"/>
      <c r="AN507" s="131"/>
      <c r="AO507" s="131"/>
      <c r="AP507" s="131">
        <f>((AJ507-AK507)/(AK507-AI507))*100</f>
        <v>86.600548638953128</v>
      </c>
      <c r="AQ507" s="131"/>
      <c r="AR507" s="131"/>
      <c r="AS507" s="131">
        <v>2020</v>
      </c>
      <c r="AT507" s="131" t="s">
        <v>1274</v>
      </c>
      <c r="AW507" s="131">
        <v>0</v>
      </c>
      <c r="AX507" s="29"/>
      <c r="AY507" s="29"/>
      <c r="AZ507" s="166"/>
      <c r="BA507" s="166"/>
      <c r="BB507" s="166"/>
      <c r="BC507" s="166"/>
      <c r="BD507" s="166"/>
      <c r="BE507" s="166"/>
    </row>
    <row r="508" spans="1:57" s="118" customFormat="1" x14ac:dyDescent="0.2">
      <c r="A508" s="131">
        <v>1.6</v>
      </c>
      <c r="B508" s="131">
        <v>7</v>
      </c>
      <c r="C508" s="131" t="s">
        <v>35</v>
      </c>
      <c r="D508" s="131" t="s">
        <v>36</v>
      </c>
      <c r="E508" s="161">
        <v>44130</v>
      </c>
      <c r="F508" s="131"/>
      <c r="G508" s="131" t="s">
        <v>474</v>
      </c>
      <c r="H508" s="131"/>
      <c r="I508" s="131"/>
      <c r="J508" s="131"/>
      <c r="K508" s="131">
        <v>16</v>
      </c>
      <c r="L508" s="163">
        <v>0.47032407407407412</v>
      </c>
      <c r="M508" s="131">
        <v>247.6</v>
      </c>
      <c r="N508" s="131">
        <v>206.4</v>
      </c>
      <c r="O508" s="163">
        <v>0.47050925925925924</v>
      </c>
      <c r="P508" s="163">
        <v>0.47479166666666667</v>
      </c>
      <c r="Q508" s="164" t="s">
        <v>69</v>
      </c>
      <c r="R508" s="164">
        <v>1</v>
      </c>
      <c r="S508" s="131">
        <v>230.9</v>
      </c>
      <c r="T508" s="131">
        <v>204</v>
      </c>
      <c r="U508" s="163">
        <v>0.4748263888888889</v>
      </c>
      <c r="V508" s="163">
        <v>0.47484953703703708</v>
      </c>
      <c r="W508" s="131">
        <v>333.3</v>
      </c>
      <c r="X508" s="131">
        <v>206</v>
      </c>
      <c r="Y508" s="163">
        <v>0.47574074074074074</v>
      </c>
      <c r="Z508" s="163"/>
      <c r="AA508" s="131"/>
      <c r="AB508" s="165">
        <f>O508-L508</f>
        <v>1.8518518518512161E-4</v>
      </c>
      <c r="AC508" s="165">
        <f>P508-O508</f>
        <v>4.2824074074074292E-3</v>
      </c>
      <c r="AD508" s="165">
        <f>P508-L508</f>
        <v>4.4675925925925508E-3</v>
      </c>
      <c r="AE508" s="165">
        <f>V508-P508</f>
        <v>5.7870370370416424E-5</v>
      </c>
      <c r="AF508" s="165">
        <f>Y508-O508</f>
        <v>5.2314814814815036E-3</v>
      </c>
      <c r="AG508" s="165">
        <f>Y508-V508</f>
        <v>8.9120370370365798E-4</v>
      </c>
      <c r="AH508" s="131">
        <v>-5.3259999999999996</v>
      </c>
      <c r="AI508" s="131">
        <v>12.3087</v>
      </c>
      <c r="AJ508" s="131">
        <v>13.193</v>
      </c>
      <c r="AK508" s="131">
        <v>12.7826</v>
      </c>
      <c r="AL508" s="131">
        <v>1.1739999999999999</v>
      </c>
      <c r="AM508" s="131"/>
      <c r="AN508" s="131"/>
      <c r="AO508" s="131"/>
      <c r="AP508" s="131">
        <f>((AJ508-AK508)/(AK508-AI508))*100</f>
        <v>86.600548638953128</v>
      </c>
      <c r="AQ508" s="131"/>
      <c r="AR508" s="131"/>
      <c r="AS508" s="131">
        <v>2020</v>
      </c>
      <c r="AT508" s="131" t="s">
        <v>1274</v>
      </c>
      <c r="AU508" s="85"/>
      <c r="AV508" s="85"/>
      <c r="AW508" s="131">
        <v>0</v>
      </c>
      <c r="AX508" s="29"/>
      <c r="AY508" s="29"/>
      <c r="AZ508" s="29"/>
      <c r="BA508" s="29"/>
      <c r="BB508" s="29"/>
      <c r="BC508" s="29"/>
      <c r="BD508" s="29"/>
      <c r="BE508" s="29"/>
    </row>
    <row r="509" spans="1:57" s="118" customFormat="1" x14ac:dyDescent="0.2">
      <c r="A509" s="166">
        <v>2.1</v>
      </c>
      <c r="B509" s="166">
        <v>7</v>
      </c>
      <c r="C509" s="131" t="s">
        <v>35</v>
      </c>
      <c r="D509" s="131" t="s">
        <v>37</v>
      </c>
      <c r="E509" s="167">
        <v>44130</v>
      </c>
      <c r="F509" s="166"/>
      <c r="G509" s="166" t="s">
        <v>1415</v>
      </c>
      <c r="H509" s="166" t="s">
        <v>2067</v>
      </c>
      <c r="I509" s="166"/>
      <c r="J509" s="166"/>
      <c r="K509" s="166">
        <v>13</v>
      </c>
      <c r="L509" s="168">
        <v>0.48724537037037036</v>
      </c>
      <c r="M509" s="169">
        <v>274.60000000000002</v>
      </c>
      <c r="N509" s="166">
        <v>186.7</v>
      </c>
      <c r="O509" s="168"/>
      <c r="P509" s="168">
        <v>0.48749999999999999</v>
      </c>
      <c r="Q509" s="170">
        <v>1</v>
      </c>
      <c r="R509" s="170"/>
      <c r="S509" s="171">
        <v>275.8</v>
      </c>
      <c r="T509" s="171">
        <v>195.5</v>
      </c>
      <c r="U509" s="166"/>
      <c r="V509" s="168">
        <v>0.48773148148148149</v>
      </c>
      <c r="W509" s="166">
        <v>399.1</v>
      </c>
      <c r="X509" s="166">
        <v>235.1</v>
      </c>
      <c r="Y509" s="166"/>
      <c r="Z509" s="166"/>
      <c r="AA509" s="166"/>
      <c r="AB509" s="165">
        <f>O509-L509</f>
        <v>-0.48724537037037036</v>
      </c>
      <c r="AC509" s="165">
        <f>P509-O509</f>
        <v>0.48749999999999999</v>
      </c>
      <c r="AD509" s="165">
        <f>P509-L509</f>
        <v>2.5462962962963243E-4</v>
      </c>
      <c r="AE509" s="165">
        <f>V509-P509</f>
        <v>2.3148148148149916E-4</v>
      </c>
      <c r="AF509" s="165">
        <f>Y509-O509</f>
        <v>0</v>
      </c>
      <c r="AG509" s="165">
        <f>Y509-V509</f>
        <v>-0.48773148148148149</v>
      </c>
      <c r="AH509" s="131">
        <v>-9</v>
      </c>
      <c r="AI509" s="131">
        <v>12.053100000000001</v>
      </c>
      <c r="AJ509" s="131">
        <v>12.481299999999999</v>
      </c>
      <c r="AK509" s="131">
        <v>12.397</v>
      </c>
      <c r="AL509" s="131">
        <v>0.57940000000000003</v>
      </c>
      <c r="AM509" s="166"/>
      <c r="AN509" s="166"/>
      <c r="AO509" s="166"/>
      <c r="AP509" s="131">
        <f>((AJ509-AK509)/(AK509-AI509))*100</f>
        <v>24.512939808083459</v>
      </c>
      <c r="AQ509" s="166"/>
      <c r="AR509" s="166"/>
      <c r="AS509" s="131">
        <v>2020</v>
      </c>
      <c r="AT509" s="166"/>
      <c r="AU509" s="85"/>
      <c r="AV509" s="85"/>
      <c r="AW509" s="131">
        <v>0</v>
      </c>
      <c r="AX509" s="166"/>
      <c r="AY509" s="166"/>
      <c r="AZ509" s="29"/>
      <c r="BA509" s="29"/>
      <c r="BB509" s="29"/>
      <c r="BC509" s="29"/>
      <c r="BD509" s="29"/>
      <c r="BE509" s="29"/>
    </row>
    <row r="510" spans="1:57" s="90" customFormat="1" x14ac:dyDescent="0.2">
      <c r="A510" s="131">
        <v>2.1</v>
      </c>
      <c r="B510" s="131">
        <v>7</v>
      </c>
      <c r="C510" s="131" t="s">
        <v>35</v>
      </c>
      <c r="D510" s="131" t="s">
        <v>36</v>
      </c>
      <c r="E510" s="161">
        <v>44130</v>
      </c>
      <c r="F510" s="131"/>
      <c r="G510" s="131" t="s">
        <v>481</v>
      </c>
      <c r="H510" s="131" t="s">
        <v>2086</v>
      </c>
      <c r="I510" s="131"/>
      <c r="J510" s="131"/>
      <c r="K510" s="131"/>
      <c r="L510" s="163">
        <v>2.6620370370370372E-4</v>
      </c>
      <c r="M510" s="131">
        <v>253.6</v>
      </c>
      <c r="N510" s="131">
        <v>206.9</v>
      </c>
      <c r="O510" s="131"/>
      <c r="P510" s="131"/>
      <c r="Q510" s="164"/>
      <c r="R510" s="164"/>
      <c r="S510" s="131"/>
      <c r="T510" s="131"/>
      <c r="U510" s="131"/>
      <c r="V510" s="131"/>
      <c r="W510" s="131"/>
      <c r="X510" s="131"/>
      <c r="Y510" s="131"/>
      <c r="Z510" s="131" t="s">
        <v>2061</v>
      </c>
      <c r="AA510" s="131" t="s">
        <v>480</v>
      </c>
      <c r="AB510" s="165">
        <f>O510-L510</f>
        <v>-2.6620370370370372E-4</v>
      </c>
      <c r="AC510" s="165">
        <f>P510-O510</f>
        <v>0</v>
      </c>
      <c r="AD510" s="165">
        <f>P510-L510</f>
        <v>-2.6620370370370372E-4</v>
      </c>
      <c r="AE510" s="165">
        <f>V510-P510</f>
        <v>0</v>
      </c>
      <c r="AF510" s="165">
        <f>Y510-O510</f>
        <v>0</v>
      </c>
      <c r="AG510" s="165">
        <f>Y510-V510</f>
        <v>0</v>
      </c>
      <c r="AH510" s="131">
        <v>-9</v>
      </c>
      <c r="AI510" s="131">
        <v>12.053100000000001</v>
      </c>
      <c r="AJ510" s="131">
        <v>12.481299999999999</v>
      </c>
      <c r="AK510" s="131">
        <v>12.397</v>
      </c>
      <c r="AL510" s="131">
        <v>1.8883000000000001</v>
      </c>
      <c r="AM510" s="131"/>
      <c r="AN510" s="131"/>
      <c r="AO510" s="131"/>
      <c r="AP510" s="131">
        <f>((AJ510-AK510)/(AK510-AI510))*100</f>
        <v>24.512939808083459</v>
      </c>
      <c r="AQ510" s="131"/>
      <c r="AR510" s="131"/>
      <c r="AS510" s="131">
        <v>2020</v>
      </c>
      <c r="AT510" s="172" t="s">
        <v>1274</v>
      </c>
      <c r="AU510" s="159"/>
      <c r="AV510" s="159"/>
      <c r="AW510" s="131">
        <v>0</v>
      </c>
      <c r="AX510" s="29"/>
      <c r="AY510" s="29"/>
      <c r="AZ510" s="29"/>
      <c r="BA510" s="29"/>
      <c r="BB510" s="29"/>
      <c r="BC510" s="29"/>
      <c r="BD510" s="29"/>
      <c r="BE510" s="29"/>
    </row>
    <row r="511" spans="1:57" s="90" customFormat="1" x14ac:dyDescent="0.2">
      <c r="A511" s="131">
        <v>2.2000000000000002</v>
      </c>
      <c r="B511" s="131">
        <v>7</v>
      </c>
      <c r="C511" s="131" t="s">
        <v>35</v>
      </c>
      <c r="D511" s="131" t="s">
        <v>37</v>
      </c>
      <c r="E511" s="161">
        <v>44130</v>
      </c>
      <c r="F511" s="131" t="s">
        <v>734</v>
      </c>
      <c r="G511" s="166" t="s">
        <v>1412</v>
      </c>
      <c r="H511" s="131"/>
      <c r="I511" s="131">
        <v>36</v>
      </c>
      <c r="J511" s="131">
        <v>23</v>
      </c>
      <c r="K511" s="166">
        <v>0</v>
      </c>
      <c r="L511" s="163">
        <v>0.47333333333333333</v>
      </c>
      <c r="M511" s="131">
        <v>271.2</v>
      </c>
      <c r="N511" s="131">
        <v>183.9</v>
      </c>
      <c r="O511" s="163">
        <v>0.47337962962962959</v>
      </c>
      <c r="P511" s="131"/>
      <c r="Q511" s="164">
        <v>0</v>
      </c>
      <c r="R511" s="170">
        <v>1</v>
      </c>
      <c r="S511" s="131"/>
      <c r="T511" s="131"/>
      <c r="U511" s="131"/>
      <c r="V511" s="131"/>
      <c r="W511" s="131"/>
      <c r="X511" s="131"/>
      <c r="Y511" s="163">
        <v>0.47471064814814817</v>
      </c>
      <c r="Z511" s="163"/>
      <c r="AA511" s="131" t="s">
        <v>731</v>
      </c>
      <c r="AB511" s="165">
        <f>O511-L511</f>
        <v>4.6296296296266526E-5</v>
      </c>
      <c r="AC511" s="165">
        <f>P511-O511</f>
        <v>-0.47337962962962959</v>
      </c>
      <c r="AD511" s="165">
        <f>P511-L511</f>
        <v>-0.47333333333333333</v>
      </c>
      <c r="AE511" s="165">
        <f>V511-P511</f>
        <v>0</v>
      </c>
      <c r="AF511" s="165">
        <f>Y511-O511</f>
        <v>1.3310185185185786E-3</v>
      </c>
      <c r="AG511" s="165">
        <f>Y511-V511</f>
        <v>0.47471064814814817</v>
      </c>
      <c r="AH511" s="131">
        <v>-1.0880000000000001</v>
      </c>
      <c r="AI511" s="131">
        <v>12.123799999999999</v>
      </c>
      <c r="AJ511" s="131">
        <v>12.7768</v>
      </c>
      <c r="AK511" s="131">
        <v>12.4404</v>
      </c>
      <c r="AL511" s="131">
        <v>0.47760000000000002</v>
      </c>
      <c r="AM511" s="131"/>
      <c r="AN511" s="131"/>
      <c r="AO511" s="131"/>
      <c r="AP511" s="131">
        <f>((AJ511-AK511)/(AK511-AI511))*100</f>
        <v>106.2539481996204</v>
      </c>
      <c r="AQ511" s="131"/>
      <c r="AR511" s="131"/>
      <c r="AS511" s="131">
        <v>2020</v>
      </c>
      <c r="AT511" s="131" t="s">
        <v>1274</v>
      </c>
      <c r="AU511" s="118"/>
      <c r="AV511" s="118"/>
      <c r="AW511" s="131">
        <v>0</v>
      </c>
      <c r="AX511" s="29"/>
      <c r="AY511" s="29"/>
      <c r="AZ511" s="29"/>
      <c r="BA511" s="29"/>
      <c r="BB511" s="29"/>
      <c r="BC511" s="29"/>
      <c r="BD511" s="29"/>
      <c r="BE511" s="29"/>
    </row>
    <row r="512" spans="1:57" s="90" customFormat="1" x14ac:dyDescent="0.2">
      <c r="A512" s="131">
        <v>2.2000000000000002</v>
      </c>
      <c r="B512" s="131">
        <v>7</v>
      </c>
      <c r="C512" s="131" t="s">
        <v>35</v>
      </c>
      <c r="D512" s="131" t="s">
        <v>36</v>
      </c>
      <c r="E512" s="161">
        <v>44130</v>
      </c>
      <c r="F512" s="131"/>
      <c r="G512" s="131" t="s">
        <v>475</v>
      </c>
      <c r="H512" s="131"/>
      <c r="I512" s="131"/>
      <c r="J512" s="131"/>
      <c r="K512" s="131">
        <v>15</v>
      </c>
      <c r="L512" s="207"/>
      <c r="M512" s="207"/>
      <c r="N512" s="207"/>
      <c r="O512" s="207"/>
      <c r="P512" s="207"/>
      <c r="Q512" s="164" t="s">
        <v>69</v>
      </c>
      <c r="R512" s="164">
        <v>0</v>
      </c>
      <c r="S512" s="131"/>
      <c r="T512" s="131"/>
      <c r="U512" s="163">
        <v>0.4806597222222222</v>
      </c>
      <c r="V512" s="131"/>
      <c r="W512" s="131"/>
      <c r="X512" s="131"/>
      <c r="Y512" s="131"/>
      <c r="Z512" s="131"/>
      <c r="AA512" s="131" t="s">
        <v>2060</v>
      </c>
      <c r="AB512" s="165">
        <f>O512-L512</f>
        <v>0</v>
      </c>
      <c r="AC512" s="165">
        <f>P512-O512</f>
        <v>0</v>
      </c>
      <c r="AD512" s="165">
        <f>P512-L512</f>
        <v>0</v>
      </c>
      <c r="AE512" s="165">
        <f>V512-P512</f>
        <v>0</v>
      </c>
      <c r="AF512" s="165">
        <f>Y512-O512</f>
        <v>0</v>
      </c>
      <c r="AG512" s="165">
        <f>Y512-V512</f>
        <v>0</v>
      </c>
      <c r="AH512" s="131">
        <v>-1.0880000000000001</v>
      </c>
      <c r="AI512" s="131">
        <v>12.123799999999999</v>
      </c>
      <c r="AJ512" s="131">
        <v>12.7768</v>
      </c>
      <c r="AK512" s="131">
        <v>12.4404</v>
      </c>
      <c r="AL512" s="131">
        <v>1.6486000000000001</v>
      </c>
      <c r="AM512" s="131"/>
      <c r="AN512" s="131"/>
      <c r="AO512" s="131"/>
      <c r="AP512" s="131">
        <f>((AJ512-AK512)/(AK512-AI512))*100</f>
        <v>106.2539481996204</v>
      </c>
      <c r="AQ512" s="131"/>
      <c r="AR512" s="131"/>
      <c r="AS512" s="131">
        <v>2020</v>
      </c>
      <c r="AT512" s="131" t="s">
        <v>1274</v>
      </c>
      <c r="AU512" s="118"/>
      <c r="AV512" s="118"/>
      <c r="AW512" s="131">
        <v>0</v>
      </c>
      <c r="AX512" s="29"/>
      <c r="AY512" s="29"/>
      <c r="AZ512" s="178"/>
      <c r="BA512" s="178"/>
      <c r="BB512" s="178"/>
      <c r="BC512" s="178"/>
      <c r="BD512" s="178"/>
      <c r="BE512" s="178"/>
    </row>
    <row r="513" spans="1:57" s="29" customFormat="1" x14ac:dyDescent="0.2">
      <c r="A513" s="166">
        <v>2.2999999999999998</v>
      </c>
      <c r="B513" s="166">
        <v>7</v>
      </c>
      <c r="C513" s="131" t="s">
        <v>35</v>
      </c>
      <c r="D513" s="131" t="s">
        <v>37</v>
      </c>
      <c r="E513" s="167">
        <v>44132</v>
      </c>
      <c r="F513" s="166" t="s">
        <v>1502</v>
      </c>
      <c r="G513" s="131" t="s">
        <v>745</v>
      </c>
      <c r="H513" s="166"/>
      <c r="I513" s="166">
        <v>23</v>
      </c>
      <c r="J513" s="166">
        <v>43</v>
      </c>
      <c r="K513" s="162">
        <v>2.5</v>
      </c>
      <c r="L513" s="168">
        <v>0.39776620370370369</v>
      </c>
      <c r="M513" s="169">
        <v>265.8</v>
      </c>
      <c r="N513" s="166">
        <v>170.3</v>
      </c>
      <c r="O513" s="168">
        <v>0.39787037037037037</v>
      </c>
      <c r="P513" s="168">
        <v>0.3984375</v>
      </c>
      <c r="Q513" s="170">
        <v>1</v>
      </c>
      <c r="R513" s="170">
        <v>1</v>
      </c>
      <c r="S513" s="171">
        <v>323.89999999999998</v>
      </c>
      <c r="T513" s="171">
        <v>210.5</v>
      </c>
      <c r="U513" s="166"/>
      <c r="V513" s="168">
        <v>0.39853009259259259</v>
      </c>
      <c r="W513" s="166">
        <v>327.39999999999998</v>
      </c>
      <c r="X513" s="166">
        <v>220.7</v>
      </c>
      <c r="Y513" s="168">
        <v>0.39968749999999997</v>
      </c>
      <c r="Z513" s="168"/>
      <c r="AA513" s="166"/>
      <c r="AB513" s="165">
        <f>O513-L513</f>
        <v>1.0416666666668295E-4</v>
      </c>
      <c r="AC513" s="165">
        <f>P513-O513</f>
        <v>5.6712962962962576E-4</v>
      </c>
      <c r="AD513" s="165">
        <f>P513-L513</f>
        <v>6.7129629629630871E-4</v>
      </c>
      <c r="AE513" s="165">
        <f>V513-P513</f>
        <v>9.2592592592588563E-5</v>
      </c>
      <c r="AF513" s="165">
        <f>Y513-O513</f>
        <v>1.8171296296295991E-3</v>
      </c>
      <c r="AG513" s="165">
        <f>Y513-V513</f>
        <v>1.1574074074073848E-3</v>
      </c>
      <c r="AH513" s="131">
        <v>-5.94</v>
      </c>
      <c r="AI513" s="131">
        <v>11.9724</v>
      </c>
      <c r="AJ513" s="131">
        <v>12.584099999999999</v>
      </c>
      <c r="AK513" s="131">
        <v>12.364599999999999</v>
      </c>
      <c r="AL513" s="131">
        <v>0.5262</v>
      </c>
      <c r="AM513" s="166"/>
      <c r="AN513" s="166"/>
      <c r="AO513" s="166"/>
      <c r="AP513" s="131">
        <f>((AJ513-AK513)/(AK513-AI513))*100</f>
        <v>55.966343702192908</v>
      </c>
      <c r="AQ513" s="166"/>
      <c r="AR513" s="166"/>
      <c r="AS513" s="131">
        <v>2020</v>
      </c>
      <c r="AT513" s="166"/>
      <c r="AU513" s="85"/>
      <c r="AV513" s="85"/>
      <c r="AW513" s="131">
        <v>0</v>
      </c>
    </row>
    <row r="514" spans="1:57" s="29" customFormat="1" x14ac:dyDescent="0.2">
      <c r="A514" s="131">
        <v>2.2999999999999998</v>
      </c>
      <c r="B514" s="131">
        <v>7</v>
      </c>
      <c r="C514" s="131" t="s">
        <v>35</v>
      </c>
      <c r="D514" s="131" t="s">
        <v>36</v>
      </c>
      <c r="E514" s="161">
        <v>44138</v>
      </c>
      <c r="F514" s="131"/>
      <c r="G514" s="131" t="s">
        <v>159</v>
      </c>
      <c r="H514" s="131"/>
      <c r="I514" s="131">
        <v>23</v>
      </c>
      <c r="J514" s="131">
        <v>43</v>
      </c>
      <c r="K514" s="131">
        <v>0</v>
      </c>
      <c r="L514" s="163">
        <v>0.39626157407407409</v>
      </c>
      <c r="M514" s="131">
        <v>246.5</v>
      </c>
      <c r="N514" s="131">
        <v>215.4</v>
      </c>
      <c r="O514" s="163">
        <v>0.39679398148148143</v>
      </c>
      <c r="P514" s="131"/>
      <c r="Q514" s="164">
        <v>0</v>
      </c>
      <c r="R514" s="164">
        <v>1</v>
      </c>
      <c r="S514" s="131"/>
      <c r="T514" s="131"/>
      <c r="U514" s="131"/>
      <c r="V514" s="131"/>
      <c r="W514" s="131"/>
      <c r="X514" s="131"/>
      <c r="Y514" s="163">
        <v>0.40427083333333336</v>
      </c>
      <c r="Z514" s="163"/>
      <c r="AA514" s="131"/>
      <c r="AB514" s="165">
        <f>O514-L514</f>
        <v>5.324074074073426E-4</v>
      </c>
      <c r="AC514" s="165">
        <f>P514-O514</f>
        <v>-0.39679398148148143</v>
      </c>
      <c r="AD514" s="165">
        <f>P514-L514</f>
        <v>-0.39626157407407409</v>
      </c>
      <c r="AE514" s="165">
        <f>V514-P514</f>
        <v>0</v>
      </c>
      <c r="AF514" s="165">
        <f>Y514-O514</f>
        <v>7.4768518518519289E-3</v>
      </c>
      <c r="AG514" s="165">
        <f>Y514-V514</f>
        <v>0.40427083333333336</v>
      </c>
      <c r="AH514" s="131">
        <v>-5.94</v>
      </c>
      <c r="AI514" s="131">
        <v>11.9724</v>
      </c>
      <c r="AJ514" s="131">
        <v>12.584099999999999</v>
      </c>
      <c r="AK514" s="131">
        <v>12.364599999999999</v>
      </c>
      <c r="AL514" s="131">
        <v>1.2819</v>
      </c>
      <c r="AM514" s="131"/>
      <c r="AN514" s="131"/>
      <c r="AO514" s="131"/>
      <c r="AP514" s="131">
        <f>((AJ514-AK514)/(AK514-AI514))*100</f>
        <v>55.966343702192908</v>
      </c>
      <c r="AQ514" s="131"/>
      <c r="AR514" s="131"/>
      <c r="AS514" s="131">
        <v>2020</v>
      </c>
      <c r="AT514" s="131" t="s">
        <v>1274</v>
      </c>
      <c r="AU514" s="90"/>
      <c r="AV514" s="90"/>
      <c r="AW514" s="131">
        <v>0</v>
      </c>
      <c r="AX514" s="178"/>
      <c r="AY514" s="178"/>
      <c r="AZ514" s="178"/>
      <c r="BA514" s="178"/>
      <c r="BB514" s="178"/>
      <c r="BC514" s="178"/>
      <c r="BD514" s="178"/>
      <c r="BE514" s="178"/>
    </row>
    <row r="515" spans="1:57" s="29" customFormat="1" x14ac:dyDescent="0.2">
      <c r="A515" s="131">
        <v>2.4</v>
      </c>
      <c r="B515" s="131">
        <v>7</v>
      </c>
      <c r="C515" s="131" t="s">
        <v>35</v>
      </c>
      <c r="D515" s="131" t="s">
        <v>37</v>
      </c>
      <c r="E515" s="161">
        <v>44130</v>
      </c>
      <c r="F515" s="131" t="s">
        <v>735</v>
      </c>
      <c r="G515" s="166" t="s">
        <v>1413</v>
      </c>
      <c r="H515" s="131"/>
      <c r="I515" s="131">
        <v>36</v>
      </c>
      <c r="J515" s="131">
        <v>23</v>
      </c>
      <c r="K515" s="166">
        <v>12</v>
      </c>
      <c r="L515" s="163">
        <v>0.48131944444444441</v>
      </c>
      <c r="M515" s="131">
        <v>265.89999999999998</v>
      </c>
      <c r="N515" s="131">
        <v>180.7</v>
      </c>
      <c r="O515" s="163">
        <v>0.48140046296296296</v>
      </c>
      <c r="P515" s="163">
        <v>0.48172453703703705</v>
      </c>
      <c r="Q515" s="164">
        <v>1</v>
      </c>
      <c r="R515" s="164">
        <v>1</v>
      </c>
      <c r="S515" s="131">
        <v>267.39999999999998</v>
      </c>
      <c r="T515" s="131">
        <v>196.3</v>
      </c>
      <c r="U515" s="131"/>
      <c r="V515" s="163">
        <v>0.48181712962962964</v>
      </c>
      <c r="W515" s="131">
        <v>355.5</v>
      </c>
      <c r="X515" s="131">
        <v>216.4</v>
      </c>
      <c r="Y515" s="163">
        <v>0.48325231481481484</v>
      </c>
      <c r="Z515" s="163"/>
      <c r="AA515" s="131" t="s">
        <v>731</v>
      </c>
      <c r="AB515" s="165">
        <f>O515-L515</f>
        <v>8.1018518518549687E-5</v>
      </c>
      <c r="AC515" s="165">
        <f>P515-O515</f>
        <v>3.2407407407408773E-4</v>
      </c>
      <c r="AD515" s="165">
        <f>P515-L515</f>
        <v>4.0509259259263741E-4</v>
      </c>
      <c r="AE515" s="165">
        <f>V515-P515</f>
        <v>9.2592592592588563E-5</v>
      </c>
      <c r="AF515" s="165">
        <f>Y515-O515</f>
        <v>1.8518518518518823E-3</v>
      </c>
      <c r="AG515" s="165">
        <f>Y515-V515</f>
        <v>1.435185185185206E-3</v>
      </c>
      <c r="AH515" s="131">
        <v>-5.6260000000000003</v>
      </c>
      <c r="AI515" s="131">
        <v>12.1252</v>
      </c>
      <c r="AJ515" s="131">
        <v>12.939</v>
      </c>
      <c r="AK515" s="131">
        <v>12.673500000000001</v>
      </c>
      <c r="AL515" s="131">
        <v>0.4924</v>
      </c>
      <c r="AM515" s="131"/>
      <c r="AN515" s="131"/>
      <c r="AO515" s="131"/>
      <c r="AP515" s="131">
        <f>((AJ515-AK515)/(AK515-AI515))*100</f>
        <v>48.422396498267162</v>
      </c>
      <c r="AQ515" s="131"/>
      <c r="AR515" s="131"/>
      <c r="AS515" s="131">
        <v>2020</v>
      </c>
      <c r="AT515" s="131" t="s">
        <v>1274</v>
      </c>
      <c r="AW515" s="131">
        <v>0</v>
      </c>
      <c r="AZ515" s="166"/>
      <c r="BA515" s="166"/>
      <c r="BB515" s="166"/>
      <c r="BC515" s="166"/>
      <c r="BD515" s="166"/>
      <c r="BE515" s="166"/>
    </row>
    <row r="516" spans="1:57" s="29" customFormat="1" x14ac:dyDescent="0.2">
      <c r="A516" s="131">
        <v>2.4</v>
      </c>
      <c r="B516" s="131">
        <v>7</v>
      </c>
      <c r="C516" s="131" t="s">
        <v>35</v>
      </c>
      <c r="D516" s="131" t="s">
        <v>36</v>
      </c>
      <c r="E516" s="161">
        <v>44130</v>
      </c>
      <c r="F516" s="131"/>
      <c r="G516" s="131" t="s">
        <v>478</v>
      </c>
      <c r="H516" s="131"/>
      <c r="I516" s="131"/>
      <c r="J516" s="131"/>
      <c r="K516" s="131">
        <v>0</v>
      </c>
      <c r="L516" s="163">
        <v>0.49704861111111115</v>
      </c>
      <c r="M516" s="131">
        <v>226.8</v>
      </c>
      <c r="N516" s="131">
        <v>197.1</v>
      </c>
      <c r="O516" s="163">
        <v>0.49731481481481482</v>
      </c>
      <c r="P516" s="131"/>
      <c r="Q516" s="164">
        <v>0</v>
      </c>
      <c r="R516" s="164">
        <v>0</v>
      </c>
      <c r="S516" s="131"/>
      <c r="T516" s="131"/>
      <c r="U516" s="131"/>
      <c r="V516" s="131"/>
      <c r="W516" s="131"/>
      <c r="X516" s="131"/>
      <c r="Y516" s="163">
        <v>0.49864583333333329</v>
      </c>
      <c r="Z516" s="163"/>
      <c r="AA516" s="131" t="s">
        <v>2055</v>
      </c>
      <c r="AB516" s="165">
        <f>O516-L516</f>
        <v>2.662037037036713E-4</v>
      </c>
      <c r="AC516" s="165">
        <f>P516-O516</f>
        <v>-0.49731481481481482</v>
      </c>
      <c r="AD516" s="165">
        <f>P516-L516</f>
        <v>-0.49704861111111115</v>
      </c>
      <c r="AE516" s="165">
        <f>V516-P516</f>
        <v>0</v>
      </c>
      <c r="AF516" s="165">
        <f>Y516-O516</f>
        <v>1.3310185185184675E-3</v>
      </c>
      <c r="AG516" s="165">
        <f>Y516-V516</f>
        <v>0.49864583333333329</v>
      </c>
      <c r="AH516" s="131">
        <v>-5.6260000000000003</v>
      </c>
      <c r="AI516" s="131">
        <v>12.1252</v>
      </c>
      <c r="AJ516" s="131">
        <v>12.939</v>
      </c>
      <c r="AK516" s="131">
        <v>12.673500000000001</v>
      </c>
      <c r="AL516" s="131">
        <v>0.999</v>
      </c>
      <c r="AM516" s="131"/>
      <c r="AN516" s="131"/>
      <c r="AO516" s="131"/>
      <c r="AP516" s="131">
        <f>((AJ516-AK516)/(AK516-AI516))*100</f>
        <v>48.422396498267162</v>
      </c>
      <c r="AQ516" s="131"/>
      <c r="AR516" s="131"/>
      <c r="AS516" s="131">
        <v>2020</v>
      </c>
      <c r="AT516" s="131" t="s">
        <v>1274</v>
      </c>
      <c r="AU516" s="166"/>
      <c r="AV516" s="166"/>
      <c r="AW516" s="131">
        <v>0</v>
      </c>
      <c r="AX516" s="178"/>
      <c r="AY516" s="178"/>
      <c r="AZ516" s="178"/>
      <c r="BA516" s="178"/>
      <c r="BB516" s="178"/>
      <c r="BC516" s="178"/>
      <c r="BD516" s="178"/>
      <c r="BE516" s="178"/>
    </row>
    <row r="517" spans="1:57" s="29" customFormat="1" x14ac:dyDescent="0.2">
      <c r="A517" s="131">
        <v>2.5</v>
      </c>
      <c r="B517" s="131">
        <v>7</v>
      </c>
      <c r="C517" s="131" t="s">
        <v>35</v>
      </c>
      <c r="D517" s="131" t="s">
        <v>36</v>
      </c>
      <c r="E517" s="161">
        <v>44130</v>
      </c>
      <c r="F517" s="131"/>
      <c r="G517" s="131" t="s">
        <v>476</v>
      </c>
      <c r="H517" s="131"/>
      <c r="I517" s="131"/>
      <c r="J517" s="131"/>
      <c r="K517" s="131">
        <v>13</v>
      </c>
      <c r="L517" s="163">
        <v>0.48298611111111112</v>
      </c>
      <c r="M517" s="131">
        <v>244.2</v>
      </c>
      <c r="N517" s="131">
        <v>204.2</v>
      </c>
      <c r="O517" s="163">
        <v>0.48759259259259258</v>
      </c>
      <c r="P517" s="163">
        <v>0.48759259259259258</v>
      </c>
      <c r="Q517" s="164" t="s">
        <v>69</v>
      </c>
      <c r="R517" s="164">
        <v>0</v>
      </c>
      <c r="S517" s="131">
        <v>230.6</v>
      </c>
      <c r="T517" s="131">
        <v>203.1</v>
      </c>
      <c r="U517" s="163">
        <v>0.48760416666666667</v>
      </c>
      <c r="V517" s="163">
        <v>0.48767361111111113</v>
      </c>
      <c r="W517" s="131">
        <v>239.2</v>
      </c>
      <c r="X517" s="131">
        <v>213.8</v>
      </c>
      <c r="Y517" s="163">
        <v>0.49085648148148148</v>
      </c>
      <c r="Z517" s="163"/>
      <c r="AA517" s="131" t="s">
        <v>479</v>
      </c>
      <c r="AB517" s="165">
        <f>O517-L517</f>
        <v>4.6064814814814614E-3</v>
      </c>
      <c r="AC517" s="165">
        <f>P517-O517</f>
        <v>0</v>
      </c>
      <c r="AD517" s="165">
        <f>P517-L517</f>
        <v>4.6064814814814614E-3</v>
      </c>
      <c r="AE517" s="165">
        <f>V517-P517</f>
        <v>8.1018518518549687E-5</v>
      </c>
      <c r="AF517" s="165">
        <f>Y517-O517</f>
        <v>3.2638888888888995E-3</v>
      </c>
      <c r="AG517" s="165">
        <f>Y517-V517</f>
        <v>3.1828703703703498E-3</v>
      </c>
      <c r="AH517" s="131">
        <v>-6.9379999999999997</v>
      </c>
      <c r="AI517" s="131">
        <v>7.1</v>
      </c>
      <c r="AJ517" s="131">
        <v>7.9579000000000004</v>
      </c>
      <c r="AK517" s="131">
        <v>7.6360000000000001</v>
      </c>
      <c r="AL517" s="131">
        <v>1.262</v>
      </c>
      <c r="AM517" s="131"/>
      <c r="AN517" s="131"/>
      <c r="AO517" s="131"/>
      <c r="AP517" s="131">
        <f>((AJ517-AK517)/(AK517-AI517))*100</f>
        <v>60.055970149253731</v>
      </c>
      <c r="AQ517" s="131"/>
      <c r="AR517" s="131"/>
      <c r="AS517" s="172">
        <v>2020</v>
      </c>
      <c r="AT517" s="131" t="s">
        <v>1274</v>
      </c>
      <c r="AU517" s="166"/>
      <c r="AV517" s="166"/>
      <c r="AW517" s="131">
        <v>0</v>
      </c>
      <c r="AX517" s="166"/>
      <c r="AY517" s="166"/>
      <c r="AZ517" s="178"/>
      <c r="BA517" s="178"/>
      <c r="BB517" s="178"/>
      <c r="BC517" s="178"/>
      <c r="BD517" s="178"/>
      <c r="BE517" s="178"/>
    </row>
    <row r="518" spans="1:57" s="166" customFormat="1" x14ac:dyDescent="0.2">
      <c r="A518" s="183">
        <v>1.1000000000000001</v>
      </c>
      <c r="B518" s="183">
        <v>8</v>
      </c>
      <c r="C518" s="131" t="s">
        <v>35</v>
      </c>
      <c r="D518" s="131" t="s">
        <v>37</v>
      </c>
      <c r="E518" s="161">
        <v>44138</v>
      </c>
      <c r="F518" s="131" t="s">
        <v>106</v>
      </c>
      <c r="G518" s="166" t="s">
        <v>1429</v>
      </c>
      <c r="H518" s="131"/>
      <c r="I518" s="131">
        <v>22</v>
      </c>
      <c r="J518" s="131">
        <v>35</v>
      </c>
      <c r="K518" s="131">
        <v>10</v>
      </c>
      <c r="L518" s="163">
        <v>4.6296296296296294E-5</v>
      </c>
      <c r="M518" s="131">
        <v>272.39999999999998</v>
      </c>
      <c r="N518" s="131">
        <v>181.5</v>
      </c>
      <c r="O518" s="163">
        <v>1.1574074074074073E-4</v>
      </c>
      <c r="P518" s="163">
        <v>5.9027777777777778E-4</v>
      </c>
      <c r="Q518" s="164">
        <v>1</v>
      </c>
      <c r="R518" s="164">
        <v>1</v>
      </c>
      <c r="S518" s="131">
        <v>285.8</v>
      </c>
      <c r="T518" s="131">
        <v>206</v>
      </c>
      <c r="U518" s="131"/>
      <c r="V518" s="163">
        <v>6.3657407407407402E-4</v>
      </c>
      <c r="W518" s="195">
        <v>323.60000000000002</v>
      </c>
      <c r="X518" s="195">
        <v>212.8</v>
      </c>
      <c r="Y518" s="163">
        <v>1.712962962962963E-3</v>
      </c>
      <c r="Z518" s="163"/>
      <c r="AA518" s="131"/>
      <c r="AB518" s="165">
        <f>O518-L518</f>
        <v>6.9444444444444431E-5</v>
      </c>
      <c r="AC518" s="165">
        <f>P518-O518</f>
        <v>4.7453703703703704E-4</v>
      </c>
      <c r="AD518" s="165">
        <f>P518-L518</f>
        <v>5.4398148148148144E-4</v>
      </c>
      <c r="AE518" s="165">
        <f>V518-P518</f>
        <v>4.6296296296296233E-5</v>
      </c>
      <c r="AF518" s="165">
        <f>Y518-O518</f>
        <v>1.5972222222222223E-3</v>
      </c>
      <c r="AG518" s="165">
        <f>Y518-V518</f>
        <v>1.0763888888888889E-3</v>
      </c>
      <c r="AH518" s="131">
        <v>-7.3540000000000001</v>
      </c>
      <c r="AI518" s="131">
        <v>12.131399999999999</v>
      </c>
      <c r="AJ518" s="131">
        <v>12.690300000000001</v>
      </c>
      <c r="AK518" s="131">
        <v>12.500500000000001</v>
      </c>
      <c r="AL518" s="131">
        <v>0.49259999999999998</v>
      </c>
      <c r="AM518" s="131"/>
      <c r="AN518" s="131"/>
      <c r="AO518" s="131"/>
      <c r="AP518" s="131">
        <f>((AJ518-AK518)/(AK518-AI518))*100</f>
        <v>51.422378759143669</v>
      </c>
      <c r="AQ518" s="131"/>
      <c r="AR518" s="131"/>
      <c r="AS518" s="172">
        <v>2020</v>
      </c>
      <c r="AT518" s="131" t="s">
        <v>1274</v>
      </c>
      <c r="AU518" s="30"/>
      <c r="AV518" s="30"/>
      <c r="AW518" s="131">
        <v>0</v>
      </c>
      <c r="AX518" s="178"/>
      <c r="AY518" s="178"/>
      <c r="AZ518" s="178"/>
      <c r="BA518" s="178"/>
      <c r="BB518" s="178"/>
      <c r="BC518" s="178"/>
      <c r="BD518" s="178"/>
      <c r="BE518" s="178"/>
    </row>
    <row r="519" spans="1:57" s="29" customFormat="1" x14ac:dyDescent="0.2">
      <c r="A519" s="131">
        <v>1.1000000000000001</v>
      </c>
      <c r="B519" s="131">
        <v>8</v>
      </c>
      <c r="C519" s="131" t="s">
        <v>35</v>
      </c>
      <c r="D519" s="131" t="s">
        <v>36</v>
      </c>
      <c r="E519" s="161">
        <v>44130</v>
      </c>
      <c r="F519" s="131"/>
      <c r="G519" s="131" t="s">
        <v>739</v>
      </c>
      <c r="H519" s="131"/>
      <c r="I519" s="131">
        <v>35</v>
      </c>
      <c r="J519" s="131">
        <v>22</v>
      </c>
      <c r="K519" s="162">
        <v>0</v>
      </c>
      <c r="L519" s="163">
        <v>6.9444444444444444E-5</v>
      </c>
      <c r="M519" s="131">
        <v>224.5</v>
      </c>
      <c r="N519" s="131">
        <v>210.8</v>
      </c>
      <c r="O519" s="131"/>
      <c r="P519" s="131"/>
      <c r="Q519" s="164">
        <v>0</v>
      </c>
      <c r="R519" s="164">
        <v>0</v>
      </c>
      <c r="S519" s="131"/>
      <c r="T519" s="131"/>
      <c r="U519" s="131"/>
      <c r="V519" s="131"/>
      <c r="W519" s="131"/>
      <c r="X519" s="131"/>
      <c r="Y519" s="131"/>
      <c r="Z519" s="131"/>
      <c r="AA519" s="131" t="s">
        <v>2054</v>
      </c>
      <c r="AB519" s="165">
        <f>O519-L519</f>
        <v>-6.9444444444444444E-5</v>
      </c>
      <c r="AC519" s="165">
        <f>P519-O519</f>
        <v>0</v>
      </c>
      <c r="AD519" s="165">
        <f>P519-L519</f>
        <v>-6.9444444444444444E-5</v>
      </c>
      <c r="AE519" s="165">
        <f>V519-P519</f>
        <v>0</v>
      </c>
      <c r="AF519" s="165">
        <f>Y519-O519</f>
        <v>0</v>
      </c>
      <c r="AG519" s="165">
        <f>Y519-V519</f>
        <v>0</v>
      </c>
      <c r="AH519" s="131">
        <v>-7.3540000000000001</v>
      </c>
      <c r="AI519" s="131">
        <v>12.131399999999999</v>
      </c>
      <c r="AJ519" s="131">
        <v>12.690300000000001</v>
      </c>
      <c r="AK519" s="131">
        <v>12.500500000000001</v>
      </c>
      <c r="AL519" s="131">
        <v>1.0524</v>
      </c>
      <c r="AM519" s="131"/>
      <c r="AN519" s="131"/>
      <c r="AO519" s="131"/>
      <c r="AP519" s="131">
        <f>((AJ519-AK519)/(AK519-AI519))*100</f>
        <v>51.422378759143669</v>
      </c>
      <c r="AQ519" s="131"/>
      <c r="AR519" s="131"/>
      <c r="AS519" s="131">
        <v>2020</v>
      </c>
      <c r="AT519" s="131" t="s">
        <v>1274</v>
      </c>
      <c r="AU519" s="30"/>
      <c r="AV519" s="30"/>
      <c r="AW519" s="131">
        <v>0</v>
      </c>
      <c r="AX519" s="178"/>
      <c r="AY519" s="178"/>
      <c r="AZ519" s="178"/>
      <c r="BA519" s="178"/>
      <c r="BB519" s="178"/>
      <c r="BC519" s="178"/>
      <c r="BD519" s="178"/>
      <c r="BE519" s="178"/>
    </row>
    <row r="520" spans="1:57" s="29" customFormat="1" x14ac:dyDescent="0.2">
      <c r="A520" s="183">
        <v>1.5</v>
      </c>
      <c r="B520" s="183">
        <v>8</v>
      </c>
      <c r="C520" s="131" t="s">
        <v>35</v>
      </c>
      <c r="D520" s="131" t="s">
        <v>37</v>
      </c>
      <c r="E520" s="161">
        <v>44138</v>
      </c>
      <c r="F520" s="131" t="s">
        <v>122</v>
      </c>
      <c r="G520" s="166" t="s">
        <v>1447</v>
      </c>
      <c r="H520" s="131"/>
      <c r="I520" s="131">
        <v>23</v>
      </c>
      <c r="J520" s="131">
        <v>38</v>
      </c>
      <c r="K520" s="166">
        <v>15</v>
      </c>
      <c r="L520" s="163">
        <v>2.3148148148148146E-4</v>
      </c>
      <c r="M520" s="131">
        <v>287.89999999999998</v>
      </c>
      <c r="N520" s="131">
        <v>189.2</v>
      </c>
      <c r="O520" s="163">
        <v>3.5879629629629635E-4</v>
      </c>
      <c r="P520" s="163">
        <v>6.7129629629629625E-4</v>
      </c>
      <c r="Q520" s="164">
        <v>1</v>
      </c>
      <c r="R520" s="164">
        <v>1</v>
      </c>
      <c r="S520" s="131">
        <v>331.5</v>
      </c>
      <c r="T520" s="131">
        <v>204.2</v>
      </c>
      <c r="U520" s="131"/>
      <c r="V520" s="163">
        <v>7.8703703703703705E-4</v>
      </c>
      <c r="W520" s="131">
        <v>427.8</v>
      </c>
      <c r="X520" s="131">
        <v>249.5</v>
      </c>
      <c r="Y520" s="163">
        <v>2.8703703703703708E-3</v>
      </c>
      <c r="Z520" s="163"/>
      <c r="AA520" s="131"/>
      <c r="AB520" s="165">
        <f>O520-L520</f>
        <v>1.2731481481481488E-4</v>
      </c>
      <c r="AC520" s="165">
        <f>P520-O520</f>
        <v>3.124999999999999E-4</v>
      </c>
      <c r="AD520" s="165">
        <f>P520-L520</f>
        <v>4.3981481481481476E-4</v>
      </c>
      <c r="AE520" s="165">
        <f>V520-P520</f>
        <v>1.157407407407408E-4</v>
      </c>
      <c r="AF520" s="165">
        <f>Y520-O520</f>
        <v>2.5115740740740745E-3</v>
      </c>
      <c r="AG520" s="165">
        <f>Y520-V520</f>
        <v>2.0833333333333337E-3</v>
      </c>
      <c r="AH520" s="131">
        <v>-8</v>
      </c>
      <c r="AI520" s="131">
        <v>7.1978999999999997</v>
      </c>
      <c r="AJ520" s="131">
        <v>7.9116</v>
      </c>
      <c r="AK520" s="131">
        <v>7.6737000000000002</v>
      </c>
      <c r="AL520" s="131">
        <v>0.54969999999999997</v>
      </c>
      <c r="AM520" s="131"/>
      <c r="AN520" s="131"/>
      <c r="AO520" s="131"/>
      <c r="AP520" s="131">
        <f>((AJ520-AK520)/(AK520-AI520))*100</f>
        <v>49.999999999999908</v>
      </c>
      <c r="AQ520" s="131"/>
      <c r="AR520" s="131"/>
      <c r="AS520" s="131">
        <v>2020</v>
      </c>
      <c r="AT520" s="131" t="s">
        <v>1274</v>
      </c>
      <c r="AU520" s="159"/>
      <c r="AV520" s="159"/>
      <c r="AW520" s="131">
        <v>0</v>
      </c>
      <c r="AX520" s="178"/>
      <c r="AY520" s="178"/>
      <c r="AZ520" s="166"/>
      <c r="BA520" s="166"/>
      <c r="BB520" s="166"/>
      <c r="BC520" s="166"/>
      <c r="BD520" s="166"/>
      <c r="BE520" s="166"/>
    </row>
    <row r="521" spans="1:57" s="29" customFormat="1" x14ac:dyDescent="0.2">
      <c r="A521" s="131">
        <v>1.5</v>
      </c>
      <c r="B521" s="131">
        <v>8</v>
      </c>
      <c r="C521" s="131" t="s">
        <v>35</v>
      </c>
      <c r="D521" s="131" t="s">
        <v>36</v>
      </c>
      <c r="E521" s="161">
        <v>44130</v>
      </c>
      <c r="F521" s="131"/>
      <c r="G521" s="131" t="s">
        <v>741</v>
      </c>
      <c r="H521" s="131"/>
      <c r="I521" s="131">
        <v>38</v>
      </c>
      <c r="J521" s="131">
        <v>22</v>
      </c>
      <c r="K521" s="162">
        <v>25</v>
      </c>
      <c r="L521" s="131"/>
      <c r="M521" s="131">
        <v>223.9</v>
      </c>
      <c r="N521" s="131">
        <v>208.1</v>
      </c>
      <c r="O521" s="163">
        <v>1.8518518518518518E-4</v>
      </c>
      <c r="P521" s="163">
        <v>1.8518518518518518E-4</v>
      </c>
      <c r="Q521" s="164" t="s">
        <v>69</v>
      </c>
      <c r="R521" s="164">
        <v>0</v>
      </c>
      <c r="S521" s="131">
        <v>238.3</v>
      </c>
      <c r="T521" s="131">
        <v>201.6</v>
      </c>
      <c r="U521" s="131"/>
      <c r="V521" s="163">
        <v>3.2407407407407406E-4</v>
      </c>
      <c r="W521" s="131">
        <v>240.3</v>
      </c>
      <c r="X521" s="131">
        <v>208.8</v>
      </c>
      <c r="Y521" s="163">
        <v>4.7916666666666672E-3</v>
      </c>
      <c r="Z521" s="131"/>
      <c r="AA521" s="131" t="s">
        <v>2055</v>
      </c>
      <c r="AB521" s="165">
        <f>O521-L521</f>
        <v>1.8518518518518518E-4</v>
      </c>
      <c r="AC521" s="165">
        <f>P521-O521</f>
        <v>0</v>
      </c>
      <c r="AD521" s="165">
        <f>P521-L521</f>
        <v>1.8518518518518518E-4</v>
      </c>
      <c r="AE521" s="165">
        <f>V521-P521</f>
        <v>1.3888888888888889E-4</v>
      </c>
      <c r="AF521" s="165">
        <f>Y521-O521</f>
        <v>4.6064814814814822E-3</v>
      </c>
      <c r="AG521" s="165">
        <f>Y521-V521</f>
        <v>4.4675925925925933E-3</v>
      </c>
      <c r="AH521" s="131">
        <v>-8</v>
      </c>
      <c r="AI521" s="131">
        <v>7.1978999999999997</v>
      </c>
      <c r="AJ521" s="131">
        <v>7.9116</v>
      </c>
      <c r="AK521" s="131">
        <v>7.6737000000000002</v>
      </c>
      <c r="AL521" s="131">
        <v>1.6315999999999999</v>
      </c>
      <c r="AM521" s="131"/>
      <c r="AN521" s="131"/>
      <c r="AO521" s="131"/>
      <c r="AP521" s="131">
        <f>((AJ521-AK521)/(AK521-AI521))*100</f>
        <v>49.999999999999908</v>
      </c>
      <c r="AQ521" s="131"/>
      <c r="AR521" s="131"/>
      <c r="AS521" s="131">
        <v>2020</v>
      </c>
      <c r="AT521" s="172" t="s">
        <v>1274</v>
      </c>
      <c r="AU521" s="175"/>
      <c r="AV521" s="175"/>
      <c r="AW521" s="131">
        <v>0</v>
      </c>
      <c r="AX521" s="178"/>
      <c r="AY521" s="178"/>
      <c r="AZ521" s="166"/>
      <c r="BA521" s="166"/>
      <c r="BB521" s="166"/>
      <c r="BC521" s="166"/>
      <c r="BD521" s="166"/>
      <c r="BE521" s="166"/>
    </row>
    <row r="522" spans="1:57" s="29" customFormat="1" x14ac:dyDescent="0.2">
      <c r="A522" s="131">
        <v>1.1000000000000001</v>
      </c>
      <c r="B522" s="131">
        <v>9</v>
      </c>
      <c r="C522" s="131" t="s">
        <v>35</v>
      </c>
      <c r="D522" s="131" t="s">
        <v>37</v>
      </c>
      <c r="E522" s="161">
        <v>44129</v>
      </c>
      <c r="F522" s="131" t="s">
        <v>724</v>
      </c>
      <c r="G522" s="131" t="s">
        <v>463</v>
      </c>
      <c r="H522" s="131" t="s">
        <v>2052</v>
      </c>
      <c r="I522" s="131">
        <v>57</v>
      </c>
      <c r="J522" s="131">
        <v>22</v>
      </c>
      <c r="K522" s="131">
        <v>14</v>
      </c>
      <c r="L522" s="163">
        <v>0.78731481481481491</v>
      </c>
      <c r="M522" s="131">
        <v>279.5</v>
      </c>
      <c r="N522" s="131">
        <v>195.7</v>
      </c>
      <c r="O522" s="163">
        <v>0.78738425925925926</v>
      </c>
      <c r="P522" s="163">
        <v>0.78770833333333334</v>
      </c>
      <c r="Q522" s="164">
        <v>1</v>
      </c>
      <c r="R522" s="164">
        <v>1</v>
      </c>
      <c r="S522" s="131">
        <v>268</v>
      </c>
      <c r="T522" s="131">
        <v>203.7</v>
      </c>
      <c r="U522" s="131"/>
      <c r="V522" s="163">
        <v>0.78781249999999992</v>
      </c>
      <c r="W522" s="131">
        <v>332.6</v>
      </c>
      <c r="X522" s="131">
        <v>218.5</v>
      </c>
      <c r="Y522" s="163">
        <v>0.78925925925925933</v>
      </c>
      <c r="Z522" s="163"/>
      <c r="AA522" s="131"/>
      <c r="AB522" s="165">
        <f>O522-L522</f>
        <v>6.9444444444344278E-5</v>
      </c>
      <c r="AC522" s="165">
        <f>P522-O522</f>
        <v>3.2407407407408773E-4</v>
      </c>
      <c r="AD522" s="165">
        <f>P522-L522</f>
        <v>3.93518518518432E-4</v>
      </c>
      <c r="AE522" s="165">
        <f>V522-P522</f>
        <v>1.0416666666657193E-4</v>
      </c>
      <c r="AF522" s="165">
        <f>Y522-O522</f>
        <v>1.8750000000000711E-3</v>
      </c>
      <c r="AG522" s="165">
        <f>Y522-V522</f>
        <v>1.4467592592594114E-3</v>
      </c>
      <c r="AH522" s="131">
        <v>-6.78</v>
      </c>
      <c r="AI522" s="131"/>
      <c r="AJ522" s="131"/>
      <c r="AK522" s="131"/>
      <c r="AL522" s="131">
        <v>0.55689999999999995</v>
      </c>
      <c r="AM522" s="131"/>
      <c r="AN522" s="131"/>
      <c r="AO522" s="131"/>
      <c r="AP522" s="131" t="e">
        <f>((AJ522-AK522)/(AK522-AI522))*100</f>
        <v>#DIV/0!</v>
      </c>
      <c r="AQ522" s="131" t="s">
        <v>2042</v>
      </c>
      <c r="AR522" s="131"/>
      <c r="AS522" s="131">
        <v>2020</v>
      </c>
      <c r="AT522" s="172" t="s">
        <v>1274</v>
      </c>
      <c r="AU522" s="30"/>
      <c r="AV522" s="30"/>
      <c r="AW522" s="131">
        <v>0</v>
      </c>
      <c r="AX522" s="166"/>
      <c r="AY522" s="166"/>
    </row>
    <row r="523" spans="1:57" s="178" customFormat="1" x14ac:dyDescent="0.2">
      <c r="A523" s="166">
        <v>1.1000000000000001</v>
      </c>
      <c r="B523" s="166">
        <v>9</v>
      </c>
      <c r="C523" s="131" t="s">
        <v>35</v>
      </c>
      <c r="D523" s="131" t="s">
        <v>36</v>
      </c>
      <c r="E523" s="167">
        <v>44129</v>
      </c>
      <c r="F523" s="166"/>
      <c r="G523" s="166" t="s">
        <v>1401</v>
      </c>
      <c r="H523" s="166" t="s">
        <v>2052</v>
      </c>
      <c r="I523" s="166">
        <v>56</v>
      </c>
      <c r="J523" s="166"/>
      <c r="K523" s="166">
        <v>19</v>
      </c>
      <c r="L523" s="163">
        <v>0.78828703703703706</v>
      </c>
      <c r="M523" s="131">
        <v>240.8</v>
      </c>
      <c r="N523" s="131">
        <v>215.4</v>
      </c>
      <c r="O523" s="163">
        <v>0.788599537037037</v>
      </c>
      <c r="P523" s="163">
        <v>0.79281250000000003</v>
      </c>
      <c r="Q523" s="164" t="s">
        <v>69</v>
      </c>
      <c r="R523" s="164">
        <v>1</v>
      </c>
      <c r="S523" s="183">
        <v>236.1</v>
      </c>
      <c r="T523" s="183">
        <v>224.4</v>
      </c>
      <c r="U523" s="163">
        <v>0.79284722222222215</v>
      </c>
      <c r="V523" s="163">
        <v>0.79293981481481479</v>
      </c>
      <c r="W523" s="183">
        <v>241.8</v>
      </c>
      <c r="X523" s="183">
        <v>229.1</v>
      </c>
      <c r="Y523" s="163">
        <v>0.7941435185185185</v>
      </c>
      <c r="Z523" s="163"/>
      <c r="AA523" s="166"/>
      <c r="AB523" s="165">
        <f>O523-L523</f>
        <v>3.1249999999993783E-4</v>
      </c>
      <c r="AC523" s="165">
        <f>P523-O523</f>
        <v>4.2129629629630294E-3</v>
      </c>
      <c r="AD523" s="165">
        <f>P523-L523</f>
        <v>4.5254629629629672E-3</v>
      </c>
      <c r="AE523" s="165">
        <f>V523-P523</f>
        <v>1.273148148147607E-4</v>
      </c>
      <c r="AF523" s="165">
        <f>Y523-O523</f>
        <v>5.5439814814814969E-3</v>
      </c>
      <c r="AG523" s="165">
        <f>Y523-V523</f>
        <v>1.2037037037037068E-3</v>
      </c>
      <c r="AH523" s="166">
        <v>-6.78</v>
      </c>
      <c r="AI523" s="166"/>
      <c r="AJ523" s="166"/>
      <c r="AK523" s="166"/>
      <c r="AL523" s="166"/>
      <c r="AM523" s="166"/>
      <c r="AN523" s="166"/>
      <c r="AO523" s="166"/>
      <c r="AP523" s="131" t="e">
        <f>((AJ523-AK523)/(AK523-AI523))*100</f>
        <v>#DIV/0!</v>
      </c>
      <c r="AQ523" s="166" t="s">
        <v>2057</v>
      </c>
      <c r="AR523" s="166"/>
      <c r="AS523" s="131">
        <v>2020</v>
      </c>
      <c r="AT523" s="166"/>
      <c r="AU523" s="30"/>
      <c r="AV523" s="30"/>
      <c r="AW523" s="131">
        <v>0</v>
      </c>
      <c r="AX523" s="166"/>
      <c r="AY523" s="166"/>
      <c r="AZ523" s="29"/>
      <c r="BA523" s="29"/>
      <c r="BB523" s="29"/>
      <c r="BC523" s="29"/>
      <c r="BD523" s="29"/>
      <c r="BE523" s="29"/>
    </row>
    <row r="524" spans="1:57" s="29" customFormat="1" x14ac:dyDescent="0.2">
      <c r="A524" s="131">
        <v>1.1000000000000001</v>
      </c>
      <c r="B524" s="131">
        <v>1</v>
      </c>
      <c r="C524" s="131" t="s">
        <v>174</v>
      </c>
      <c r="D524" s="131" t="s">
        <v>37</v>
      </c>
      <c r="E524" s="161">
        <v>44138</v>
      </c>
      <c r="F524" s="131" t="s">
        <v>163</v>
      </c>
      <c r="G524" s="131" t="s">
        <v>932</v>
      </c>
      <c r="H524" s="131"/>
      <c r="I524" s="131">
        <v>21</v>
      </c>
      <c r="J524" s="131">
        <v>39</v>
      </c>
      <c r="K524" s="131">
        <v>0</v>
      </c>
      <c r="L524" s="163">
        <v>9.4016203703703713E-2</v>
      </c>
      <c r="M524" s="131">
        <v>263.2</v>
      </c>
      <c r="N524" s="131">
        <v>173.8</v>
      </c>
      <c r="O524" s="163">
        <v>9.4131944444444449E-2</v>
      </c>
      <c r="P524" s="131"/>
      <c r="Q524" s="164">
        <v>0</v>
      </c>
      <c r="R524" s="164">
        <v>1</v>
      </c>
      <c r="S524" s="131"/>
      <c r="T524" s="131"/>
      <c r="U524" s="131"/>
      <c r="V524" s="131"/>
      <c r="W524" s="131"/>
      <c r="X524" s="131"/>
      <c r="Y524" s="163">
        <v>9.5358796296296289E-2</v>
      </c>
      <c r="Z524" s="163"/>
      <c r="AA524" s="131"/>
      <c r="AB524" s="165">
        <f>O524-L524</f>
        <v>1.157407407407357E-4</v>
      </c>
      <c r="AC524" s="165">
        <f>P524-O524</f>
        <v>-9.4131944444444449E-2</v>
      </c>
      <c r="AD524" s="165">
        <f>P524-L524</f>
        <v>-9.4016203703703713E-2</v>
      </c>
      <c r="AE524" s="165">
        <f>V524-P524</f>
        <v>0</v>
      </c>
      <c r="AF524" s="165">
        <f>Y524-O524</f>
        <v>1.2268518518518401E-3</v>
      </c>
      <c r="AG524" s="165">
        <f>Y524-V524</f>
        <v>9.5358796296296289E-2</v>
      </c>
      <c r="AH524" s="131">
        <v>-5.8999999999999997E-2</v>
      </c>
      <c r="AI524" s="131">
        <v>12.103400000000001</v>
      </c>
      <c r="AJ524" s="131">
        <v>13.8422</v>
      </c>
      <c r="AK524" s="131">
        <v>12.831799999999999</v>
      </c>
      <c r="AL524" s="131">
        <v>0.50149999999999995</v>
      </c>
      <c r="AM524" s="131">
        <v>100</v>
      </c>
      <c r="AN524" s="131">
        <v>100</v>
      </c>
      <c r="AO524" s="131"/>
      <c r="AP524" s="131">
        <f>((AJ524-AK524)/(AK524-AI524))*100</f>
        <v>138.71499176276802</v>
      </c>
      <c r="AQ524" s="131"/>
      <c r="AR524" s="131"/>
      <c r="AS524" s="131">
        <v>2020</v>
      </c>
      <c r="AT524" s="131" t="s">
        <v>1274</v>
      </c>
      <c r="AW524" s="131">
        <v>0</v>
      </c>
      <c r="AZ524" s="86"/>
      <c r="BA524" s="86"/>
      <c r="BB524" s="86"/>
      <c r="BC524" s="86"/>
      <c r="BD524" s="86"/>
      <c r="BE524" s="86"/>
    </row>
    <row r="525" spans="1:57" s="178" customFormat="1" x14ac:dyDescent="0.2">
      <c r="A525" s="131">
        <v>1.1000000000000001</v>
      </c>
      <c r="B525" s="131">
        <v>1</v>
      </c>
      <c r="C525" s="131" t="s">
        <v>174</v>
      </c>
      <c r="D525" s="131" t="s">
        <v>36</v>
      </c>
      <c r="E525" s="161">
        <v>44138</v>
      </c>
      <c r="F525" s="131"/>
      <c r="G525" s="131" t="s">
        <v>504</v>
      </c>
      <c r="H525" s="131"/>
      <c r="I525" s="131">
        <v>21</v>
      </c>
      <c r="J525" s="131"/>
      <c r="K525" s="131">
        <v>39</v>
      </c>
      <c r="L525" s="163">
        <v>9.5856481481481473E-2</v>
      </c>
      <c r="M525" s="131">
        <v>218.2</v>
      </c>
      <c r="N525" s="131">
        <v>170.5</v>
      </c>
      <c r="O525" s="163">
        <v>9.7256944444444438E-2</v>
      </c>
      <c r="P525" s="163">
        <v>0.10016203703703704</v>
      </c>
      <c r="Q525" s="164" t="s">
        <v>69</v>
      </c>
      <c r="R525" s="164">
        <v>1</v>
      </c>
      <c r="S525" s="131">
        <v>248.4</v>
      </c>
      <c r="T525" s="131">
        <v>188.3</v>
      </c>
      <c r="U525" s="163">
        <v>0.10023148148148148</v>
      </c>
      <c r="V525" s="163">
        <v>0.10033564814814815</v>
      </c>
      <c r="W525" s="131">
        <v>412.5</v>
      </c>
      <c r="X525" s="131">
        <v>243.4</v>
      </c>
      <c r="Y525" s="163">
        <v>0.10107638888888888</v>
      </c>
      <c r="Z525" s="163"/>
      <c r="AA525" s="131"/>
      <c r="AB525" s="165">
        <f>O525-L525</f>
        <v>1.4004629629629645E-3</v>
      </c>
      <c r="AC525" s="165">
        <f>P525-O525</f>
        <v>2.905092592592598E-3</v>
      </c>
      <c r="AD525" s="165">
        <f>P525-L525</f>
        <v>4.3055555555555625E-3</v>
      </c>
      <c r="AE525" s="165">
        <f>V525-P525</f>
        <v>1.7361111111111049E-4</v>
      </c>
      <c r="AF525" s="165">
        <f>Y525-O525</f>
        <v>3.8194444444444448E-3</v>
      </c>
      <c r="AG525" s="165">
        <f>Y525-V525</f>
        <v>7.4074074074073626E-4</v>
      </c>
      <c r="AH525" s="131">
        <v>-5.8999999999999997E-2</v>
      </c>
      <c r="AI525" s="131">
        <v>12.103400000000001</v>
      </c>
      <c r="AJ525" s="131">
        <v>13.8422</v>
      </c>
      <c r="AK525" s="131">
        <v>12.831799999999999</v>
      </c>
      <c r="AL525" s="131">
        <v>5.5308000000000002</v>
      </c>
      <c r="AM525" s="131">
        <v>100</v>
      </c>
      <c r="AN525" s="131">
        <v>100</v>
      </c>
      <c r="AO525" s="131">
        <v>14</v>
      </c>
      <c r="AP525" s="131">
        <f>((AJ525-AK525)/(AK525-AI525))*100</f>
        <v>138.71499176276802</v>
      </c>
      <c r="AQ525" s="131"/>
      <c r="AR525" s="131"/>
      <c r="AS525" s="131">
        <v>2020</v>
      </c>
      <c r="AT525" s="131" t="s">
        <v>1274</v>
      </c>
      <c r="AU525" s="29"/>
      <c r="AV525" s="29"/>
      <c r="AW525" s="131">
        <v>0</v>
      </c>
      <c r="AX525" s="29"/>
      <c r="AY525" s="29"/>
      <c r="AZ525" s="29"/>
      <c r="BA525" s="29"/>
      <c r="BB525" s="29"/>
      <c r="BC525" s="29"/>
      <c r="BD525" s="29"/>
      <c r="BE525" s="29"/>
    </row>
    <row r="526" spans="1:57" s="166" customFormat="1" x14ac:dyDescent="0.2">
      <c r="A526" s="131">
        <v>1.2</v>
      </c>
      <c r="B526" s="131">
        <v>1</v>
      </c>
      <c r="C526" s="131" t="s">
        <v>174</v>
      </c>
      <c r="D526" s="131" t="s">
        <v>37</v>
      </c>
      <c r="E526" s="161">
        <v>44138</v>
      </c>
      <c r="F526" s="131" t="s">
        <v>164</v>
      </c>
      <c r="G526" s="131" t="s">
        <v>936</v>
      </c>
      <c r="H526" s="131"/>
      <c r="I526" s="131">
        <v>21</v>
      </c>
      <c r="J526" s="131">
        <v>39</v>
      </c>
      <c r="K526" s="131">
        <v>0</v>
      </c>
      <c r="L526" s="163">
        <v>9.975694444444444E-2</v>
      </c>
      <c r="M526" s="131">
        <v>262.8</v>
      </c>
      <c r="N526" s="131">
        <v>178.1</v>
      </c>
      <c r="O526" s="163">
        <v>9.9965277777777792E-2</v>
      </c>
      <c r="P526" s="131"/>
      <c r="Q526" s="164">
        <v>0</v>
      </c>
      <c r="R526" s="164">
        <v>1</v>
      </c>
      <c r="S526" s="131"/>
      <c r="T526" s="131"/>
      <c r="U526" s="131"/>
      <c r="V526" s="131"/>
      <c r="W526" s="131"/>
      <c r="X526" s="131"/>
      <c r="Y526" s="163">
        <v>0.10104166666666665</v>
      </c>
      <c r="Z526" s="163"/>
      <c r="AA526" s="131"/>
      <c r="AB526" s="165">
        <f>O526-L526</f>
        <v>2.0833333333335202E-4</v>
      </c>
      <c r="AC526" s="165">
        <f>P526-O526</f>
        <v>-9.9965277777777792E-2</v>
      </c>
      <c r="AD526" s="165">
        <f>P526-L526</f>
        <v>-9.975694444444444E-2</v>
      </c>
      <c r="AE526" s="165">
        <f>V526-P526</f>
        <v>0</v>
      </c>
      <c r="AF526" s="165">
        <f>Y526-O526</f>
        <v>1.0763888888888629E-3</v>
      </c>
      <c r="AG526" s="165">
        <f>Y526-V526</f>
        <v>0.10104166666666665</v>
      </c>
      <c r="AH526" s="131">
        <v>-0.51200000000000001</v>
      </c>
      <c r="AI526" s="131">
        <v>12.0989</v>
      </c>
      <c r="AJ526" s="131">
        <v>13.0108</v>
      </c>
      <c r="AK526" s="131">
        <v>12.4377</v>
      </c>
      <c r="AL526" s="131">
        <v>0.5464</v>
      </c>
      <c r="AM526" s="131">
        <v>100</v>
      </c>
      <c r="AN526" s="131">
        <v>100</v>
      </c>
      <c r="AO526" s="131"/>
      <c r="AP526" s="131">
        <f>((AJ526-AK526)/(AK526-AI526))*100</f>
        <v>169.15584415584465</v>
      </c>
      <c r="AQ526" s="131"/>
      <c r="AR526" s="131"/>
      <c r="AS526" s="131">
        <v>2020</v>
      </c>
      <c r="AT526" s="131" t="s">
        <v>1274</v>
      </c>
      <c r="AU526" s="29"/>
      <c r="AV526" s="29"/>
      <c r="AW526" s="131">
        <v>0</v>
      </c>
      <c r="AX526" s="86"/>
      <c r="AY526" s="86"/>
      <c r="AZ526" s="29"/>
      <c r="BA526" s="29"/>
      <c r="BB526" s="29"/>
      <c r="BC526" s="29"/>
      <c r="BD526" s="29"/>
      <c r="BE526" s="29"/>
    </row>
    <row r="527" spans="1:57" s="178" customFormat="1" x14ac:dyDescent="0.2">
      <c r="A527" s="131">
        <v>1.2</v>
      </c>
      <c r="B527" s="131">
        <v>1</v>
      </c>
      <c r="C527" s="131" t="s">
        <v>174</v>
      </c>
      <c r="D527" s="131" t="s">
        <v>36</v>
      </c>
      <c r="E527" s="161">
        <v>44138</v>
      </c>
      <c r="F527" s="131"/>
      <c r="G527" s="131" t="s">
        <v>939</v>
      </c>
      <c r="H527" s="131"/>
      <c r="I527" s="131">
        <v>21</v>
      </c>
      <c r="J527" s="131"/>
      <c r="K527" s="131">
        <v>42</v>
      </c>
      <c r="L527" s="163">
        <v>0.10171296296296296</v>
      </c>
      <c r="M527" s="131">
        <v>274.89999999999998</v>
      </c>
      <c r="N527" s="131">
        <v>204.8</v>
      </c>
      <c r="O527" s="163">
        <v>0.1032175925925926</v>
      </c>
      <c r="P527" s="163">
        <v>0.1032175925925926</v>
      </c>
      <c r="Q527" s="131">
        <v>1</v>
      </c>
      <c r="R527" s="164">
        <v>0</v>
      </c>
      <c r="S527" s="131">
        <v>265.3</v>
      </c>
      <c r="T527" s="131">
        <v>194.1</v>
      </c>
      <c r="U527" s="131"/>
      <c r="V527" s="163">
        <v>0.10355324074074074</v>
      </c>
      <c r="W527" s="131">
        <v>351.2</v>
      </c>
      <c r="X527" s="131">
        <v>253.4</v>
      </c>
      <c r="Y527" s="163">
        <v>0.10422453703703705</v>
      </c>
      <c r="Z527" s="163"/>
      <c r="AA527" s="131"/>
      <c r="AB527" s="165">
        <f>O527-L527</f>
        <v>1.5046296296296335E-3</v>
      </c>
      <c r="AC527" s="165">
        <f>P527-O527</f>
        <v>0</v>
      </c>
      <c r="AD527" s="165">
        <f>P527-L527</f>
        <v>1.5046296296296335E-3</v>
      </c>
      <c r="AE527" s="165">
        <f>V527-P527</f>
        <v>3.3564814814814048E-4</v>
      </c>
      <c r="AF527" s="165">
        <f>Y527-O527</f>
        <v>1.0069444444444492E-3</v>
      </c>
      <c r="AG527" s="165">
        <f>Y527-V527</f>
        <v>6.7129629629630871E-4</v>
      </c>
      <c r="AH527" s="131">
        <v>-0.51200000000000001</v>
      </c>
      <c r="AI527" s="131">
        <v>12.0989</v>
      </c>
      <c r="AJ527" s="131">
        <v>13.0108</v>
      </c>
      <c r="AK527" s="131">
        <v>12.4377</v>
      </c>
      <c r="AL527" s="131">
        <v>7.2220000000000004</v>
      </c>
      <c r="AM527" s="131">
        <v>100</v>
      </c>
      <c r="AN527" s="131">
        <v>100</v>
      </c>
      <c r="AO527" s="131">
        <v>14</v>
      </c>
      <c r="AP527" s="131">
        <f>((AJ527-AK527)/(AK527-AI527))*100</f>
        <v>169.15584415584465</v>
      </c>
      <c r="AQ527" s="131"/>
      <c r="AR527" s="131"/>
      <c r="AS527" s="131">
        <v>2020</v>
      </c>
      <c r="AT527" s="131" t="s">
        <v>1274</v>
      </c>
      <c r="AU527" s="29"/>
      <c r="AV527" s="29"/>
      <c r="AW527" s="131">
        <v>0</v>
      </c>
      <c r="AX527" s="29"/>
      <c r="AY527" s="29"/>
      <c r="AZ527" s="29"/>
      <c r="BA527" s="29"/>
      <c r="BB527" s="29"/>
      <c r="BC527" s="29"/>
      <c r="BD527" s="29"/>
      <c r="BE527" s="29"/>
    </row>
    <row r="528" spans="1:57" s="178" customFormat="1" x14ac:dyDescent="0.2">
      <c r="A528" s="131">
        <v>1.3</v>
      </c>
      <c r="B528" s="131">
        <v>1</v>
      </c>
      <c r="C528" s="131" t="s">
        <v>174</v>
      </c>
      <c r="D528" s="131" t="s">
        <v>37</v>
      </c>
      <c r="E528" s="161">
        <v>44138</v>
      </c>
      <c r="F528" s="131" t="s">
        <v>165</v>
      </c>
      <c r="G528" s="131" t="s">
        <v>942</v>
      </c>
      <c r="H528" s="131"/>
      <c r="I528" s="131">
        <v>22</v>
      </c>
      <c r="J528" s="131">
        <v>39</v>
      </c>
      <c r="K528" s="131">
        <v>0</v>
      </c>
      <c r="L528" s="163">
        <v>0.10638888888888888</v>
      </c>
      <c r="M528" s="131">
        <v>276.8</v>
      </c>
      <c r="N528" s="131">
        <v>184.4</v>
      </c>
      <c r="O528" s="163">
        <v>0.10653935185185186</v>
      </c>
      <c r="P528" s="131"/>
      <c r="Q528" s="164">
        <v>0</v>
      </c>
      <c r="R528" s="164">
        <v>1</v>
      </c>
      <c r="S528" s="131"/>
      <c r="T528" s="131"/>
      <c r="U528" s="131"/>
      <c r="V528" s="131"/>
      <c r="W528" s="131"/>
      <c r="X528" s="131"/>
      <c r="Y528" s="163">
        <v>0.10754629629629631</v>
      </c>
      <c r="Z528" s="163"/>
      <c r="AA528" s="131"/>
      <c r="AB528" s="165">
        <f>O528-L528</f>
        <v>1.5046296296297723E-4</v>
      </c>
      <c r="AC528" s="165">
        <f>P528-O528</f>
        <v>-0.10653935185185186</v>
      </c>
      <c r="AD528" s="165">
        <f>P528-L528</f>
        <v>-0.10638888888888888</v>
      </c>
      <c r="AE528" s="165">
        <f>V528-P528</f>
        <v>0</v>
      </c>
      <c r="AF528" s="165">
        <f>Y528-O528</f>
        <v>1.0069444444444492E-3</v>
      </c>
      <c r="AG528" s="165">
        <f>Y528-V528</f>
        <v>0.10754629629629631</v>
      </c>
      <c r="AH528" s="131">
        <v>-0.314</v>
      </c>
      <c r="AI528" s="131">
        <v>12.2096</v>
      </c>
      <c r="AJ528" s="131">
        <v>13.313700000000001</v>
      </c>
      <c r="AK528" s="131">
        <v>12.6221</v>
      </c>
      <c r="AL528" s="131">
        <v>0.54549999999999998</v>
      </c>
      <c r="AM528" s="131">
        <v>100</v>
      </c>
      <c r="AN528" s="131">
        <v>100</v>
      </c>
      <c r="AO528" s="131"/>
      <c r="AP528" s="131">
        <f>((AJ528-AK528)/(AK528-AI528))*100</f>
        <v>167.66060606060645</v>
      </c>
      <c r="AQ528" s="131"/>
      <c r="AR528" s="131"/>
      <c r="AS528" s="131">
        <v>2020</v>
      </c>
      <c r="AT528" s="131" t="s">
        <v>1274</v>
      </c>
      <c r="AU528" s="29"/>
      <c r="AV528" s="29"/>
      <c r="AW528" s="131">
        <v>0</v>
      </c>
      <c r="AX528" s="29"/>
      <c r="AY528" s="29"/>
      <c r="AZ528" s="29"/>
      <c r="BA528" s="29"/>
      <c r="BB528" s="29"/>
      <c r="BC528" s="29"/>
      <c r="BD528" s="29"/>
      <c r="BE528" s="29"/>
    </row>
    <row r="529" spans="1:57" s="178" customFormat="1" x14ac:dyDescent="0.2">
      <c r="A529" s="131">
        <v>1.3</v>
      </c>
      <c r="B529" s="131">
        <v>1</v>
      </c>
      <c r="C529" s="131" t="s">
        <v>174</v>
      </c>
      <c r="D529" s="131" t="s">
        <v>36</v>
      </c>
      <c r="E529" s="161">
        <v>44138</v>
      </c>
      <c r="F529" s="131"/>
      <c r="G529" s="131" t="s">
        <v>508</v>
      </c>
      <c r="H529" s="131"/>
      <c r="I529" s="131">
        <v>21</v>
      </c>
      <c r="J529" s="131"/>
      <c r="K529" s="131">
        <v>42</v>
      </c>
      <c r="L529" s="163">
        <v>0.10534722222222222</v>
      </c>
      <c r="M529" s="131">
        <v>266.60000000000002</v>
      </c>
      <c r="N529" s="131">
        <v>202.2</v>
      </c>
      <c r="O529" s="163">
        <v>0.10734953703703703</v>
      </c>
      <c r="P529" s="163">
        <v>0.10953703703703704</v>
      </c>
      <c r="Q529" s="164" t="s">
        <v>69</v>
      </c>
      <c r="R529" s="164">
        <v>1</v>
      </c>
      <c r="S529" s="131">
        <v>279.60000000000002</v>
      </c>
      <c r="T529" s="131">
        <v>197</v>
      </c>
      <c r="U529" s="163">
        <v>0.10961805555555555</v>
      </c>
      <c r="V529" s="163">
        <v>0.10972222222222222</v>
      </c>
      <c r="W529" s="131">
        <v>416.8</v>
      </c>
      <c r="X529" s="131">
        <v>245</v>
      </c>
      <c r="Y529" s="163">
        <v>0.11056712962962963</v>
      </c>
      <c r="Z529" s="163"/>
      <c r="AA529" s="131"/>
      <c r="AB529" s="165">
        <f>O529-L529</f>
        <v>2.0023148148148179E-3</v>
      </c>
      <c r="AC529" s="165">
        <f>P529-O529</f>
        <v>2.1875000000000089E-3</v>
      </c>
      <c r="AD529" s="165">
        <f>P529-L529</f>
        <v>4.1898148148148268E-3</v>
      </c>
      <c r="AE529" s="165">
        <f>V529-P529</f>
        <v>1.8518518518517713E-4</v>
      </c>
      <c r="AF529" s="165">
        <f>Y529-O529</f>
        <v>3.2175925925925913E-3</v>
      </c>
      <c r="AG529" s="165">
        <f>Y529-V529</f>
        <v>8.4490740740740533E-4</v>
      </c>
      <c r="AH529" s="131">
        <v>-0.314</v>
      </c>
      <c r="AI529" s="131">
        <v>12.2096</v>
      </c>
      <c r="AJ529" s="131">
        <v>13.313700000000001</v>
      </c>
      <c r="AK529" s="131">
        <v>12.6221</v>
      </c>
      <c r="AL529" s="131">
        <v>7.5753000000000004</v>
      </c>
      <c r="AM529" s="131">
        <v>100</v>
      </c>
      <c r="AN529" s="131">
        <v>100</v>
      </c>
      <c r="AO529" s="131">
        <v>15</v>
      </c>
      <c r="AP529" s="131">
        <f>((AJ529-AK529)/(AK529-AI529))*100</f>
        <v>167.66060606060645</v>
      </c>
      <c r="AQ529" s="131"/>
      <c r="AR529" s="131"/>
      <c r="AS529" s="131">
        <v>2020</v>
      </c>
      <c r="AT529" s="131" t="s">
        <v>1274</v>
      </c>
      <c r="AW529" s="131">
        <v>0</v>
      </c>
      <c r="AX529" s="29"/>
      <c r="AY529" s="29"/>
      <c r="AZ529" s="29"/>
      <c r="BA529" s="29"/>
      <c r="BB529" s="29"/>
      <c r="BC529" s="29"/>
      <c r="BD529" s="29"/>
      <c r="BE529" s="29"/>
    </row>
    <row r="530" spans="1:57" s="178" customFormat="1" x14ac:dyDescent="0.2">
      <c r="A530" s="131">
        <v>1.4</v>
      </c>
      <c r="B530" s="131">
        <v>1</v>
      </c>
      <c r="C530" s="131" t="s">
        <v>174</v>
      </c>
      <c r="D530" s="131" t="s">
        <v>37</v>
      </c>
      <c r="E530" s="161">
        <v>44138</v>
      </c>
      <c r="F530" s="131" t="s">
        <v>166</v>
      </c>
      <c r="G530" s="131" t="s">
        <v>947</v>
      </c>
      <c r="H530" s="131"/>
      <c r="I530" s="131">
        <v>22</v>
      </c>
      <c r="J530" s="131">
        <v>34</v>
      </c>
      <c r="K530" s="131">
        <v>0</v>
      </c>
      <c r="L530" s="163">
        <v>0.1110300925925926</v>
      </c>
      <c r="M530" s="131">
        <v>267.5</v>
      </c>
      <c r="N530" s="131">
        <v>179.8</v>
      </c>
      <c r="O530" s="163">
        <v>0.11128472222222223</v>
      </c>
      <c r="P530" s="131"/>
      <c r="Q530" s="164">
        <v>0</v>
      </c>
      <c r="R530" s="164">
        <v>1</v>
      </c>
      <c r="S530" s="131"/>
      <c r="T530" s="131"/>
      <c r="U530" s="131"/>
      <c r="V530" s="131"/>
      <c r="W530" s="131"/>
      <c r="X530" s="131"/>
      <c r="Y530" s="163">
        <v>0.11222222222222222</v>
      </c>
      <c r="Z530" s="163"/>
      <c r="AA530" s="131"/>
      <c r="AB530" s="165">
        <f>O530-L530</f>
        <v>2.5462962962963243E-4</v>
      </c>
      <c r="AC530" s="165">
        <f>P530-O530</f>
        <v>-0.11128472222222223</v>
      </c>
      <c r="AD530" s="165">
        <f>P530-L530</f>
        <v>-0.1110300925925926</v>
      </c>
      <c r="AE530" s="165">
        <f>V530-P530</f>
        <v>0</v>
      </c>
      <c r="AF530" s="165">
        <f>Y530-O530</f>
        <v>9.3749999999999389E-4</v>
      </c>
      <c r="AG530" s="165">
        <f>Y530-V530</f>
        <v>0.11222222222222222</v>
      </c>
      <c r="AH530" s="131">
        <v>-0.29799999999999999</v>
      </c>
      <c r="AI530" s="131">
        <v>12.093999999999999</v>
      </c>
      <c r="AJ530" s="131">
        <v>12.974</v>
      </c>
      <c r="AK530" s="131">
        <v>12.4541</v>
      </c>
      <c r="AL530" s="131">
        <v>0.54920000000000002</v>
      </c>
      <c r="AM530" s="131">
        <v>100</v>
      </c>
      <c r="AN530" s="131">
        <v>50</v>
      </c>
      <c r="AO530" s="131"/>
      <c r="AP530" s="131">
        <f>((AJ530-AK530)/(AK530-AI530))*100</f>
        <v>144.3765620660923</v>
      </c>
      <c r="AQ530" s="131"/>
      <c r="AR530" s="131"/>
      <c r="AS530" s="131">
        <v>2020</v>
      </c>
      <c r="AT530" s="131" t="s">
        <v>1274</v>
      </c>
      <c r="AU530" s="29"/>
      <c r="AV530" s="29"/>
      <c r="AW530" s="131">
        <v>0</v>
      </c>
      <c r="AX530" s="29"/>
      <c r="AY530" s="29"/>
      <c r="AZ530" s="29"/>
      <c r="BA530" s="29"/>
      <c r="BB530" s="29"/>
      <c r="BC530" s="29"/>
      <c r="BD530" s="29"/>
      <c r="BE530" s="29"/>
    </row>
    <row r="531" spans="1:57" s="173" customFormat="1" x14ac:dyDescent="0.2">
      <c r="A531" s="174">
        <v>1.4</v>
      </c>
      <c r="B531" s="174">
        <v>1</v>
      </c>
      <c r="C531" s="131" t="s">
        <v>174</v>
      </c>
      <c r="D531" s="131" t="s">
        <v>36</v>
      </c>
      <c r="E531" s="180">
        <v>44138</v>
      </c>
      <c r="F531" s="174"/>
      <c r="G531" s="174" t="s">
        <v>509</v>
      </c>
      <c r="H531" s="174"/>
      <c r="I531" s="174">
        <v>22</v>
      </c>
      <c r="J531" s="174"/>
      <c r="K531" s="174">
        <v>48</v>
      </c>
      <c r="L531" s="181">
        <v>0.11164351851851852</v>
      </c>
      <c r="M531" s="174">
        <v>271.10000000000002</v>
      </c>
      <c r="N531" s="174">
        <v>206.9</v>
      </c>
      <c r="O531" s="181">
        <v>0.1131712962962963</v>
      </c>
      <c r="P531" s="181">
        <v>0.11342592592592593</v>
      </c>
      <c r="Q531" s="182">
        <v>1</v>
      </c>
      <c r="R531" s="164">
        <v>1</v>
      </c>
      <c r="S531" s="174">
        <v>277.8</v>
      </c>
      <c r="T531" s="174">
        <v>201.9</v>
      </c>
      <c r="U531" s="181">
        <v>0.11351851851851852</v>
      </c>
      <c r="V531" s="181">
        <v>0.11364583333333333</v>
      </c>
      <c r="W531" s="174">
        <v>410.2</v>
      </c>
      <c r="X531" s="174">
        <v>266.2</v>
      </c>
      <c r="Y531" s="181">
        <v>0.11408564814814814</v>
      </c>
      <c r="Z531" s="181"/>
      <c r="AA531" s="174"/>
      <c r="AB531" s="165">
        <f>O531-L531</f>
        <v>1.5277777777777807E-3</v>
      </c>
      <c r="AC531" s="165">
        <f>P531-O531</f>
        <v>2.5462962962963243E-4</v>
      </c>
      <c r="AD531" s="165">
        <f>P531-L531</f>
        <v>1.7824074074074131E-3</v>
      </c>
      <c r="AE531" s="165">
        <f>V531-P531</f>
        <v>2.1990740740740478E-4</v>
      </c>
      <c r="AF531" s="165">
        <f>Y531-O531</f>
        <v>9.1435185185184675E-4</v>
      </c>
      <c r="AG531" s="165">
        <f>Y531-V531</f>
        <v>4.3981481481480955E-4</v>
      </c>
      <c r="AH531" s="174">
        <v>-0.29799999999999999</v>
      </c>
      <c r="AI531" s="174">
        <v>12.093999999999999</v>
      </c>
      <c r="AJ531" s="174">
        <v>12.974</v>
      </c>
      <c r="AK531" s="174">
        <v>12.4541</v>
      </c>
      <c r="AL531" s="174">
        <v>10.166499999999999</v>
      </c>
      <c r="AM531" s="174">
        <v>100</v>
      </c>
      <c r="AN531" s="174">
        <v>50</v>
      </c>
      <c r="AO531" s="174">
        <v>17</v>
      </c>
      <c r="AP531" s="131">
        <f>((AJ531-AK531)/(AK531-AI531))*100</f>
        <v>144.3765620660923</v>
      </c>
      <c r="AQ531" s="174"/>
      <c r="AR531" s="174"/>
      <c r="AS531" s="131">
        <v>2020</v>
      </c>
      <c r="AT531" s="210" t="s">
        <v>1274</v>
      </c>
      <c r="AU531" s="217"/>
      <c r="AV531" s="217"/>
      <c r="AW531" s="131">
        <v>0</v>
      </c>
      <c r="AX531" s="217"/>
      <c r="AY531" s="217"/>
      <c r="AZ531" s="217"/>
      <c r="BA531" s="217"/>
      <c r="BB531" s="217"/>
      <c r="BC531" s="217"/>
      <c r="BD531" s="217"/>
      <c r="BE531" s="217"/>
    </row>
    <row r="532" spans="1:57" s="166" customFormat="1" x14ac:dyDescent="0.2">
      <c r="A532" s="131">
        <v>1.5</v>
      </c>
      <c r="B532" s="131">
        <v>1</v>
      </c>
      <c r="C532" s="131" t="s">
        <v>174</v>
      </c>
      <c r="D532" s="131" t="s">
        <v>37</v>
      </c>
      <c r="E532" s="161">
        <v>44138</v>
      </c>
      <c r="F532" s="131" t="s">
        <v>175</v>
      </c>
      <c r="G532" s="131" t="s">
        <v>951</v>
      </c>
      <c r="H532" s="131"/>
      <c r="I532" s="131">
        <v>23</v>
      </c>
      <c r="J532" s="131">
        <v>29</v>
      </c>
      <c r="K532" s="131">
        <v>0</v>
      </c>
      <c r="L532" s="163">
        <v>0.11670138888888888</v>
      </c>
      <c r="M532" s="131">
        <v>274.10000000000002</v>
      </c>
      <c r="N532" s="131">
        <v>180.8</v>
      </c>
      <c r="O532" s="163">
        <v>0.11684027777777778</v>
      </c>
      <c r="P532" s="131"/>
      <c r="Q532" s="164">
        <v>0</v>
      </c>
      <c r="R532" s="164">
        <v>1</v>
      </c>
      <c r="S532" s="131"/>
      <c r="T532" s="131"/>
      <c r="U532" s="131"/>
      <c r="V532" s="131"/>
      <c r="W532" s="131"/>
      <c r="X532" s="131"/>
      <c r="Y532" s="163">
        <v>0.11796296296296298</v>
      </c>
      <c r="Z532" s="163"/>
      <c r="AA532" s="131"/>
      <c r="AB532" s="165">
        <f>O532-L532</f>
        <v>1.3888888888889672E-4</v>
      </c>
      <c r="AC532" s="165">
        <f>P532-O532</f>
        <v>-0.11684027777777778</v>
      </c>
      <c r="AD532" s="165">
        <f>P532-L532</f>
        <v>-0.11670138888888888</v>
      </c>
      <c r="AE532" s="165">
        <f>V532-P532</f>
        <v>0</v>
      </c>
      <c r="AF532" s="165">
        <f>Y532-O532</f>
        <v>1.1226851851851988E-3</v>
      </c>
      <c r="AG532" s="165">
        <f>Y532-V532</f>
        <v>0.11796296296296298</v>
      </c>
      <c r="AH532" s="131">
        <v>-0.19700000000000001</v>
      </c>
      <c r="AI532" s="131">
        <v>12.0433</v>
      </c>
      <c r="AJ532" s="131">
        <v>13.154</v>
      </c>
      <c r="AK532" s="131">
        <v>12.468500000000001</v>
      </c>
      <c r="AL532" s="131">
        <v>0.49540000000000001</v>
      </c>
      <c r="AM532" s="131">
        <v>100</v>
      </c>
      <c r="AN532" s="131">
        <v>100</v>
      </c>
      <c r="AO532" s="131"/>
      <c r="AP532" s="131">
        <f>((AJ532-AK532)/(AK532-AI532))*100</f>
        <v>161.21825023518318</v>
      </c>
      <c r="AQ532" s="131"/>
      <c r="AR532" s="131"/>
      <c r="AS532" s="131">
        <v>2020</v>
      </c>
      <c r="AT532" s="172" t="s">
        <v>1274</v>
      </c>
      <c r="AU532" s="178"/>
      <c r="AV532" s="178"/>
      <c r="AW532" s="131">
        <v>0</v>
      </c>
      <c r="AX532" s="29"/>
      <c r="AY532" s="29"/>
      <c r="AZ532" s="29"/>
      <c r="BA532" s="29"/>
      <c r="BB532" s="29"/>
      <c r="BC532" s="29"/>
      <c r="BD532" s="29"/>
      <c r="BE532" s="29"/>
    </row>
    <row r="533" spans="1:57" s="29" customFormat="1" x14ac:dyDescent="0.2">
      <c r="A533" s="131">
        <v>1.5</v>
      </c>
      <c r="B533" s="131">
        <v>1</v>
      </c>
      <c r="C533" s="131" t="s">
        <v>174</v>
      </c>
      <c r="D533" s="131" t="s">
        <v>36</v>
      </c>
      <c r="E533" s="161">
        <v>44138</v>
      </c>
      <c r="F533" s="131"/>
      <c r="G533" s="131" t="s">
        <v>510</v>
      </c>
      <c r="H533" s="131"/>
      <c r="I533" s="131">
        <v>22</v>
      </c>
      <c r="J533" s="131"/>
      <c r="K533" s="131">
        <v>47</v>
      </c>
      <c r="L533" s="163">
        <v>0.11543981481481481</v>
      </c>
      <c r="M533" s="131">
        <v>286.89999999999998</v>
      </c>
      <c r="N533" s="131">
        <v>213.4</v>
      </c>
      <c r="O533" s="163">
        <v>0.11667824074074074</v>
      </c>
      <c r="P533" s="163">
        <v>0.11667824074074074</v>
      </c>
      <c r="Q533" s="164">
        <v>1</v>
      </c>
      <c r="R533" s="164">
        <v>0</v>
      </c>
      <c r="S533" s="131">
        <v>269.39999999999998</v>
      </c>
      <c r="T533" s="131">
        <v>202.3</v>
      </c>
      <c r="U533" s="163">
        <v>0.11675925925925927</v>
      </c>
      <c r="V533" s="163">
        <v>0.11684027777777778</v>
      </c>
      <c r="W533" s="131">
        <v>436.5</v>
      </c>
      <c r="X533" s="131">
        <v>251.1</v>
      </c>
      <c r="Y533" s="163">
        <v>0.11815972222222222</v>
      </c>
      <c r="Z533" s="163"/>
      <c r="AA533" s="131"/>
      <c r="AB533" s="165">
        <f>O533-L533</f>
        <v>1.2384259259259206E-3</v>
      </c>
      <c r="AC533" s="165">
        <f>P533-O533</f>
        <v>0</v>
      </c>
      <c r="AD533" s="165">
        <f>P533-L533</f>
        <v>1.2384259259259206E-3</v>
      </c>
      <c r="AE533" s="165">
        <f>V533-P533</f>
        <v>1.6203703703704386E-4</v>
      </c>
      <c r="AF533" s="165">
        <f>Y533-O533</f>
        <v>1.4814814814814864E-3</v>
      </c>
      <c r="AG533" s="165">
        <f>Y533-V533</f>
        <v>1.3194444444444425E-3</v>
      </c>
      <c r="AH533" s="131">
        <v>-0.19700000000000001</v>
      </c>
      <c r="AI533" s="131">
        <v>12.0433</v>
      </c>
      <c r="AJ533" s="131">
        <v>13.154</v>
      </c>
      <c r="AK533" s="131">
        <v>12.468500000000001</v>
      </c>
      <c r="AL533" s="131">
        <v>5.7790999999999997</v>
      </c>
      <c r="AM533" s="131">
        <v>100</v>
      </c>
      <c r="AN533" s="131">
        <v>100</v>
      </c>
      <c r="AO533" s="131">
        <v>14</v>
      </c>
      <c r="AP533" s="131">
        <f>((AJ533-AK533)/(AK533-AI533))*100</f>
        <v>161.21825023518318</v>
      </c>
      <c r="AQ533" s="131"/>
      <c r="AR533" s="131"/>
      <c r="AS533" s="172">
        <v>2020</v>
      </c>
      <c r="AT533" s="131" t="s">
        <v>1274</v>
      </c>
      <c r="AU533" s="166"/>
      <c r="AV533" s="166"/>
      <c r="AW533" s="131">
        <v>0</v>
      </c>
    </row>
    <row r="534" spans="1:57" s="29" customFormat="1" x14ac:dyDescent="0.2">
      <c r="A534" s="131">
        <v>1.6</v>
      </c>
      <c r="B534" s="131">
        <v>1</v>
      </c>
      <c r="C534" s="131" t="s">
        <v>174</v>
      </c>
      <c r="D534" s="131" t="s">
        <v>37</v>
      </c>
      <c r="E534" s="161">
        <v>44138</v>
      </c>
      <c r="F534" s="131" t="s">
        <v>176</v>
      </c>
      <c r="G534" s="131" t="s">
        <v>954</v>
      </c>
      <c r="H534" s="131"/>
      <c r="I534" s="131">
        <v>23</v>
      </c>
      <c r="J534" s="131">
        <v>29</v>
      </c>
      <c r="K534" s="131">
        <v>0</v>
      </c>
      <c r="L534" s="163">
        <v>0.12153935185185184</v>
      </c>
      <c r="M534" s="131">
        <v>272.8</v>
      </c>
      <c r="N534" s="131">
        <v>176.7</v>
      </c>
      <c r="O534" s="163">
        <v>0.12168981481481482</v>
      </c>
      <c r="P534" s="131"/>
      <c r="Q534" s="164">
        <v>0</v>
      </c>
      <c r="R534" s="164">
        <v>1</v>
      </c>
      <c r="S534" s="131"/>
      <c r="T534" s="131"/>
      <c r="U534" s="131"/>
      <c r="V534" s="131"/>
      <c r="W534" s="131"/>
      <c r="X534" s="131"/>
      <c r="Y534" s="163">
        <v>0.12243055555555556</v>
      </c>
      <c r="Z534" s="163"/>
      <c r="AA534" s="131"/>
      <c r="AB534" s="165">
        <f>O534-L534</f>
        <v>1.5046296296297723E-4</v>
      </c>
      <c r="AC534" s="165">
        <f>P534-O534</f>
        <v>-0.12168981481481482</v>
      </c>
      <c r="AD534" s="165">
        <f>P534-L534</f>
        <v>-0.12153935185185184</v>
      </c>
      <c r="AE534" s="165">
        <f>V534-P534</f>
        <v>0</v>
      </c>
      <c r="AF534" s="165">
        <f>Y534-O534</f>
        <v>7.4074074074073626E-4</v>
      </c>
      <c r="AG534" s="165">
        <f>Y534-V534</f>
        <v>0.12243055555555556</v>
      </c>
      <c r="AH534" s="131">
        <v>-0.33700000000000002</v>
      </c>
      <c r="AI534" s="131">
        <v>12.024800000000001</v>
      </c>
      <c r="AJ534" s="131">
        <v>13.0786</v>
      </c>
      <c r="AK534" s="131">
        <v>12.4369</v>
      </c>
      <c r="AL534" s="131">
        <v>0.50109999999999999</v>
      </c>
      <c r="AM534" s="131">
        <v>100</v>
      </c>
      <c r="AN534" s="131">
        <v>100</v>
      </c>
      <c r="AO534" s="131"/>
      <c r="AP534" s="131">
        <f>((AJ534-AK534)/(AK534-AI534))*100</f>
        <v>155.7146323707843</v>
      </c>
      <c r="AQ534" s="131"/>
      <c r="AR534" s="131"/>
      <c r="AS534" s="172">
        <v>2020</v>
      </c>
      <c r="AT534" s="131" t="s">
        <v>1274</v>
      </c>
      <c r="AU534" s="86"/>
      <c r="AV534" s="86"/>
      <c r="AW534" s="131">
        <v>0</v>
      </c>
    </row>
    <row r="535" spans="1:57" s="86" customFormat="1" x14ac:dyDescent="0.2">
      <c r="A535" s="131">
        <v>1.6</v>
      </c>
      <c r="B535" s="131">
        <v>1</v>
      </c>
      <c r="C535" s="131" t="s">
        <v>174</v>
      </c>
      <c r="D535" s="131" t="s">
        <v>36</v>
      </c>
      <c r="E535" s="161">
        <v>44138</v>
      </c>
      <c r="F535" s="131"/>
      <c r="G535" s="131" t="s">
        <v>511</v>
      </c>
      <c r="H535" s="131"/>
      <c r="I535" s="131">
        <v>23</v>
      </c>
      <c r="J535" s="131"/>
      <c r="K535" s="131">
        <v>46</v>
      </c>
      <c r="L535" s="163">
        <v>0.12020833333333332</v>
      </c>
      <c r="M535" s="131">
        <v>271.5</v>
      </c>
      <c r="N535" s="131">
        <v>208.5</v>
      </c>
      <c r="O535" s="163">
        <v>0.1213773148148148</v>
      </c>
      <c r="P535" s="163">
        <v>0.12146990740740742</v>
      </c>
      <c r="Q535" s="164">
        <v>1</v>
      </c>
      <c r="R535" s="164">
        <v>1</v>
      </c>
      <c r="S535" s="131">
        <v>286.5</v>
      </c>
      <c r="T535" s="131">
        <v>200.9</v>
      </c>
      <c r="U535" s="163">
        <v>0.12165509259259259</v>
      </c>
      <c r="V535" s="163">
        <v>0.12172453703703705</v>
      </c>
      <c r="W535" s="131">
        <v>267.8</v>
      </c>
      <c r="X535" s="131">
        <v>235.6</v>
      </c>
      <c r="Y535" s="163">
        <v>0.12225694444444445</v>
      </c>
      <c r="Z535" s="163"/>
      <c r="AA535" s="131"/>
      <c r="AB535" s="165">
        <f>O535-L535</f>
        <v>1.1689814814814792E-3</v>
      </c>
      <c r="AC535" s="165">
        <f>P535-O535</f>
        <v>9.2592592592616318E-5</v>
      </c>
      <c r="AD535" s="165">
        <f>P535-L535</f>
        <v>1.2615740740740955E-3</v>
      </c>
      <c r="AE535" s="165">
        <f>V535-P535</f>
        <v>2.5462962962963243E-4</v>
      </c>
      <c r="AF535" s="165">
        <f>Y535-O535</f>
        <v>8.7962962962964686E-4</v>
      </c>
      <c r="AG535" s="165">
        <f>Y535-V535</f>
        <v>5.3240740740739811E-4</v>
      </c>
      <c r="AH535" s="131">
        <v>-0.33700000000000002</v>
      </c>
      <c r="AI535" s="131">
        <v>12.024800000000001</v>
      </c>
      <c r="AJ535" s="131">
        <v>13.0786</v>
      </c>
      <c r="AK535" s="131">
        <v>12.4369</v>
      </c>
      <c r="AL535" s="131">
        <v>7.7670000000000003</v>
      </c>
      <c r="AM535" s="131">
        <v>100</v>
      </c>
      <c r="AN535" s="131">
        <v>100</v>
      </c>
      <c r="AO535" s="131">
        <v>15</v>
      </c>
      <c r="AP535" s="131">
        <f>((AJ535-AK535)/(AK535-AI535))*100</f>
        <v>155.7146323707843</v>
      </c>
      <c r="AQ535" s="131"/>
      <c r="AR535" s="131"/>
      <c r="AS535" s="131">
        <v>2020</v>
      </c>
      <c r="AT535" s="131" t="s">
        <v>1274</v>
      </c>
      <c r="AU535" s="29"/>
      <c r="AV535" s="29"/>
      <c r="AW535" s="131">
        <v>0</v>
      </c>
      <c r="AX535" s="29"/>
      <c r="AY535" s="29"/>
      <c r="AZ535" s="29"/>
      <c r="BA535" s="29"/>
      <c r="BB535" s="29"/>
      <c r="BC535" s="29"/>
      <c r="BD535" s="29"/>
      <c r="BE535" s="29"/>
    </row>
    <row r="536" spans="1:57" s="29" customFormat="1" x14ac:dyDescent="0.2">
      <c r="A536" s="131">
        <v>1.7</v>
      </c>
      <c r="B536" s="131">
        <v>1</v>
      </c>
      <c r="C536" s="131" t="s">
        <v>174</v>
      </c>
      <c r="D536" s="131" t="s">
        <v>37</v>
      </c>
      <c r="E536" s="161">
        <v>44138</v>
      </c>
      <c r="F536" s="131" t="s">
        <v>177</v>
      </c>
      <c r="G536" s="131" t="s">
        <v>956</v>
      </c>
      <c r="H536" s="131"/>
      <c r="I536" s="131">
        <v>23</v>
      </c>
      <c r="J536" s="131">
        <v>27</v>
      </c>
      <c r="K536" s="131">
        <v>0</v>
      </c>
      <c r="L536" s="163">
        <v>0.12628472222222223</v>
      </c>
      <c r="M536" s="131">
        <v>272.7</v>
      </c>
      <c r="N536" s="131">
        <v>179.6</v>
      </c>
      <c r="O536" s="163">
        <v>0.12641203703703704</v>
      </c>
      <c r="P536" s="131"/>
      <c r="Q536" s="164">
        <v>0</v>
      </c>
      <c r="R536" s="164">
        <v>1</v>
      </c>
      <c r="S536" s="131"/>
      <c r="T536" s="131"/>
      <c r="U536" s="131"/>
      <c r="V536" s="131"/>
      <c r="W536" s="131"/>
      <c r="X536" s="131"/>
      <c r="Y536" s="163">
        <v>0.12737268518518519</v>
      </c>
      <c r="Z536" s="163"/>
      <c r="AA536" s="131"/>
      <c r="AB536" s="165">
        <f>O536-L536</f>
        <v>1.2731481481481621E-4</v>
      </c>
      <c r="AC536" s="165">
        <f>P536-O536</f>
        <v>-0.12641203703703704</v>
      </c>
      <c r="AD536" s="165">
        <f>P536-L536</f>
        <v>-0.12628472222222223</v>
      </c>
      <c r="AE536" s="165">
        <f>V536-P536</f>
        <v>0</v>
      </c>
      <c r="AF536" s="165">
        <f>Y536-O536</f>
        <v>9.6064814814814103E-4</v>
      </c>
      <c r="AG536" s="165">
        <f>Y536-V536</f>
        <v>0.12737268518518519</v>
      </c>
      <c r="AH536" s="131">
        <v>-0.35599999999999998</v>
      </c>
      <c r="AI536" s="131">
        <v>12.077500000000001</v>
      </c>
      <c r="AJ536" s="131">
        <v>12.4496</v>
      </c>
      <c r="AK536" s="131">
        <v>12.216699999999999</v>
      </c>
      <c r="AL536" s="131">
        <v>0.45879999999999999</v>
      </c>
      <c r="AM536" s="131">
        <v>100</v>
      </c>
      <c r="AN536" s="131">
        <v>100</v>
      </c>
      <c r="AO536" s="131"/>
      <c r="AP536" s="131">
        <f>((AJ536-AK536)/(AK536-AI536))*100</f>
        <v>167.3132183908065</v>
      </c>
      <c r="AQ536" s="131"/>
      <c r="AR536" s="131"/>
      <c r="AS536" s="131">
        <v>2020</v>
      </c>
      <c r="AT536" s="131" t="s">
        <v>1274</v>
      </c>
      <c r="AW536" s="131">
        <v>0</v>
      </c>
    </row>
    <row r="537" spans="1:57" s="29" customFormat="1" x14ac:dyDescent="0.2">
      <c r="A537" s="131">
        <v>1.7</v>
      </c>
      <c r="B537" s="131">
        <v>1</v>
      </c>
      <c r="C537" s="131" t="s">
        <v>174</v>
      </c>
      <c r="D537" s="131" t="s">
        <v>36</v>
      </c>
      <c r="E537" s="161">
        <v>44138</v>
      </c>
      <c r="F537" s="131"/>
      <c r="G537" s="131" t="s">
        <v>512</v>
      </c>
      <c r="H537" s="131"/>
      <c r="I537" s="131">
        <v>23</v>
      </c>
      <c r="J537" s="131"/>
      <c r="K537" s="131">
        <v>44</v>
      </c>
      <c r="L537" s="163">
        <v>0.12515046296296298</v>
      </c>
      <c r="M537" s="131">
        <v>277.3</v>
      </c>
      <c r="N537" s="131">
        <v>210.3</v>
      </c>
      <c r="O537" s="163">
        <v>0.12982638888888889</v>
      </c>
      <c r="P537" s="163">
        <v>0.12982638888888889</v>
      </c>
      <c r="Q537" s="164" t="s">
        <v>69</v>
      </c>
      <c r="R537" s="164">
        <v>0</v>
      </c>
      <c r="S537" s="131">
        <v>272.39999999999998</v>
      </c>
      <c r="T537" s="131">
        <v>210.1</v>
      </c>
      <c r="U537" s="163">
        <v>0.12987268518518519</v>
      </c>
      <c r="V537" s="163">
        <v>0.12997685185185184</v>
      </c>
      <c r="W537" s="131">
        <v>420.9</v>
      </c>
      <c r="X537" s="131">
        <v>241.8</v>
      </c>
      <c r="Y537" s="163">
        <v>0.13074074074074074</v>
      </c>
      <c r="Z537" s="163"/>
      <c r="AA537" s="131"/>
      <c r="AB537" s="165">
        <f>O537-L537</f>
        <v>4.6759259259259167E-3</v>
      </c>
      <c r="AC537" s="165">
        <f>P537-O537</f>
        <v>0</v>
      </c>
      <c r="AD537" s="165">
        <f>P537-L537</f>
        <v>4.6759259259259167E-3</v>
      </c>
      <c r="AE537" s="165">
        <f>V537-P537</f>
        <v>1.5046296296294948E-4</v>
      </c>
      <c r="AF537" s="165">
        <f>Y537-O537</f>
        <v>9.1435185185184675E-4</v>
      </c>
      <c r="AG537" s="165">
        <f>Y537-V537</f>
        <v>7.6388888888889728E-4</v>
      </c>
      <c r="AH537" s="131">
        <v>-0.35599999999999998</v>
      </c>
      <c r="AI537" s="131">
        <v>12.077500000000001</v>
      </c>
      <c r="AJ537" s="131">
        <v>12.4496</v>
      </c>
      <c r="AK537" s="131">
        <v>12.216699999999999</v>
      </c>
      <c r="AL537" s="131">
        <v>6.45</v>
      </c>
      <c r="AM537" s="131">
        <v>100</v>
      </c>
      <c r="AN537" s="131">
        <v>100</v>
      </c>
      <c r="AO537" s="131">
        <v>15</v>
      </c>
      <c r="AP537" s="131">
        <f>((AJ537-AK537)/(AK537-AI537))*100</f>
        <v>167.3132183908065</v>
      </c>
      <c r="AQ537" s="131"/>
      <c r="AR537" s="131"/>
      <c r="AS537" s="131">
        <v>2020</v>
      </c>
      <c r="AT537" s="131" t="s">
        <v>1274</v>
      </c>
      <c r="AU537" s="160"/>
      <c r="AV537" s="160"/>
      <c r="AW537" s="131">
        <v>0</v>
      </c>
      <c r="AZ537" s="160"/>
      <c r="BA537" s="160"/>
      <c r="BB537" s="160"/>
      <c r="BC537" s="160"/>
      <c r="BD537" s="160"/>
      <c r="BE537" s="160"/>
    </row>
    <row r="538" spans="1:57" s="29" customFormat="1" x14ac:dyDescent="0.2">
      <c r="A538" s="131">
        <v>1.8</v>
      </c>
      <c r="B538" s="131">
        <v>1</v>
      </c>
      <c r="C538" s="131" t="s">
        <v>174</v>
      </c>
      <c r="D538" s="131" t="s">
        <v>37</v>
      </c>
      <c r="E538" s="161">
        <v>44138</v>
      </c>
      <c r="F538" s="131" t="s">
        <v>178</v>
      </c>
      <c r="G538" s="131" t="s">
        <v>958</v>
      </c>
      <c r="H538" s="131"/>
      <c r="I538" s="131">
        <v>23</v>
      </c>
      <c r="J538" s="131">
        <v>36</v>
      </c>
      <c r="K538" s="131">
        <v>0</v>
      </c>
      <c r="L538" s="163">
        <v>0.1310763888888889</v>
      </c>
      <c r="M538" s="131">
        <v>277.3</v>
      </c>
      <c r="N538" s="131">
        <v>189.2</v>
      </c>
      <c r="O538" s="163">
        <v>0.13122685185185184</v>
      </c>
      <c r="P538" s="131"/>
      <c r="Q538" s="164">
        <v>0</v>
      </c>
      <c r="R538" s="164">
        <v>1</v>
      </c>
      <c r="S538" s="131"/>
      <c r="T538" s="131"/>
      <c r="U538" s="131"/>
      <c r="V538" s="131"/>
      <c r="W538" s="131"/>
      <c r="X538" s="131"/>
      <c r="Y538" s="163">
        <v>0.13207175925925926</v>
      </c>
      <c r="Z538" s="163"/>
      <c r="AA538" s="131"/>
      <c r="AB538" s="165">
        <f>O538-L538</f>
        <v>1.5046296296294948E-4</v>
      </c>
      <c r="AC538" s="165">
        <f>P538-O538</f>
        <v>-0.13122685185185184</v>
      </c>
      <c r="AD538" s="165">
        <f>P538-L538</f>
        <v>-0.1310763888888889</v>
      </c>
      <c r="AE538" s="165">
        <f>V538-P538</f>
        <v>0</v>
      </c>
      <c r="AF538" s="165">
        <f>Y538-O538</f>
        <v>8.4490740740741921E-4</v>
      </c>
      <c r="AG538" s="165">
        <f>Y538-V538</f>
        <v>0.13207175925925926</v>
      </c>
      <c r="AH538" s="131">
        <v>-0.34200000000000003</v>
      </c>
      <c r="AI538" s="131">
        <v>12.0497</v>
      </c>
      <c r="AJ538" s="131">
        <v>12.763199999999999</v>
      </c>
      <c r="AK538" s="131">
        <v>12.395</v>
      </c>
      <c r="AL538" s="131">
        <v>0.51910000000000001</v>
      </c>
      <c r="AM538" s="131">
        <v>100</v>
      </c>
      <c r="AN538" s="131">
        <v>100</v>
      </c>
      <c r="AO538" s="131"/>
      <c r="AP538" s="131">
        <f>((AJ538-AK538)/(AK538-AI538))*100</f>
        <v>106.63191427743988</v>
      </c>
      <c r="AQ538" s="131"/>
      <c r="AR538" s="131"/>
      <c r="AS538" s="131">
        <v>2020</v>
      </c>
      <c r="AT538" s="131" t="s">
        <v>1274</v>
      </c>
      <c r="AU538" s="86"/>
      <c r="AV538" s="86"/>
      <c r="AW538" s="131">
        <v>0</v>
      </c>
    </row>
    <row r="539" spans="1:57" s="29" customFormat="1" x14ac:dyDescent="0.2">
      <c r="A539" s="131">
        <v>1.8</v>
      </c>
      <c r="B539" s="131">
        <v>1</v>
      </c>
      <c r="C539" s="131" t="s">
        <v>174</v>
      </c>
      <c r="D539" s="131" t="s">
        <v>36</v>
      </c>
      <c r="E539" s="161">
        <v>44138</v>
      </c>
      <c r="F539" s="131"/>
      <c r="G539" s="131" t="s">
        <v>513</v>
      </c>
      <c r="H539" s="131"/>
      <c r="I539" s="131">
        <v>23</v>
      </c>
      <c r="J539" s="131"/>
      <c r="K539" s="131">
        <v>44</v>
      </c>
      <c r="L539" s="163">
        <v>0.13164351851851852</v>
      </c>
      <c r="M539" s="131">
        <v>279</v>
      </c>
      <c r="N539" s="131">
        <v>209.9</v>
      </c>
      <c r="O539" s="163">
        <v>0.13583333333333333</v>
      </c>
      <c r="P539" s="163">
        <v>0.13583333333333333</v>
      </c>
      <c r="Q539" s="164" t="s">
        <v>69</v>
      </c>
      <c r="R539" s="164">
        <v>0</v>
      </c>
      <c r="S539" s="131">
        <v>288.2</v>
      </c>
      <c r="T539" s="131">
        <v>213.9</v>
      </c>
      <c r="U539" s="163">
        <v>0.13590277777777779</v>
      </c>
      <c r="V539" s="163">
        <v>0.13600694444444444</v>
      </c>
      <c r="W539" s="131">
        <v>332.1</v>
      </c>
      <c r="X539" s="131">
        <v>241.8</v>
      </c>
      <c r="Y539" s="163">
        <v>0.13653935185185184</v>
      </c>
      <c r="Z539" s="163"/>
      <c r="AA539" s="131"/>
      <c r="AB539" s="165">
        <f>O539-L539</f>
        <v>4.1898148148148129E-3</v>
      </c>
      <c r="AC539" s="165">
        <f>P539-O539</f>
        <v>0</v>
      </c>
      <c r="AD539" s="165">
        <f>P539-L539</f>
        <v>4.1898148148148129E-3</v>
      </c>
      <c r="AE539" s="165">
        <f>V539-P539</f>
        <v>1.7361111111111049E-4</v>
      </c>
      <c r="AF539" s="165">
        <f>Y539-O539</f>
        <v>7.0601851851850861E-4</v>
      </c>
      <c r="AG539" s="165">
        <f>Y539-V539</f>
        <v>5.3240740740739811E-4</v>
      </c>
      <c r="AH539" s="131">
        <v>-0.34200000000000003</v>
      </c>
      <c r="AI539" s="131">
        <v>12.0497</v>
      </c>
      <c r="AJ539" s="131">
        <v>12.763199999999999</v>
      </c>
      <c r="AK539" s="131">
        <v>12.395</v>
      </c>
      <c r="AL539" s="131">
        <v>4.7920999999999996</v>
      </c>
      <c r="AM539" s="131">
        <v>100</v>
      </c>
      <c r="AN539" s="131">
        <v>100</v>
      </c>
      <c r="AO539" s="131">
        <v>17</v>
      </c>
      <c r="AP539" s="131">
        <f>((AJ539-AK539)/(AK539-AI539))*100</f>
        <v>106.63191427743988</v>
      </c>
      <c r="AQ539" s="131"/>
      <c r="AR539" s="131"/>
      <c r="AS539" s="131">
        <v>2020</v>
      </c>
      <c r="AT539" s="131" t="s">
        <v>1274</v>
      </c>
      <c r="AU539" s="86"/>
      <c r="AV539" s="86"/>
      <c r="AW539" s="131">
        <v>0</v>
      </c>
      <c r="AX539" s="160"/>
      <c r="AY539" s="160"/>
    </row>
    <row r="540" spans="1:57" s="29" customFormat="1" x14ac:dyDescent="0.2">
      <c r="A540" s="131">
        <v>1.9</v>
      </c>
      <c r="B540" s="131">
        <v>1</v>
      </c>
      <c r="C540" s="131" t="s">
        <v>174</v>
      </c>
      <c r="D540" s="131" t="s">
        <v>37</v>
      </c>
      <c r="E540" s="161">
        <v>44138</v>
      </c>
      <c r="F540" s="131" t="s">
        <v>179</v>
      </c>
      <c r="G540" s="131" t="s">
        <v>961</v>
      </c>
      <c r="H540" s="131"/>
      <c r="I540" s="131">
        <v>23</v>
      </c>
      <c r="J540" s="131">
        <v>26</v>
      </c>
      <c r="K540" s="131">
        <v>0</v>
      </c>
      <c r="L540" s="163">
        <v>0.13555555555555557</v>
      </c>
      <c r="M540" s="131">
        <v>277.39999999999998</v>
      </c>
      <c r="N540" s="131">
        <v>181.7</v>
      </c>
      <c r="O540" s="163">
        <v>0.13570601851851852</v>
      </c>
      <c r="P540" s="131"/>
      <c r="Q540" s="164">
        <v>0</v>
      </c>
      <c r="R540" s="164">
        <v>1</v>
      </c>
      <c r="S540" s="131"/>
      <c r="T540" s="131"/>
      <c r="U540" s="131"/>
      <c r="V540" s="131"/>
      <c r="W540" s="131"/>
      <c r="X540" s="131"/>
      <c r="Y540" s="163">
        <v>0.13684027777777777</v>
      </c>
      <c r="Z540" s="163"/>
      <c r="AA540" s="131"/>
      <c r="AB540" s="165">
        <f>O540-L540</f>
        <v>1.5046296296294948E-4</v>
      </c>
      <c r="AC540" s="165">
        <f>P540-O540</f>
        <v>-0.13570601851851852</v>
      </c>
      <c r="AD540" s="165">
        <f>P540-L540</f>
        <v>-0.13555555555555557</v>
      </c>
      <c r="AE540" s="165">
        <f>V540-P540</f>
        <v>0</v>
      </c>
      <c r="AF540" s="165">
        <f>Y540-O540</f>
        <v>1.1342592592592515E-3</v>
      </c>
      <c r="AG540" s="165">
        <f>Y540-V540</f>
        <v>0.13684027777777777</v>
      </c>
      <c r="AH540" s="131">
        <v>-0.40100000000000002</v>
      </c>
      <c r="AI540" s="131">
        <v>12.1746</v>
      </c>
      <c r="AJ540" s="131">
        <v>12.843400000000001</v>
      </c>
      <c r="AK540" s="131">
        <v>12.4154</v>
      </c>
      <c r="AL540" s="131">
        <v>0.48830000000000001</v>
      </c>
      <c r="AM540" s="131">
        <v>100</v>
      </c>
      <c r="AN540" s="131">
        <v>100</v>
      </c>
      <c r="AO540" s="131"/>
      <c r="AP540" s="131">
        <f>((AJ540-AK540)/(AK540-AI540))*100</f>
        <v>177.74086378737564</v>
      </c>
      <c r="AQ540" s="131"/>
      <c r="AR540" s="131"/>
      <c r="AS540" s="131">
        <v>2020</v>
      </c>
      <c r="AT540" s="131" t="s">
        <v>1274</v>
      </c>
      <c r="AW540" s="131">
        <v>0</v>
      </c>
    </row>
    <row r="541" spans="1:57" s="29" customFormat="1" x14ac:dyDescent="0.2">
      <c r="A541" s="131">
        <v>1.9</v>
      </c>
      <c r="B541" s="131">
        <v>1</v>
      </c>
      <c r="C541" s="131" t="s">
        <v>174</v>
      </c>
      <c r="D541" s="131" t="s">
        <v>36</v>
      </c>
      <c r="E541" s="161">
        <v>44138</v>
      </c>
      <c r="F541" s="131"/>
      <c r="G541" s="131" t="s">
        <v>514</v>
      </c>
      <c r="H541" s="131"/>
      <c r="I541" s="131">
        <v>23</v>
      </c>
      <c r="J541" s="131"/>
      <c r="K541" s="131">
        <v>45</v>
      </c>
      <c r="L541" s="163">
        <v>0.13725694444444445</v>
      </c>
      <c r="M541" s="131">
        <v>269</v>
      </c>
      <c r="N541" s="131">
        <v>204.3</v>
      </c>
      <c r="O541" s="163">
        <v>0.13822916666666665</v>
      </c>
      <c r="P541" s="163">
        <v>0.13892361111111109</v>
      </c>
      <c r="Q541" s="164">
        <v>1</v>
      </c>
      <c r="R541" s="164">
        <v>1</v>
      </c>
      <c r="S541" s="131">
        <v>284.7</v>
      </c>
      <c r="T541" s="131">
        <v>208.3</v>
      </c>
      <c r="U541" s="163">
        <v>0.13895833333333332</v>
      </c>
      <c r="V541" s="163">
        <v>0.13902777777777778</v>
      </c>
      <c r="W541" s="131">
        <v>332.7</v>
      </c>
      <c r="X541" s="131">
        <v>220.3</v>
      </c>
      <c r="Y541" s="163">
        <v>0.14011574074074074</v>
      </c>
      <c r="Z541" s="163"/>
      <c r="AA541" s="131"/>
      <c r="AB541" s="165">
        <f>O541-L541</f>
        <v>9.7222222222220767E-4</v>
      </c>
      <c r="AC541" s="165">
        <f>P541-O541</f>
        <v>6.9444444444444198E-4</v>
      </c>
      <c r="AD541" s="165">
        <f>P541-L541</f>
        <v>1.6666666666666496E-3</v>
      </c>
      <c r="AE541" s="165">
        <f>V541-P541</f>
        <v>1.0416666666668295E-4</v>
      </c>
      <c r="AF541" s="165">
        <f>Y541-O541</f>
        <v>1.8865740740740822E-3</v>
      </c>
      <c r="AG541" s="165">
        <f>Y541-V541</f>
        <v>1.0879629629629572E-3</v>
      </c>
      <c r="AH541" s="131">
        <v>-0.40100000000000002</v>
      </c>
      <c r="AI541" s="131">
        <v>12.1746</v>
      </c>
      <c r="AJ541" s="131">
        <v>12.843400000000001</v>
      </c>
      <c r="AK541" s="131">
        <v>12.4154</v>
      </c>
      <c r="AL541" s="131">
        <v>4.9359000000000002</v>
      </c>
      <c r="AM541" s="131">
        <v>100</v>
      </c>
      <c r="AN541" s="131">
        <v>100</v>
      </c>
      <c r="AO541" s="131">
        <v>12</v>
      </c>
      <c r="AP541" s="131">
        <f>((AJ541-AK541)/(AK541-AI541))*100</f>
        <v>177.74086378737564</v>
      </c>
      <c r="AQ541" s="131"/>
      <c r="AR541" s="131"/>
      <c r="AS541" s="131">
        <v>2020</v>
      </c>
      <c r="AT541" s="131" t="s">
        <v>1274</v>
      </c>
      <c r="AW541" s="131">
        <v>0</v>
      </c>
    </row>
    <row r="542" spans="1:57" s="29" customFormat="1" x14ac:dyDescent="0.2">
      <c r="A542" s="131">
        <v>1.1000000000000001</v>
      </c>
      <c r="B542" s="131">
        <v>2</v>
      </c>
      <c r="C542" s="131" t="s">
        <v>174</v>
      </c>
      <c r="D542" s="131" t="s">
        <v>37</v>
      </c>
      <c r="E542" s="161">
        <v>44138</v>
      </c>
      <c r="F542" s="131" t="s">
        <v>180</v>
      </c>
      <c r="G542" s="131" t="s">
        <v>962</v>
      </c>
      <c r="H542" s="131"/>
      <c r="I542" s="131">
        <v>23</v>
      </c>
      <c r="J542" s="131">
        <v>26</v>
      </c>
      <c r="K542" s="131">
        <v>0</v>
      </c>
      <c r="L542" s="163">
        <v>0.15244212962962964</v>
      </c>
      <c r="M542" s="131">
        <v>267.89999999999998</v>
      </c>
      <c r="N542" s="131">
        <v>180</v>
      </c>
      <c r="O542" s="163">
        <v>0.15275462962962963</v>
      </c>
      <c r="P542" s="131"/>
      <c r="Q542" s="164">
        <v>0</v>
      </c>
      <c r="R542" s="164">
        <v>1</v>
      </c>
      <c r="S542" s="131"/>
      <c r="T542" s="131"/>
      <c r="U542" s="131"/>
      <c r="V542" s="131"/>
      <c r="W542" s="131"/>
      <c r="X542" s="131"/>
      <c r="Y542" s="163">
        <v>0.15377314814814816</v>
      </c>
      <c r="Z542" s="163"/>
      <c r="AA542" s="131"/>
      <c r="AB542" s="165">
        <f>O542-L542</f>
        <v>3.1249999999999334E-4</v>
      </c>
      <c r="AC542" s="165">
        <f>P542-O542</f>
        <v>-0.15275462962962963</v>
      </c>
      <c r="AD542" s="165">
        <f>P542-L542</f>
        <v>-0.15244212962962964</v>
      </c>
      <c r="AE542" s="165">
        <f>V542-P542</f>
        <v>0</v>
      </c>
      <c r="AF542" s="165">
        <f>Y542-O542</f>
        <v>1.0185185185185297E-3</v>
      </c>
      <c r="AG542" s="165">
        <f>Y542-V542</f>
        <v>0.15377314814814816</v>
      </c>
      <c r="AH542" s="131">
        <v>-1.014</v>
      </c>
      <c r="AI542" s="131">
        <v>12.2014</v>
      </c>
      <c r="AJ542" s="131">
        <v>13.2362</v>
      </c>
      <c r="AK542" s="131">
        <v>12.5846</v>
      </c>
      <c r="AL542" s="131">
        <v>0.4965</v>
      </c>
      <c r="AM542" s="131">
        <v>100</v>
      </c>
      <c r="AN542" s="131">
        <v>100</v>
      </c>
      <c r="AO542" s="131"/>
      <c r="AP542" s="131">
        <f>((AJ542-AK542)/(AK542-AI542))*100</f>
        <v>170.04175365344454</v>
      </c>
      <c r="AQ542" s="131"/>
      <c r="AR542" s="131"/>
      <c r="AS542" s="131">
        <v>2020</v>
      </c>
      <c r="AT542" s="131" t="s">
        <v>1274</v>
      </c>
      <c r="AU542" s="86"/>
      <c r="AV542" s="86"/>
      <c r="AW542" s="131">
        <v>0</v>
      </c>
    </row>
    <row r="543" spans="1:57" s="29" customFormat="1" x14ac:dyDescent="0.2">
      <c r="A543" s="131">
        <v>1.1000000000000001</v>
      </c>
      <c r="B543" s="131">
        <v>2</v>
      </c>
      <c r="C543" s="131" t="s">
        <v>174</v>
      </c>
      <c r="D543" s="131" t="s">
        <v>36</v>
      </c>
      <c r="E543" s="161">
        <v>44138</v>
      </c>
      <c r="F543" s="131"/>
      <c r="G543" s="131" t="s">
        <v>515</v>
      </c>
      <c r="H543" s="131"/>
      <c r="I543" s="131">
        <v>23</v>
      </c>
      <c r="J543" s="131"/>
      <c r="K543" s="131">
        <v>48</v>
      </c>
      <c r="L543" s="163">
        <v>0.1507175925925926</v>
      </c>
      <c r="M543" s="131">
        <v>276.39999999999998</v>
      </c>
      <c r="N543" s="131">
        <v>204.3</v>
      </c>
      <c r="O543" s="163">
        <v>0.15194444444444444</v>
      </c>
      <c r="P543" s="163">
        <v>0.15210648148148148</v>
      </c>
      <c r="Q543" s="164">
        <v>1</v>
      </c>
      <c r="R543" s="164">
        <v>1</v>
      </c>
      <c r="S543" s="131">
        <v>291.39999999999998</v>
      </c>
      <c r="T543" s="131">
        <v>202.5</v>
      </c>
      <c r="U543" s="163">
        <v>0.15217592592592591</v>
      </c>
      <c r="V543" s="163">
        <v>0.15238425925925925</v>
      </c>
      <c r="W543" s="131">
        <v>387.1</v>
      </c>
      <c r="X543" s="131">
        <v>236.6</v>
      </c>
      <c r="Y543" s="163">
        <v>0.15354166666666666</v>
      </c>
      <c r="Z543" s="163"/>
      <c r="AA543" s="131" t="s">
        <v>524</v>
      </c>
      <c r="AB543" s="165">
        <f>O543-L543</f>
        <v>1.2268518518518401E-3</v>
      </c>
      <c r="AC543" s="165">
        <f>P543-O543</f>
        <v>1.6203703703704386E-4</v>
      </c>
      <c r="AD543" s="165">
        <f>P543-L543</f>
        <v>1.388888888888884E-3</v>
      </c>
      <c r="AE543" s="165">
        <f>V543-P543</f>
        <v>2.7777777777776569E-4</v>
      </c>
      <c r="AF543" s="165">
        <f>Y543-O543</f>
        <v>1.5972222222222221E-3</v>
      </c>
      <c r="AG543" s="165">
        <f>Y543-V543</f>
        <v>1.1574074074074125E-3</v>
      </c>
      <c r="AH543" s="131">
        <v>-1.014</v>
      </c>
      <c r="AI543" s="131">
        <v>12.2014</v>
      </c>
      <c r="AJ543" s="131">
        <v>13.2362</v>
      </c>
      <c r="AK543" s="131">
        <v>12.5846</v>
      </c>
      <c r="AL543" s="131">
        <v>7.6246999999999998</v>
      </c>
      <c r="AM543" s="131">
        <v>100</v>
      </c>
      <c r="AN543" s="131">
        <v>100</v>
      </c>
      <c r="AO543" s="131">
        <v>17</v>
      </c>
      <c r="AP543" s="131">
        <f>((AJ543-AK543)/(AK543-AI543))*100</f>
        <v>170.04175365344454</v>
      </c>
      <c r="AQ543" s="131"/>
      <c r="AR543" s="131"/>
      <c r="AS543" s="131">
        <v>2020</v>
      </c>
      <c r="AT543" s="172" t="s">
        <v>1274</v>
      </c>
      <c r="AW543" s="131">
        <v>0</v>
      </c>
    </row>
    <row r="544" spans="1:57" s="29" customFormat="1" x14ac:dyDescent="0.2">
      <c r="A544" s="131">
        <v>1.2</v>
      </c>
      <c r="B544" s="131">
        <v>2</v>
      </c>
      <c r="C544" s="131" t="s">
        <v>174</v>
      </c>
      <c r="D544" s="131" t="s">
        <v>37</v>
      </c>
      <c r="E544" s="161">
        <v>44138</v>
      </c>
      <c r="F544" s="131" t="s">
        <v>181</v>
      </c>
      <c r="G544" s="131" t="s">
        <v>964</v>
      </c>
      <c r="H544" s="131"/>
      <c r="I544" s="131">
        <v>23</v>
      </c>
      <c r="J544" s="131">
        <v>26</v>
      </c>
      <c r="K544" s="131">
        <v>0</v>
      </c>
      <c r="L544" s="163">
        <v>0.15640046296296298</v>
      </c>
      <c r="M544" s="131">
        <v>270.2</v>
      </c>
      <c r="N544" s="131">
        <v>172</v>
      </c>
      <c r="O544" s="163">
        <v>0.1565162037037037</v>
      </c>
      <c r="P544" s="131"/>
      <c r="Q544" s="164">
        <v>0</v>
      </c>
      <c r="R544" s="164">
        <v>1</v>
      </c>
      <c r="S544" s="131"/>
      <c r="T544" s="131"/>
      <c r="U544" s="131"/>
      <c r="V544" s="131"/>
      <c r="W544" s="131"/>
      <c r="X544" s="131"/>
      <c r="Y544" s="163">
        <v>0.15741898148148148</v>
      </c>
      <c r="Z544" s="163"/>
      <c r="AA544" s="131"/>
      <c r="AB544" s="165">
        <f>O544-L544</f>
        <v>1.1574074074072183E-4</v>
      </c>
      <c r="AC544" s="165">
        <f>P544-O544</f>
        <v>-0.1565162037037037</v>
      </c>
      <c r="AD544" s="165">
        <f>P544-L544</f>
        <v>-0.15640046296296298</v>
      </c>
      <c r="AE544" s="165">
        <f>V544-P544</f>
        <v>0</v>
      </c>
      <c r="AF544" s="165">
        <f>Y544-O544</f>
        <v>9.0277777777778012E-4</v>
      </c>
      <c r="AG544" s="165">
        <f>Y544-V544</f>
        <v>0.15741898148148148</v>
      </c>
      <c r="AH544" s="131">
        <v>-1.117</v>
      </c>
      <c r="AI544" s="131">
        <v>12.1866</v>
      </c>
      <c r="AJ544" s="131">
        <v>13.094099999999999</v>
      </c>
      <c r="AK544" s="131">
        <v>12.517300000000001</v>
      </c>
      <c r="AL544" s="131">
        <v>0.50870000000000004</v>
      </c>
      <c r="AM544" s="131">
        <v>100</v>
      </c>
      <c r="AN544" s="131">
        <v>100</v>
      </c>
      <c r="AO544" s="131"/>
      <c r="AP544" s="131">
        <f>((AJ544-AK544)/(AK544-AI544))*100</f>
        <v>174.41790142122719</v>
      </c>
      <c r="AQ544" s="131"/>
      <c r="AR544" s="131"/>
      <c r="AS544" s="131">
        <v>2020</v>
      </c>
      <c r="AT544" s="172" t="s">
        <v>1274</v>
      </c>
      <c r="AU544" s="160"/>
      <c r="AV544" s="160"/>
      <c r="AW544" s="131">
        <v>0</v>
      </c>
      <c r="AZ544" s="178"/>
      <c r="BA544" s="178"/>
      <c r="BB544" s="178"/>
      <c r="BC544" s="178"/>
      <c r="BD544" s="178"/>
      <c r="BE544" s="178"/>
    </row>
    <row r="545" spans="1:57" s="29" customFormat="1" x14ac:dyDescent="0.2">
      <c r="A545" s="131">
        <v>1.2</v>
      </c>
      <c r="B545" s="131">
        <v>2</v>
      </c>
      <c r="C545" s="131" t="s">
        <v>174</v>
      </c>
      <c r="D545" s="131" t="s">
        <v>36</v>
      </c>
      <c r="E545" s="161">
        <v>44138</v>
      </c>
      <c r="F545" s="131"/>
      <c r="G545" s="131" t="s">
        <v>516</v>
      </c>
      <c r="H545" s="131"/>
      <c r="I545" s="131">
        <v>23</v>
      </c>
      <c r="J545" s="131"/>
      <c r="K545" s="131">
        <v>47</v>
      </c>
      <c r="L545" s="163">
        <v>0.15527777777777776</v>
      </c>
      <c r="M545" s="131">
        <v>275.89999999999998</v>
      </c>
      <c r="N545" s="131">
        <v>211.2</v>
      </c>
      <c r="O545" s="163">
        <v>0.15648148148148147</v>
      </c>
      <c r="P545" s="163">
        <v>0.15648148148148147</v>
      </c>
      <c r="Q545" s="164">
        <v>1</v>
      </c>
      <c r="R545" s="164">
        <v>0</v>
      </c>
      <c r="S545" s="131">
        <v>285.8</v>
      </c>
      <c r="T545" s="131">
        <v>210.9</v>
      </c>
      <c r="U545" s="163">
        <v>0.1565162037037037</v>
      </c>
      <c r="V545" s="163">
        <v>0.15671296296296297</v>
      </c>
      <c r="W545" s="131">
        <v>377.7</v>
      </c>
      <c r="X545" s="131">
        <v>284.8</v>
      </c>
      <c r="Y545" s="163">
        <v>0.1572800925925926</v>
      </c>
      <c r="Z545" s="163"/>
      <c r="AA545" s="131"/>
      <c r="AB545" s="165">
        <f>O545-L545</f>
        <v>1.2037037037037068E-3</v>
      </c>
      <c r="AC545" s="165">
        <f>P545-O545</f>
        <v>0</v>
      </c>
      <c r="AD545" s="165">
        <f>P545-L545</f>
        <v>1.2037037037037068E-3</v>
      </c>
      <c r="AE545" s="165">
        <f>V545-P545</f>
        <v>2.3148148148149916E-4</v>
      </c>
      <c r="AF545" s="165">
        <f>Y545-O545</f>
        <v>7.9861111111112493E-4</v>
      </c>
      <c r="AG545" s="165">
        <f>Y545-V545</f>
        <v>5.6712962962962576E-4</v>
      </c>
      <c r="AH545" s="131">
        <v>-1.117</v>
      </c>
      <c r="AI545" s="131">
        <v>12.1866</v>
      </c>
      <c r="AJ545" s="131">
        <v>13.094099999999999</v>
      </c>
      <c r="AK545" s="131">
        <v>12.517300000000001</v>
      </c>
      <c r="AL545" s="131">
        <v>6.3002000000000002</v>
      </c>
      <c r="AM545" s="131">
        <v>100</v>
      </c>
      <c r="AN545" s="131">
        <v>100</v>
      </c>
      <c r="AO545" s="131">
        <v>13</v>
      </c>
      <c r="AP545" s="131">
        <f>((AJ545-AK545)/(AK545-AI545))*100</f>
        <v>174.41790142122719</v>
      </c>
      <c r="AQ545" s="131"/>
      <c r="AR545" s="131"/>
      <c r="AS545" s="172">
        <v>2020</v>
      </c>
      <c r="AT545" s="131" t="s">
        <v>1274</v>
      </c>
      <c r="AW545" s="131">
        <v>0</v>
      </c>
    </row>
    <row r="546" spans="1:57" s="29" customFormat="1" x14ac:dyDescent="0.2">
      <c r="A546" s="131">
        <v>1.3</v>
      </c>
      <c r="B546" s="131">
        <v>2</v>
      </c>
      <c r="C546" s="131" t="s">
        <v>174</v>
      </c>
      <c r="D546" s="131" t="s">
        <v>37</v>
      </c>
      <c r="E546" s="161">
        <v>44138</v>
      </c>
      <c r="F546" s="166" t="s">
        <v>1087</v>
      </c>
      <c r="G546" s="131" t="s">
        <v>965</v>
      </c>
      <c r="H546" s="131"/>
      <c r="I546" s="131">
        <v>30</v>
      </c>
      <c r="J546" s="131">
        <v>40</v>
      </c>
      <c r="K546" s="131">
        <v>0</v>
      </c>
      <c r="L546" s="163">
        <v>0.19138888888888891</v>
      </c>
      <c r="M546" s="131">
        <v>269.39999999999998</v>
      </c>
      <c r="N546" s="131">
        <v>138.4</v>
      </c>
      <c r="O546" s="168">
        <v>0.19165509259259261</v>
      </c>
      <c r="P546" s="131"/>
      <c r="Q546" s="131">
        <v>0</v>
      </c>
      <c r="R546" s="131">
        <v>1</v>
      </c>
      <c r="S546" s="131"/>
      <c r="T546" s="131"/>
      <c r="U546" s="131"/>
      <c r="V546" s="131"/>
      <c r="W546" s="131"/>
      <c r="X546" s="131"/>
      <c r="Y546" s="168">
        <v>0.19292824074074075</v>
      </c>
      <c r="Z546" s="168"/>
      <c r="AA546" s="131"/>
      <c r="AB546" s="165">
        <f>O546-L546</f>
        <v>2.6620370370369906E-4</v>
      </c>
      <c r="AC546" s="165">
        <f>P546-O546</f>
        <v>-0.19165509259259261</v>
      </c>
      <c r="AD546" s="165">
        <f>P546-L546</f>
        <v>-0.19138888888888891</v>
      </c>
      <c r="AE546" s="165">
        <f>V546-P546</f>
        <v>0</v>
      </c>
      <c r="AF546" s="165">
        <f>Y546-O546</f>
        <v>1.2731481481481344E-3</v>
      </c>
      <c r="AG546" s="165">
        <f>Y546-V546</f>
        <v>0.19292824074074075</v>
      </c>
      <c r="AH546" s="131">
        <v>-0.81200000000000006</v>
      </c>
      <c r="AI546" s="131">
        <v>12.1584</v>
      </c>
      <c r="AJ546" s="131">
        <v>12.777900000000001</v>
      </c>
      <c r="AK546" s="131">
        <v>12.4078</v>
      </c>
      <c r="AL546" s="131">
        <v>0.47649999999999998</v>
      </c>
      <c r="AM546" s="131">
        <v>100</v>
      </c>
      <c r="AN546" s="131">
        <v>100</v>
      </c>
      <c r="AO546" s="131"/>
      <c r="AP546" s="131">
        <f>((AJ546-AK546)/(AK546-AI546))*100</f>
        <v>148.39615076182892</v>
      </c>
      <c r="AQ546" s="131"/>
      <c r="AR546" s="131"/>
      <c r="AS546" s="172">
        <v>2020</v>
      </c>
      <c r="AT546" s="131" t="s">
        <v>1274</v>
      </c>
      <c r="AW546" s="131">
        <v>0</v>
      </c>
      <c r="AX546" s="178"/>
      <c r="AY546" s="178"/>
    </row>
    <row r="547" spans="1:57" s="29" customFormat="1" x14ac:dyDescent="0.2">
      <c r="A547" s="131">
        <v>1.3</v>
      </c>
      <c r="B547" s="131">
        <v>2</v>
      </c>
      <c r="C547" s="131" t="s">
        <v>174</v>
      </c>
      <c r="D547" s="131" t="s">
        <v>36</v>
      </c>
      <c r="E547" s="161">
        <v>44138</v>
      </c>
      <c r="F547" s="131"/>
      <c r="G547" s="131" t="s">
        <v>517</v>
      </c>
      <c r="H547" s="131"/>
      <c r="I547" s="131">
        <v>22</v>
      </c>
      <c r="J547" s="131"/>
      <c r="K547" s="131">
        <v>49</v>
      </c>
      <c r="L547" s="163">
        <v>0.19208333333333336</v>
      </c>
      <c r="M547" s="131">
        <v>224.1</v>
      </c>
      <c r="N547" s="131">
        <v>175</v>
      </c>
      <c r="O547" s="163">
        <v>0.1965740740740741</v>
      </c>
      <c r="P547" s="163">
        <v>0.1965740740740741</v>
      </c>
      <c r="Q547" s="164">
        <v>1</v>
      </c>
      <c r="R547" s="164">
        <v>0</v>
      </c>
      <c r="S547" s="131">
        <v>283.89999999999998</v>
      </c>
      <c r="T547" s="131">
        <v>205.2</v>
      </c>
      <c r="U547" s="163">
        <v>0.19666666666666666</v>
      </c>
      <c r="V547" s="163">
        <v>0.1967939814814815</v>
      </c>
      <c r="W547" s="131">
        <v>308.5</v>
      </c>
      <c r="X547" s="131">
        <v>230</v>
      </c>
      <c r="Y547" s="163">
        <v>0.1973148148148148</v>
      </c>
      <c r="Z547" s="163"/>
      <c r="AA547" s="131"/>
      <c r="AB547" s="165">
        <f>O547-L547</f>
        <v>4.4907407407407396E-3</v>
      </c>
      <c r="AC547" s="165">
        <f>P547-O547</f>
        <v>0</v>
      </c>
      <c r="AD547" s="165">
        <f>P547-L547</f>
        <v>4.4907407407407396E-3</v>
      </c>
      <c r="AE547" s="165">
        <f>V547-P547</f>
        <v>2.1990740740740478E-4</v>
      </c>
      <c r="AF547" s="165">
        <f>Y547-O547</f>
        <v>7.407407407407085E-4</v>
      </c>
      <c r="AG547" s="165">
        <f>Y547-V547</f>
        <v>5.2083333333330373E-4</v>
      </c>
      <c r="AH547" s="131">
        <v>-0.81200000000000006</v>
      </c>
      <c r="AI547" s="131">
        <v>12.1584</v>
      </c>
      <c r="AJ547" s="131">
        <v>12.777900000000001</v>
      </c>
      <c r="AK547" s="131">
        <v>12.4078</v>
      </c>
      <c r="AL547" s="131">
        <v>5.8912000000000004</v>
      </c>
      <c r="AM547" s="131">
        <v>100</v>
      </c>
      <c r="AN547" s="131">
        <v>100</v>
      </c>
      <c r="AO547" s="131">
        <v>18</v>
      </c>
      <c r="AP547" s="131">
        <f>((AJ547-AK547)/(AK547-AI547))*100</f>
        <v>148.39615076182892</v>
      </c>
      <c r="AQ547" s="131"/>
      <c r="AR547" s="131"/>
      <c r="AS547" s="131">
        <v>2020</v>
      </c>
      <c r="AT547" s="131" t="s">
        <v>1274</v>
      </c>
      <c r="AU547" s="176"/>
      <c r="AV547" s="176"/>
      <c r="AW547" s="131">
        <v>0</v>
      </c>
    </row>
    <row r="548" spans="1:57" s="160" customFormat="1" x14ac:dyDescent="0.2">
      <c r="A548" s="166">
        <v>1.4</v>
      </c>
      <c r="B548" s="166">
        <v>2</v>
      </c>
      <c r="C548" s="131" t="s">
        <v>174</v>
      </c>
      <c r="D548" s="131" t="s">
        <v>37</v>
      </c>
      <c r="E548" s="167">
        <v>44138</v>
      </c>
      <c r="F548" s="166" t="s">
        <v>1095</v>
      </c>
      <c r="G548" s="131" t="s">
        <v>976</v>
      </c>
      <c r="H548" s="166"/>
      <c r="I548" s="166">
        <v>46</v>
      </c>
      <c r="J548" s="166">
        <v>22</v>
      </c>
      <c r="K548" s="131">
        <v>0</v>
      </c>
      <c r="L548" s="168">
        <v>0.22090277777777778</v>
      </c>
      <c r="M548" s="166">
        <v>268.5</v>
      </c>
      <c r="N548" s="166">
        <v>191</v>
      </c>
      <c r="O548" s="168">
        <v>0.22113425925925925</v>
      </c>
      <c r="P548" s="166"/>
      <c r="Q548" s="170">
        <v>0</v>
      </c>
      <c r="R548" s="170">
        <v>1</v>
      </c>
      <c r="S548" s="166"/>
      <c r="T548" s="166"/>
      <c r="U548" s="166"/>
      <c r="V548" s="166"/>
      <c r="W548" s="166"/>
      <c r="X548" s="166"/>
      <c r="Y548" s="168">
        <v>0.22203703703703703</v>
      </c>
      <c r="Z548" s="168"/>
      <c r="AA548" s="166"/>
      <c r="AB548" s="165">
        <f>O548-L548</f>
        <v>2.3148148148147141E-4</v>
      </c>
      <c r="AC548" s="165">
        <f>P548-O548</f>
        <v>-0.22113425925925925</v>
      </c>
      <c r="AD548" s="165">
        <f>P548-L548</f>
        <v>-0.22090277777777778</v>
      </c>
      <c r="AE548" s="165">
        <f>V548-P548</f>
        <v>0</v>
      </c>
      <c r="AF548" s="165">
        <f>Y548-O548</f>
        <v>9.0277777777778012E-4</v>
      </c>
      <c r="AG548" s="165">
        <f>Y548-V548</f>
        <v>0.22203703703703703</v>
      </c>
      <c r="AH548" s="166">
        <v>-0.53800000000000003</v>
      </c>
      <c r="AI548" s="166">
        <v>12.045400000000001</v>
      </c>
      <c r="AJ548" s="166">
        <v>12.698</v>
      </c>
      <c r="AK548" s="166">
        <v>12.296099999999999</v>
      </c>
      <c r="AL548" s="166">
        <v>0.50190000000000001</v>
      </c>
      <c r="AM548" s="131">
        <v>100</v>
      </c>
      <c r="AN548" s="131">
        <v>100</v>
      </c>
      <c r="AO548" s="131"/>
      <c r="AP548" s="131">
        <f>((AJ548-AK548)/(AK548-AI548))*100</f>
        <v>160.31112883925164</v>
      </c>
      <c r="AQ548" s="166"/>
      <c r="AR548" s="166"/>
      <c r="AS548" s="131">
        <v>2020</v>
      </c>
      <c r="AT548" s="131" t="s">
        <v>1274</v>
      </c>
      <c r="AU548" s="29"/>
      <c r="AV548" s="29"/>
      <c r="AW548" s="131">
        <v>0</v>
      </c>
      <c r="AX548" s="29"/>
      <c r="AY548" s="29"/>
      <c r="AZ548" s="178"/>
      <c r="BA548" s="178"/>
      <c r="BB548" s="178"/>
      <c r="BC548" s="178"/>
      <c r="BD548" s="178"/>
      <c r="BE548" s="178"/>
    </row>
    <row r="549" spans="1:57" s="29" customFormat="1" x14ac:dyDescent="0.2">
      <c r="A549" s="131">
        <v>1.4</v>
      </c>
      <c r="B549" s="131">
        <v>2</v>
      </c>
      <c r="C549" s="131" t="s">
        <v>174</v>
      </c>
      <c r="D549" s="131" t="s">
        <v>36</v>
      </c>
      <c r="E549" s="161">
        <v>44138</v>
      </c>
      <c r="F549" s="131"/>
      <c r="G549" s="131" t="s">
        <v>527</v>
      </c>
      <c r="H549" s="131"/>
      <c r="I549" s="131">
        <v>23</v>
      </c>
      <c r="J549" s="131"/>
      <c r="K549" s="131">
        <v>37</v>
      </c>
      <c r="L549" s="163">
        <v>0.2222685185185185</v>
      </c>
      <c r="M549" s="131">
        <v>299.3</v>
      </c>
      <c r="N549" s="131">
        <v>221</v>
      </c>
      <c r="O549" s="163">
        <v>0.22339120370370369</v>
      </c>
      <c r="P549" s="163">
        <v>0.22686342592592593</v>
      </c>
      <c r="Q549" s="164" t="s">
        <v>69</v>
      </c>
      <c r="R549" s="164">
        <v>1</v>
      </c>
      <c r="S549" s="131">
        <v>279.7</v>
      </c>
      <c r="T549" s="131">
        <v>218.6</v>
      </c>
      <c r="U549" s="163">
        <v>0.22693287037037035</v>
      </c>
      <c r="V549" s="163">
        <v>0.22719907407407405</v>
      </c>
      <c r="W549" s="131">
        <v>311.3</v>
      </c>
      <c r="X549" s="131">
        <v>239.1</v>
      </c>
      <c r="Y549" s="163">
        <v>0.22767361111111109</v>
      </c>
      <c r="Z549" s="163"/>
      <c r="AA549" s="131"/>
      <c r="AB549" s="165">
        <f>O549-L549</f>
        <v>1.1226851851851849E-3</v>
      </c>
      <c r="AC549" s="165">
        <f>P549-O549</f>
        <v>3.4722222222222376E-3</v>
      </c>
      <c r="AD549" s="165">
        <f>P549-L549</f>
        <v>4.5949074074074225E-3</v>
      </c>
      <c r="AE549" s="165">
        <f>V549-P549</f>
        <v>3.356481481481266E-4</v>
      </c>
      <c r="AF549" s="165">
        <f>Y549-O549</f>
        <v>4.2824074074074014E-3</v>
      </c>
      <c r="AG549" s="165">
        <f>Y549-V549</f>
        <v>4.745370370370372E-4</v>
      </c>
      <c r="AH549" s="166">
        <v>-0.53800000000000003</v>
      </c>
      <c r="AI549" s="166">
        <v>12.045400000000001</v>
      </c>
      <c r="AJ549" s="166">
        <v>12.698</v>
      </c>
      <c r="AK549" s="166">
        <v>12.296099999999999</v>
      </c>
      <c r="AL549" s="131">
        <v>4.8456000000000001</v>
      </c>
      <c r="AM549" s="131">
        <v>100</v>
      </c>
      <c r="AN549" s="131">
        <v>100</v>
      </c>
      <c r="AO549" s="166"/>
      <c r="AP549" s="131">
        <f>((AJ549-AK549)/(AK549-AI549))*100</f>
        <v>160.31112883925164</v>
      </c>
      <c r="AQ549" s="131"/>
      <c r="AR549" s="131"/>
      <c r="AS549" s="131">
        <v>2020</v>
      </c>
      <c r="AT549" s="131" t="s">
        <v>1274</v>
      </c>
      <c r="AW549" s="131">
        <v>0</v>
      </c>
    </row>
    <row r="550" spans="1:57" s="29" customFormat="1" x14ac:dyDescent="0.2">
      <c r="A550" s="166">
        <v>1.5</v>
      </c>
      <c r="B550" s="166">
        <v>2</v>
      </c>
      <c r="C550" s="131" t="s">
        <v>174</v>
      </c>
      <c r="D550" s="131" t="s">
        <v>37</v>
      </c>
      <c r="E550" s="167">
        <v>44138</v>
      </c>
      <c r="F550" s="166" t="s">
        <v>1090</v>
      </c>
      <c r="G550" s="166"/>
      <c r="H550" s="166" t="s">
        <v>2037</v>
      </c>
      <c r="I550" s="166">
        <v>38</v>
      </c>
      <c r="J550" s="166">
        <v>33</v>
      </c>
      <c r="K550" s="131">
        <v>0</v>
      </c>
      <c r="L550" s="168">
        <v>0.19729166666666667</v>
      </c>
      <c r="M550" s="166">
        <v>271.10000000000002</v>
      </c>
      <c r="N550" s="166">
        <v>179.8</v>
      </c>
      <c r="O550" s="168">
        <v>0.19746527777777778</v>
      </c>
      <c r="P550" s="166"/>
      <c r="Q550" s="170">
        <v>0</v>
      </c>
      <c r="R550" s="170">
        <v>1</v>
      </c>
      <c r="S550" s="166"/>
      <c r="T550" s="166"/>
      <c r="U550" s="166"/>
      <c r="V550" s="166"/>
      <c r="W550" s="166"/>
      <c r="X550" s="166"/>
      <c r="Y550" s="168">
        <v>0.19856481481481481</v>
      </c>
      <c r="Z550" s="168"/>
      <c r="AA550" s="166"/>
      <c r="AB550" s="165">
        <f>O550-L550</f>
        <v>1.7361111111111049E-4</v>
      </c>
      <c r="AC550" s="165">
        <f>P550-O550</f>
        <v>-0.19746527777777778</v>
      </c>
      <c r="AD550" s="165">
        <f>P550-L550</f>
        <v>-0.19729166666666667</v>
      </c>
      <c r="AE550" s="165">
        <f>V550-P550</f>
        <v>0</v>
      </c>
      <c r="AF550" s="165">
        <f>Y550-O550</f>
        <v>1.0995370370370239E-3</v>
      </c>
      <c r="AG550" s="165">
        <f>Y550-V550</f>
        <v>0.19856481481481481</v>
      </c>
      <c r="AH550" s="166">
        <v>-0.91200000000000003</v>
      </c>
      <c r="AI550" s="166">
        <v>12.2464</v>
      </c>
      <c r="AJ550" s="166">
        <v>12.851900000000001</v>
      </c>
      <c r="AK550" s="166">
        <v>12.4871</v>
      </c>
      <c r="AL550" s="166">
        <v>0.48120000000000002</v>
      </c>
      <c r="AM550" s="131">
        <v>100</v>
      </c>
      <c r="AN550" s="131">
        <v>100</v>
      </c>
      <c r="AO550" s="131"/>
      <c r="AP550" s="131">
        <f>((AJ550-AK550)/(AK550-AI550))*100</f>
        <v>151.55795596177822</v>
      </c>
      <c r="AQ550" s="166"/>
      <c r="AR550" s="166"/>
      <c r="AS550" s="131">
        <v>2020</v>
      </c>
      <c r="AT550" s="131" t="s">
        <v>1274</v>
      </c>
      <c r="AW550" s="131">
        <v>0</v>
      </c>
      <c r="AX550" s="178"/>
      <c r="AY550" s="178"/>
      <c r="AZ550" s="176"/>
      <c r="BA550" s="176"/>
      <c r="BB550" s="176"/>
      <c r="BC550" s="176"/>
      <c r="BD550" s="176"/>
      <c r="BE550" s="176"/>
    </row>
    <row r="551" spans="1:57" s="29" customFormat="1" x14ac:dyDescent="0.2">
      <c r="A551" s="131">
        <v>1.5</v>
      </c>
      <c r="B551" s="131">
        <v>2</v>
      </c>
      <c r="C551" s="131" t="s">
        <v>174</v>
      </c>
      <c r="D551" s="131" t="s">
        <v>36</v>
      </c>
      <c r="E551" s="161">
        <v>44138</v>
      </c>
      <c r="F551" s="131"/>
      <c r="G551" s="131" t="s">
        <v>518</v>
      </c>
      <c r="H551" s="131"/>
      <c r="I551" s="131">
        <v>22</v>
      </c>
      <c r="J551" s="131"/>
      <c r="K551" s="131">
        <v>49</v>
      </c>
      <c r="L551" s="163">
        <v>0.19840277777777779</v>
      </c>
      <c r="M551" s="131">
        <v>272.8</v>
      </c>
      <c r="N551" s="131">
        <v>210.1</v>
      </c>
      <c r="O551" s="163">
        <v>0.19972222222222222</v>
      </c>
      <c r="P551" s="163">
        <v>0.19972222222222222</v>
      </c>
      <c r="Q551" s="164">
        <v>1</v>
      </c>
      <c r="R551" s="164">
        <v>0</v>
      </c>
      <c r="S551" s="131">
        <v>294.8</v>
      </c>
      <c r="T551" s="131">
        <v>211.2</v>
      </c>
      <c r="U551" s="163">
        <v>0.19981481481481481</v>
      </c>
      <c r="V551" s="163">
        <v>0.19988425925925926</v>
      </c>
      <c r="W551" s="131">
        <v>363.9</v>
      </c>
      <c r="X551" s="131">
        <v>243</v>
      </c>
      <c r="Y551" s="163">
        <v>0.20070601851851852</v>
      </c>
      <c r="Z551" s="163"/>
      <c r="AA551" s="131"/>
      <c r="AB551" s="165">
        <f>O551-L551</f>
        <v>1.3194444444444287E-3</v>
      </c>
      <c r="AC551" s="165">
        <f>P551-O551</f>
        <v>0</v>
      </c>
      <c r="AD551" s="165">
        <f>P551-L551</f>
        <v>1.3194444444444287E-3</v>
      </c>
      <c r="AE551" s="165">
        <f>V551-P551</f>
        <v>1.6203703703704386E-4</v>
      </c>
      <c r="AF551" s="165">
        <f>Y551-O551</f>
        <v>9.8379629629630205E-4</v>
      </c>
      <c r="AG551" s="165">
        <f>Y551-V551</f>
        <v>8.2175925925925819E-4</v>
      </c>
      <c r="AH551" s="166">
        <v>-0.91200000000000003</v>
      </c>
      <c r="AI551" s="166">
        <v>12.2464</v>
      </c>
      <c r="AJ551" s="166">
        <v>12.851900000000001</v>
      </c>
      <c r="AK551" s="166">
        <v>12.4871</v>
      </c>
      <c r="AL551" s="131">
        <v>8.9801000000000002</v>
      </c>
      <c r="AM551" s="131">
        <v>100</v>
      </c>
      <c r="AN551" s="131">
        <v>100</v>
      </c>
      <c r="AO551" s="166">
        <v>14</v>
      </c>
      <c r="AP551" s="131">
        <f>((AJ551-AK551)/(AK551-AI551))*100</f>
        <v>151.55795596177822</v>
      </c>
      <c r="AQ551" s="131"/>
      <c r="AR551" s="131"/>
      <c r="AS551" s="131">
        <v>2020</v>
      </c>
      <c r="AT551" s="131" t="s">
        <v>1274</v>
      </c>
      <c r="AW551" s="131">
        <v>0</v>
      </c>
    </row>
    <row r="552" spans="1:57" s="29" customFormat="1" x14ac:dyDescent="0.2">
      <c r="A552" s="166">
        <v>1.6</v>
      </c>
      <c r="B552" s="166">
        <v>2</v>
      </c>
      <c r="C552" s="131" t="s">
        <v>174</v>
      </c>
      <c r="D552" s="131" t="s">
        <v>37</v>
      </c>
      <c r="E552" s="167">
        <v>44138</v>
      </c>
      <c r="F552" s="166" t="s">
        <v>1091</v>
      </c>
      <c r="G552" s="131" t="s">
        <v>967</v>
      </c>
      <c r="H552" s="166"/>
      <c r="I552" s="166">
        <v>38</v>
      </c>
      <c r="J552" s="166">
        <v>32</v>
      </c>
      <c r="K552" s="131">
        <v>0</v>
      </c>
      <c r="L552" s="168">
        <v>0.20086805555555554</v>
      </c>
      <c r="M552" s="166">
        <v>256.7</v>
      </c>
      <c r="N552" s="166">
        <v>178</v>
      </c>
      <c r="O552" s="168">
        <v>0.20108796296296297</v>
      </c>
      <c r="P552" s="166"/>
      <c r="Q552" s="170">
        <v>0</v>
      </c>
      <c r="R552" s="170">
        <v>1</v>
      </c>
      <c r="S552" s="166"/>
      <c r="T552" s="166"/>
      <c r="U552" s="166"/>
      <c r="V552" s="166"/>
      <c r="W552" s="166"/>
      <c r="X552" s="166"/>
      <c r="Y552" s="168">
        <v>0.20192129629629629</v>
      </c>
      <c r="Z552" s="168"/>
      <c r="AA552" s="166"/>
      <c r="AB552" s="165">
        <f>O552-L552</f>
        <v>2.1990740740743253E-4</v>
      </c>
      <c r="AC552" s="165">
        <f>P552-O552</f>
        <v>-0.20108796296296297</v>
      </c>
      <c r="AD552" s="165">
        <f>P552-L552</f>
        <v>-0.20086805555555554</v>
      </c>
      <c r="AE552" s="165">
        <f>V552-P552</f>
        <v>0</v>
      </c>
      <c r="AF552" s="165">
        <f>Y552-O552</f>
        <v>8.3333333333332482E-4</v>
      </c>
      <c r="AG552" s="165">
        <f>Y552-V552</f>
        <v>0.20192129629629629</v>
      </c>
      <c r="AH552" s="166">
        <v>-1.089</v>
      </c>
      <c r="AI552" s="166">
        <v>12.2455</v>
      </c>
      <c r="AJ552" s="166">
        <v>13.2493</v>
      </c>
      <c r="AK552" s="166">
        <v>12.6265</v>
      </c>
      <c r="AL552" s="166">
        <v>0.47589999999999999</v>
      </c>
      <c r="AM552" s="131">
        <v>100</v>
      </c>
      <c r="AN552" s="131">
        <v>100</v>
      </c>
      <c r="AO552" s="131"/>
      <c r="AP552" s="131">
        <f>((AJ552-AK552)/(AK552-AI552))*100</f>
        <v>163.46456692913372</v>
      </c>
      <c r="AQ552" s="166"/>
      <c r="AR552" s="166"/>
      <c r="AS552" s="131">
        <v>2020</v>
      </c>
      <c r="AT552" s="131" t="s">
        <v>1274</v>
      </c>
      <c r="AW552" s="131">
        <v>0</v>
      </c>
      <c r="AX552" s="176"/>
      <c r="AY552" s="176"/>
    </row>
    <row r="553" spans="1:57" s="29" customFormat="1" x14ac:dyDescent="0.2">
      <c r="A553" s="131">
        <v>1.6</v>
      </c>
      <c r="B553" s="131">
        <v>2</v>
      </c>
      <c r="C553" s="131" t="s">
        <v>174</v>
      </c>
      <c r="D553" s="131" t="s">
        <v>36</v>
      </c>
      <c r="E553" s="161">
        <v>44138</v>
      </c>
      <c r="F553" s="131"/>
      <c r="G553" s="131" t="s">
        <v>519</v>
      </c>
      <c r="H553" s="131"/>
      <c r="I553" s="131">
        <v>22</v>
      </c>
      <c r="J553" s="131"/>
      <c r="K553" s="131">
        <v>49</v>
      </c>
      <c r="L553" s="163">
        <v>0.201875</v>
      </c>
      <c r="M553" s="131">
        <v>268.39999999999998</v>
      </c>
      <c r="N553" s="131">
        <v>199.8</v>
      </c>
      <c r="O553" s="163">
        <v>0.20638888888888887</v>
      </c>
      <c r="P553" s="163">
        <v>0.20638888888888887</v>
      </c>
      <c r="Q553" s="164" t="s">
        <v>69</v>
      </c>
      <c r="R553" s="164">
        <v>0</v>
      </c>
      <c r="S553" s="131">
        <v>313</v>
      </c>
      <c r="T553" s="131">
        <v>202.1</v>
      </c>
      <c r="U553" s="163">
        <v>0.20649305555555555</v>
      </c>
      <c r="V553" s="163">
        <v>0.20656249999999998</v>
      </c>
      <c r="W553" s="131">
        <v>471.3</v>
      </c>
      <c r="X553" s="131">
        <v>266.3</v>
      </c>
      <c r="Y553" s="163">
        <v>0.20688657407407407</v>
      </c>
      <c r="Z553" s="163"/>
      <c r="AA553" s="131"/>
      <c r="AB553" s="165">
        <f>O553-L553</f>
        <v>4.5138888888888729E-3</v>
      </c>
      <c r="AC553" s="165">
        <f>P553-O553</f>
        <v>0</v>
      </c>
      <c r="AD553" s="165">
        <f>P553-L553</f>
        <v>4.5138888888888729E-3</v>
      </c>
      <c r="AE553" s="165">
        <f>V553-P553</f>
        <v>1.7361111111111049E-4</v>
      </c>
      <c r="AF553" s="165">
        <f>Y553-O553</f>
        <v>4.9768518518519822E-4</v>
      </c>
      <c r="AG553" s="165">
        <f>Y553-V553</f>
        <v>3.2407407407408773E-4</v>
      </c>
      <c r="AH553" s="166">
        <v>-1.089</v>
      </c>
      <c r="AI553" s="166">
        <v>12.2455</v>
      </c>
      <c r="AJ553" s="166">
        <v>13.2493</v>
      </c>
      <c r="AK553" s="166">
        <v>12.6265</v>
      </c>
      <c r="AL553" s="131" t="s">
        <v>218</v>
      </c>
      <c r="AM553" s="131">
        <v>100</v>
      </c>
      <c r="AN553" s="131">
        <v>100</v>
      </c>
      <c r="AO553" s="166">
        <v>20</v>
      </c>
      <c r="AP553" s="131">
        <f>((AJ553-AK553)/(AK553-AI553))*100</f>
        <v>163.46456692913372</v>
      </c>
      <c r="AQ553" s="131"/>
      <c r="AR553" s="131"/>
      <c r="AS553" s="131">
        <v>2020</v>
      </c>
      <c r="AT553" s="131" t="s">
        <v>1274</v>
      </c>
      <c r="AW553" s="131">
        <v>0</v>
      </c>
    </row>
    <row r="554" spans="1:57" s="29" customFormat="1" x14ac:dyDescent="0.2">
      <c r="A554" s="166">
        <v>1.7</v>
      </c>
      <c r="B554" s="166">
        <v>2</v>
      </c>
      <c r="C554" s="131" t="s">
        <v>174</v>
      </c>
      <c r="D554" s="131" t="s">
        <v>37</v>
      </c>
      <c r="E554" s="167">
        <v>44138</v>
      </c>
      <c r="F554" s="166" t="s">
        <v>1092</v>
      </c>
      <c r="G554" s="131" t="s">
        <v>968</v>
      </c>
      <c r="H554" s="166"/>
      <c r="I554" s="166">
        <v>42</v>
      </c>
      <c r="J554" s="166">
        <v>28</v>
      </c>
      <c r="K554" s="131">
        <v>0</v>
      </c>
      <c r="L554" s="168">
        <v>0.20712962962962964</v>
      </c>
      <c r="M554" s="166">
        <v>286</v>
      </c>
      <c r="N554" s="166">
        <v>198.5</v>
      </c>
      <c r="O554" s="168">
        <v>0.20724537037037036</v>
      </c>
      <c r="P554" s="166"/>
      <c r="Q554" s="170">
        <v>0</v>
      </c>
      <c r="R554" s="170">
        <v>1</v>
      </c>
      <c r="S554" s="166"/>
      <c r="T554" s="166"/>
      <c r="U554" s="166"/>
      <c r="V554" s="166"/>
      <c r="W554" s="166"/>
      <c r="X554" s="166"/>
      <c r="Y554" s="168">
        <v>0.20821759259259257</v>
      </c>
      <c r="Z554" s="168"/>
      <c r="AA554" s="166"/>
      <c r="AB554" s="165">
        <f>O554-L554</f>
        <v>1.1574074074072183E-4</v>
      </c>
      <c r="AC554" s="165">
        <f>P554-O554</f>
        <v>-0.20724537037037036</v>
      </c>
      <c r="AD554" s="165">
        <f>P554-L554</f>
        <v>-0.20712962962962964</v>
      </c>
      <c r="AE554" s="165">
        <f>V554-P554</f>
        <v>0</v>
      </c>
      <c r="AF554" s="165">
        <f>Y554-O554</f>
        <v>9.7222222222220767E-4</v>
      </c>
      <c r="AG554" s="165">
        <f>Y554-V554</f>
        <v>0.20821759259259257</v>
      </c>
      <c r="AH554" s="166">
        <v>-2.0099999999999998</v>
      </c>
      <c r="AI554" s="166">
        <v>12.106</v>
      </c>
      <c r="AJ554" s="166">
        <v>12.7759</v>
      </c>
      <c r="AK554" s="166">
        <v>12.384499999999999</v>
      </c>
      <c r="AL554" s="166">
        <v>0.5262</v>
      </c>
      <c r="AM554" s="131">
        <v>100</v>
      </c>
      <c r="AN554" s="131">
        <v>100</v>
      </c>
      <c r="AO554" s="131">
        <v>20</v>
      </c>
      <c r="AP554" s="131">
        <f>((AJ554-AK554)/(AK554-AI554))*100</f>
        <v>140.53859964093422</v>
      </c>
      <c r="AQ554" s="166"/>
      <c r="AR554" s="166"/>
      <c r="AS554" s="131">
        <v>2020</v>
      </c>
      <c r="AT554" s="172" t="s">
        <v>1274</v>
      </c>
      <c r="AW554" s="131">
        <v>0</v>
      </c>
    </row>
    <row r="555" spans="1:57" s="178" customFormat="1" x14ac:dyDescent="0.2">
      <c r="A555" s="131">
        <v>1.7</v>
      </c>
      <c r="B555" s="131">
        <v>2</v>
      </c>
      <c r="C555" s="131" t="s">
        <v>174</v>
      </c>
      <c r="D555" s="131" t="s">
        <v>36</v>
      </c>
      <c r="E555" s="161">
        <v>44138</v>
      </c>
      <c r="F555" s="131"/>
      <c r="G555" s="131" t="s">
        <v>520</v>
      </c>
      <c r="H555" s="131"/>
      <c r="I555" s="131">
        <v>23</v>
      </c>
      <c r="J555" s="131"/>
      <c r="K555" s="131">
        <v>43</v>
      </c>
      <c r="L555" s="163">
        <v>0.20788194444444444</v>
      </c>
      <c r="M555" s="131">
        <v>270.10000000000002</v>
      </c>
      <c r="N555" s="131">
        <v>203.6</v>
      </c>
      <c r="O555" s="163">
        <v>0.20979166666666668</v>
      </c>
      <c r="P555" s="163">
        <v>0.21190972222222224</v>
      </c>
      <c r="Q555" s="164" t="s">
        <v>69</v>
      </c>
      <c r="R555" s="164">
        <v>1</v>
      </c>
      <c r="S555" s="131">
        <v>284.8</v>
      </c>
      <c r="T555" s="131">
        <v>209.9</v>
      </c>
      <c r="U555" s="163">
        <v>0.2119675925925926</v>
      </c>
      <c r="V555" s="163">
        <v>0.21209490740740741</v>
      </c>
      <c r="W555" s="131">
        <v>311.89999999999998</v>
      </c>
      <c r="X555" s="131">
        <v>232</v>
      </c>
      <c r="Y555" s="163">
        <v>0.21327546296296296</v>
      </c>
      <c r="Z555" s="131"/>
      <c r="AA555" s="131"/>
      <c r="AB555" s="165">
        <f>O555-L555</f>
        <v>1.9097222222222432E-3</v>
      </c>
      <c r="AC555" s="165">
        <f>P555-O555</f>
        <v>2.1180555555555536E-3</v>
      </c>
      <c r="AD555" s="165">
        <f>P555-L555</f>
        <v>4.0277777777777968E-3</v>
      </c>
      <c r="AE555" s="165">
        <f>V555-P555</f>
        <v>1.8518518518517713E-4</v>
      </c>
      <c r="AF555" s="165">
        <f>Y555-O555</f>
        <v>3.4837962962962765E-3</v>
      </c>
      <c r="AG555" s="165">
        <f>Y555-V555</f>
        <v>1.1805555555555458E-3</v>
      </c>
      <c r="AH555" s="166">
        <v>-2.0099999999999998</v>
      </c>
      <c r="AI555" s="166">
        <v>12.106</v>
      </c>
      <c r="AJ555" s="166">
        <v>12.7759</v>
      </c>
      <c r="AK555" s="166">
        <v>12.384499999999999</v>
      </c>
      <c r="AL555" s="131">
        <v>4.8756000000000004</v>
      </c>
      <c r="AM555" s="131">
        <v>100</v>
      </c>
      <c r="AN555" s="131">
        <v>100</v>
      </c>
      <c r="AO555" s="166">
        <v>14</v>
      </c>
      <c r="AP555" s="131">
        <f>((AJ555-AK555)/(AK555-AI555))*100</f>
        <v>140.53859964093422</v>
      </c>
      <c r="AQ555" s="131"/>
      <c r="AR555" s="131"/>
      <c r="AS555" s="131">
        <v>2020</v>
      </c>
      <c r="AT555" s="172" t="s">
        <v>1274</v>
      </c>
      <c r="AU555" s="29"/>
      <c r="AV555" s="29"/>
      <c r="AW555" s="131">
        <v>0</v>
      </c>
      <c r="AX555" s="29"/>
      <c r="AY555" s="29"/>
      <c r="AZ555" s="29"/>
      <c r="BA555" s="29"/>
      <c r="BB555" s="29"/>
      <c r="BC555" s="29"/>
      <c r="BD555" s="29"/>
      <c r="BE555" s="29"/>
    </row>
    <row r="556" spans="1:57" s="29" customFormat="1" x14ac:dyDescent="0.2">
      <c r="A556" s="166">
        <v>1.8</v>
      </c>
      <c r="B556" s="166">
        <v>2</v>
      </c>
      <c r="C556" s="131" t="s">
        <v>174</v>
      </c>
      <c r="D556" s="131" t="s">
        <v>37</v>
      </c>
      <c r="E556" s="167">
        <v>44138</v>
      </c>
      <c r="F556" s="166" t="s">
        <v>1093</v>
      </c>
      <c r="G556" s="131" t="s">
        <v>970</v>
      </c>
      <c r="H556" s="166"/>
      <c r="I556" s="166">
        <v>45</v>
      </c>
      <c r="J556" s="166">
        <v>26</v>
      </c>
      <c r="K556" s="131">
        <v>0</v>
      </c>
      <c r="L556" s="168">
        <v>0.21164351851851851</v>
      </c>
      <c r="M556" s="166">
        <v>264</v>
      </c>
      <c r="N556" s="166">
        <v>188.5</v>
      </c>
      <c r="O556" s="168">
        <v>0.21175925925925929</v>
      </c>
      <c r="P556" s="166"/>
      <c r="Q556" s="170">
        <v>0</v>
      </c>
      <c r="R556" s="170">
        <v>1</v>
      </c>
      <c r="S556" s="166"/>
      <c r="T556" s="166"/>
      <c r="U556" s="166"/>
      <c r="V556" s="166"/>
      <c r="W556" s="166"/>
      <c r="X556" s="166"/>
      <c r="Y556" s="168">
        <v>0.21297453703703703</v>
      </c>
      <c r="Z556" s="168"/>
      <c r="AA556" s="166"/>
      <c r="AB556" s="165">
        <f>O556-L556</f>
        <v>1.1574074074077734E-4</v>
      </c>
      <c r="AC556" s="165">
        <f>P556-O556</f>
        <v>-0.21175925925925929</v>
      </c>
      <c r="AD556" s="165">
        <f>P556-L556</f>
        <v>-0.21164351851851851</v>
      </c>
      <c r="AE556" s="165">
        <f>V556-P556</f>
        <v>0</v>
      </c>
      <c r="AF556" s="165">
        <f>Y556-O556</f>
        <v>1.2152777777777457E-3</v>
      </c>
      <c r="AG556" s="165">
        <f>Y556-V556</f>
        <v>0.21297453703703703</v>
      </c>
      <c r="AH556" s="166">
        <v>-1.0940000000000001</v>
      </c>
      <c r="AI556" s="166">
        <v>12.2477</v>
      </c>
      <c r="AJ556" s="166">
        <v>12.994400000000001</v>
      </c>
      <c r="AK556" s="166">
        <v>12.5471</v>
      </c>
      <c r="AL556" s="166">
        <v>0.54549999999999998</v>
      </c>
      <c r="AM556" s="131">
        <v>100</v>
      </c>
      <c r="AN556" s="131">
        <v>100</v>
      </c>
      <c r="AO556" s="131"/>
      <c r="AP556" s="131">
        <f>((AJ556-AK556)/(AK556-AI556))*100</f>
        <v>149.3987975951903</v>
      </c>
      <c r="AQ556" s="166"/>
      <c r="AR556" s="166"/>
      <c r="AS556" s="131">
        <v>2020</v>
      </c>
      <c r="AT556" s="131" t="s">
        <v>1274</v>
      </c>
      <c r="AW556" s="131">
        <v>0</v>
      </c>
    </row>
    <row r="557" spans="1:57" s="29" customFormat="1" x14ac:dyDescent="0.2">
      <c r="A557" s="131">
        <v>1.8</v>
      </c>
      <c r="B557" s="131">
        <v>2</v>
      </c>
      <c r="C557" s="131" t="s">
        <v>174</v>
      </c>
      <c r="D557" s="131" t="s">
        <v>36</v>
      </c>
      <c r="E557" s="161">
        <v>44138</v>
      </c>
      <c r="F557" s="131"/>
      <c r="G557" s="131" t="s">
        <v>521</v>
      </c>
      <c r="H557" s="131"/>
      <c r="I557" s="131">
        <v>23</v>
      </c>
      <c r="J557" s="131"/>
      <c r="K557" s="131">
        <v>44</v>
      </c>
      <c r="L557" s="163">
        <v>0.21371527777777777</v>
      </c>
      <c r="M557" s="131">
        <v>286.5</v>
      </c>
      <c r="N557" s="131">
        <v>223.8</v>
      </c>
      <c r="O557" s="163">
        <v>0.21461805555555555</v>
      </c>
      <c r="P557" s="163">
        <v>0.21461805555555555</v>
      </c>
      <c r="Q557" s="164">
        <v>1</v>
      </c>
      <c r="R557" s="164">
        <v>0</v>
      </c>
      <c r="S557" s="131">
        <v>288.2</v>
      </c>
      <c r="T557" s="131">
        <v>207.4</v>
      </c>
      <c r="U557" s="163">
        <v>0.21466435185185184</v>
      </c>
      <c r="V557" s="163">
        <v>0.21506944444444445</v>
      </c>
      <c r="W557" s="131">
        <v>372.4</v>
      </c>
      <c r="X557" s="131">
        <v>238</v>
      </c>
      <c r="Y557" s="163">
        <v>0.21542824074074074</v>
      </c>
      <c r="Z557" s="163"/>
      <c r="AA557" s="131" t="s">
        <v>525</v>
      </c>
      <c r="AB557" s="165">
        <f>O557-L557</f>
        <v>9.0277777777778012E-4</v>
      </c>
      <c r="AC557" s="165">
        <f>P557-O557</f>
        <v>0</v>
      </c>
      <c r="AD557" s="165">
        <f>P557-L557</f>
        <v>9.0277777777778012E-4</v>
      </c>
      <c r="AE557" s="165">
        <f>V557-P557</f>
        <v>4.5138888888890394E-4</v>
      </c>
      <c r="AF557" s="165">
        <f>Y557-O557</f>
        <v>8.1018518518519156E-4</v>
      </c>
      <c r="AG557" s="165">
        <f>Y557-V557</f>
        <v>3.5879629629628762E-4</v>
      </c>
      <c r="AH557" s="166">
        <v>-1.0940000000000001</v>
      </c>
      <c r="AI557" s="166">
        <v>12.2477</v>
      </c>
      <c r="AJ557" s="166">
        <v>12.994400000000001</v>
      </c>
      <c r="AK557" s="166">
        <v>12.5471</v>
      </c>
      <c r="AL557" s="131">
        <v>7.11</v>
      </c>
      <c r="AM557" s="131">
        <v>100</v>
      </c>
      <c r="AN557" s="131">
        <v>100</v>
      </c>
      <c r="AO557" s="166">
        <v>17</v>
      </c>
      <c r="AP557" s="131">
        <f>((AJ557-AK557)/(AK557-AI557))*100</f>
        <v>149.3987975951903</v>
      </c>
      <c r="AQ557" s="131"/>
      <c r="AR557" s="131"/>
      <c r="AS557" s="172">
        <v>2020</v>
      </c>
      <c r="AT557" s="131" t="s">
        <v>1274</v>
      </c>
      <c r="AW557" s="131">
        <v>0</v>
      </c>
    </row>
    <row r="558" spans="1:57" s="29" customFormat="1" x14ac:dyDescent="0.2">
      <c r="A558" s="166">
        <v>1.9</v>
      </c>
      <c r="B558" s="166">
        <v>2</v>
      </c>
      <c r="C558" s="131" t="s">
        <v>174</v>
      </c>
      <c r="D558" s="131" t="s">
        <v>37</v>
      </c>
      <c r="E558" s="167">
        <v>44138</v>
      </c>
      <c r="F558" s="166" t="s">
        <v>1094</v>
      </c>
      <c r="G558" s="131" t="s">
        <v>973</v>
      </c>
      <c r="H558" s="166"/>
      <c r="I558" s="166">
        <v>45</v>
      </c>
      <c r="J558" s="166">
        <v>22</v>
      </c>
      <c r="K558" s="131">
        <v>0</v>
      </c>
      <c r="L558" s="168">
        <v>0.21730324074074073</v>
      </c>
      <c r="M558" s="166">
        <v>273.5</v>
      </c>
      <c r="N558" s="166">
        <v>179.3</v>
      </c>
      <c r="O558" s="168">
        <v>0.21747685185185184</v>
      </c>
      <c r="P558" s="166"/>
      <c r="Q558" s="170">
        <v>0</v>
      </c>
      <c r="R558" s="170">
        <v>1</v>
      </c>
      <c r="S558" s="166"/>
      <c r="T558" s="166"/>
      <c r="U558" s="166"/>
      <c r="V558" s="166"/>
      <c r="W558" s="166"/>
      <c r="X558" s="166"/>
      <c r="Y558" s="168">
        <v>0.21802083333333333</v>
      </c>
      <c r="Z558" s="168"/>
      <c r="AA558" s="166"/>
      <c r="AB558" s="165">
        <f>O558-L558</f>
        <v>1.7361111111111049E-4</v>
      </c>
      <c r="AC558" s="165">
        <f>P558-O558</f>
        <v>-0.21747685185185184</v>
      </c>
      <c r="AD558" s="165">
        <f>P558-L558</f>
        <v>-0.21730324074074073</v>
      </c>
      <c r="AE558" s="165">
        <f>V558-P558</f>
        <v>0</v>
      </c>
      <c r="AF558" s="165">
        <f>Y558-O558</f>
        <v>5.439814814814925E-4</v>
      </c>
      <c r="AG558" s="165">
        <f>Y558-V558</f>
        <v>0.21802083333333333</v>
      </c>
      <c r="AH558" s="166">
        <v>-0.74399999999999999</v>
      </c>
      <c r="AI558" s="166">
        <v>12.123900000000001</v>
      </c>
      <c r="AJ558" s="166">
        <v>12.711399999999999</v>
      </c>
      <c r="AK558" s="166">
        <v>12.3416</v>
      </c>
      <c r="AL558" s="166">
        <v>0.47520000000000001</v>
      </c>
      <c r="AM558" s="131">
        <v>100</v>
      </c>
      <c r="AN558" s="131">
        <v>100</v>
      </c>
      <c r="AO558" s="131"/>
      <c r="AP558" s="131">
        <f>((AJ558-AK558)/(AK558-AI558))*100</f>
        <v>169.86678915939436</v>
      </c>
      <c r="AQ558" s="166"/>
      <c r="AR558" s="166"/>
      <c r="AS558" s="172">
        <v>2020</v>
      </c>
      <c r="AT558" s="131" t="s">
        <v>1274</v>
      </c>
      <c r="AW558" s="131">
        <v>0</v>
      </c>
    </row>
    <row r="559" spans="1:57" s="178" customFormat="1" x14ac:dyDescent="0.2">
      <c r="A559" s="131">
        <v>1.9</v>
      </c>
      <c r="B559" s="131">
        <v>2</v>
      </c>
      <c r="C559" s="131" t="s">
        <v>174</v>
      </c>
      <c r="D559" s="131" t="s">
        <v>36</v>
      </c>
      <c r="E559" s="161">
        <v>44138</v>
      </c>
      <c r="F559" s="131"/>
      <c r="G559" s="131" t="s">
        <v>522</v>
      </c>
      <c r="H559" s="131" t="s">
        <v>2070</v>
      </c>
      <c r="I559" s="131">
        <v>23</v>
      </c>
      <c r="J559" s="131"/>
      <c r="K559" s="131">
        <v>45</v>
      </c>
      <c r="L559" s="163">
        <v>0.21649305555555556</v>
      </c>
      <c r="M559" s="131">
        <v>278.7</v>
      </c>
      <c r="N559" s="131">
        <v>218.8</v>
      </c>
      <c r="O559" s="163">
        <v>0.21752314814814813</v>
      </c>
      <c r="P559" s="163">
        <v>0.21752314814814813</v>
      </c>
      <c r="Q559" s="164">
        <v>1</v>
      </c>
      <c r="R559" s="164">
        <v>0</v>
      </c>
      <c r="S559" s="131">
        <v>273.3</v>
      </c>
      <c r="T559" s="131">
        <v>210.5</v>
      </c>
      <c r="U559" s="163">
        <v>0.21754629629629629</v>
      </c>
      <c r="V559" s="163">
        <v>0.21767361111111114</v>
      </c>
      <c r="W559" s="131">
        <v>352.7</v>
      </c>
      <c r="X559" s="131">
        <v>257.8</v>
      </c>
      <c r="Y559" s="163">
        <v>0.21829861111111112</v>
      </c>
      <c r="Z559" s="163"/>
      <c r="AA559" s="131"/>
      <c r="AB559" s="165">
        <f>O559-L559</f>
        <v>1.0300925925925686E-3</v>
      </c>
      <c r="AC559" s="165">
        <f>P559-O559</f>
        <v>0</v>
      </c>
      <c r="AD559" s="165">
        <f>P559-L559</f>
        <v>1.0300925925925686E-3</v>
      </c>
      <c r="AE559" s="165">
        <f>V559-P559</f>
        <v>1.5046296296300499E-4</v>
      </c>
      <c r="AF559" s="165">
        <f>Y559-O559</f>
        <v>7.7546296296299166E-4</v>
      </c>
      <c r="AG559" s="165">
        <f>Y559-V559</f>
        <v>6.2499999999998668E-4</v>
      </c>
      <c r="AH559" s="166">
        <v>-0.74399999999999999</v>
      </c>
      <c r="AI559" s="166">
        <v>12.123900000000001</v>
      </c>
      <c r="AJ559" s="166">
        <v>12.711399999999999</v>
      </c>
      <c r="AK559" s="166">
        <v>12.3416</v>
      </c>
      <c r="AL559" s="131">
        <v>5.3308999999999997</v>
      </c>
      <c r="AM559" s="131">
        <v>100</v>
      </c>
      <c r="AN559" s="131">
        <v>100</v>
      </c>
      <c r="AO559" s="166" t="s">
        <v>759</v>
      </c>
      <c r="AP559" s="131">
        <f>((AJ559-AK559)/(AK559-AI559))*100</f>
        <v>169.86678915939436</v>
      </c>
      <c r="AQ559" s="131"/>
      <c r="AR559" s="131"/>
      <c r="AS559" s="131">
        <v>2020</v>
      </c>
      <c r="AT559" s="131" t="s">
        <v>1274</v>
      </c>
      <c r="AU559" s="29"/>
      <c r="AV559" s="29"/>
      <c r="AW559" s="131">
        <v>0</v>
      </c>
      <c r="AX559" s="29"/>
      <c r="AY559" s="29"/>
      <c r="AZ559" s="29"/>
      <c r="BA559" s="29"/>
      <c r="BB559" s="29"/>
      <c r="BC559" s="29"/>
      <c r="BD559" s="29"/>
      <c r="BE559" s="29"/>
    </row>
    <row r="560" spans="1:57" s="29" customFormat="1" x14ac:dyDescent="0.2">
      <c r="A560" s="166">
        <v>1.1000000000000001</v>
      </c>
      <c r="B560" s="166">
        <v>3</v>
      </c>
      <c r="C560" s="131" t="s">
        <v>174</v>
      </c>
      <c r="D560" s="131" t="s">
        <v>37</v>
      </c>
      <c r="E560" s="167">
        <v>44138</v>
      </c>
      <c r="F560" s="166" t="s">
        <v>1096</v>
      </c>
      <c r="G560" s="131" t="s">
        <v>977</v>
      </c>
      <c r="H560" s="166"/>
      <c r="I560" s="166">
        <v>49</v>
      </c>
      <c r="J560" s="166">
        <v>22</v>
      </c>
      <c r="K560" s="131">
        <v>0</v>
      </c>
      <c r="L560" s="168">
        <v>0.22818287037037036</v>
      </c>
      <c r="M560" s="166">
        <v>269.10000000000002</v>
      </c>
      <c r="N560" s="166">
        <v>190.9</v>
      </c>
      <c r="O560" s="168">
        <v>0.22835648148148147</v>
      </c>
      <c r="P560" s="166"/>
      <c r="Q560" s="170">
        <v>0</v>
      </c>
      <c r="R560" s="170">
        <v>1</v>
      </c>
      <c r="S560" s="166"/>
      <c r="T560" s="166"/>
      <c r="U560" s="166"/>
      <c r="V560" s="166"/>
      <c r="W560" s="166"/>
      <c r="X560" s="166"/>
      <c r="Y560" s="168">
        <v>0.22920138888888889</v>
      </c>
      <c r="Z560" s="168"/>
      <c r="AA560" s="166"/>
      <c r="AB560" s="165">
        <f>O560-L560</f>
        <v>1.7361111111111049E-4</v>
      </c>
      <c r="AC560" s="165">
        <f>P560-O560</f>
        <v>-0.22835648148148147</v>
      </c>
      <c r="AD560" s="165">
        <f>P560-L560</f>
        <v>-0.22818287037037036</v>
      </c>
      <c r="AE560" s="165">
        <f>V560-P560</f>
        <v>0</v>
      </c>
      <c r="AF560" s="165">
        <f>Y560-O560</f>
        <v>8.4490740740741921E-4</v>
      </c>
      <c r="AG560" s="165">
        <f>Y560-V560</f>
        <v>0.22920138888888889</v>
      </c>
      <c r="AH560" s="166">
        <v>-2.0390000000000001</v>
      </c>
      <c r="AI560" s="166">
        <v>12.2547</v>
      </c>
      <c r="AJ560" s="166">
        <v>12.8749</v>
      </c>
      <c r="AK560" s="166">
        <v>12.503399999999999</v>
      </c>
      <c r="AL560" s="166">
        <v>0.50509999999999999</v>
      </c>
      <c r="AM560" s="131">
        <v>100</v>
      </c>
      <c r="AN560" s="131">
        <v>100</v>
      </c>
      <c r="AO560" s="131"/>
      <c r="AP560" s="131">
        <f>((AJ560-AK560)/(AK560-AI560))*100</f>
        <v>149.37675914756809</v>
      </c>
      <c r="AQ560" s="166"/>
      <c r="AR560" s="166"/>
      <c r="AS560" s="131">
        <v>2020</v>
      </c>
      <c r="AT560" s="131" t="s">
        <v>1274</v>
      </c>
      <c r="AW560" s="131">
        <v>0</v>
      </c>
    </row>
    <row r="561" spans="1:57" s="176" customFormat="1" x14ac:dyDescent="0.2">
      <c r="A561" s="131">
        <v>1.1000000000000001</v>
      </c>
      <c r="B561" s="131">
        <v>3</v>
      </c>
      <c r="C561" s="131" t="s">
        <v>174</v>
      </c>
      <c r="D561" s="131" t="s">
        <v>36</v>
      </c>
      <c r="E561" s="161">
        <v>44138</v>
      </c>
      <c r="F561" s="131"/>
      <c r="G561" s="131" t="s">
        <v>528</v>
      </c>
      <c r="H561" s="131"/>
      <c r="I561" s="131">
        <v>24</v>
      </c>
      <c r="J561" s="131"/>
      <c r="K561" s="131">
        <v>41</v>
      </c>
      <c r="L561" s="163">
        <v>0.22899305555555557</v>
      </c>
      <c r="M561" s="131">
        <v>279.7</v>
      </c>
      <c r="N561" s="131">
        <v>222.6</v>
      </c>
      <c r="O561" s="163">
        <v>0.22996527777777778</v>
      </c>
      <c r="P561" s="163">
        <v>0.22996527777777778</v>
      </c>
      <c r="Q561" s="164">
        <v>1</v>
      </c>
      <c r="R561" s="164">
        <v>0</v>
      </c>
      <c r="S561" s="131">
        <v>292.10000000000002</v>
      </c>
      <c r="T561" s="131">
        <v>211.7</v>
      </c>
      <c r="U561" s="163">
        <v>0.23005787037037037</v>
      </c>
      <c r="V561" s="163">
        <v>0.23028935185185184</v>
      </c>
      <c r="W561" s="131">
        <v>337.8</v>
      </c>
      <c r="X561" s="131">
        <v>245.6</v>
      </c>
      <c r="Y561" s="163">
        <v>0.23082175925925927</v>
      </c>
      <c r="Z561" s="163"/>
      <c r="AA561" s="131"/>
      <c r="AB561" s="165">
        <f>O561-L561</f>
        <v>9.7222222222220767E-4</v>
      </c>
      <c r="AC561" s="165">
        <f>P561-O561</f>
        <v>0</v>
      </c>
      <c r="AD561" s="165">
        <f>P561-L561</f>
        <v>9.7222222222220767E-4</v>
      </c>
      <c r="AE561" s="165">
        <f>V561-P561</f>
        <v>3.2407407407405997E-4</v>
      </c>
      <c r="AF561" s="165">
        <f>Y561-O561</f>
        <v>8.5648148148148584E-4</v>
      </c>
      <c r="AG561" s="165">
        <f>Y561-V561</f>
        <v>5.3240740740742587E-4</v>
      </c>
      <c r="AH561" s="166">
        <v>-2.0390000000000001</v>
      </c>
      <c r="AI561" s="166">
        <v>12.2547</v>
      </c>
      <c r="AJ561" s="166">
        <v>12.8749</v>
      </c>
      <c r="AK561" s="166">
        <v>12.503399999999999</v>
      </c>
      <c r="AL561" s="131">
        <v>7.4028999999999998</v>
      </c>
      <c r="AM561" s="131">
        <v>100</v>
      </c>
      <c r="AN561" s="131">
        <v>100</v>
      </c>
      <c r="AO561" s="166">
        <v>16</v>
      </c>
      <c r="AP561" s="131">
        <f>((AJ561-AK561)/(AK561-AI561))*100</f>
        <v>149.37675914756809</v>
      </c>
      <c r="AQ561" s="131"/>
      <c r="AR561" s="131"/>
      <c r="AS561" s="131">
        <v>2020</v>
      </c>
      <c r="AT561" s="131" t="s">
        <v>1274</v>
      </c>
      <c r="AU561" s="29"/>
      <c r="AV561" s="29"/>
      <c r="AW561" s="131">
        <v>0</v>
      </c>
      <c r="AX561" s="29"/>
      <c r="AY561" s="29"/>
      <c r="AZ561" s="29"/>
      <c r="BA561" s="29"/>
      <c r="BB561" s="29"/>
      <c r="BC561" s="29"/>
      <c r="BD561" s="29"/>
      <c r="BE561" s="29"/>
    </row>
    <row r="562" spans="1:57" s="29" customFormat="1" x14ac:dyDescent="0.2">
      <c r="A562" s="131">
        <v>1.2</v>
      </c>
      <c r="B562" s="131">
        <v>3</v>
      </c>
      <c r="C562" s="131" t="s">
        <v>174</v>
      </c>
      <c r="D562" s="131" t="s">
        <v>37</v>
      </c>
      <c r="E562" s="161">
        <v>44139</v>
      </c>
      <c r="F562" s="131" t="s">
        <v>561</v>
      </c>
      <c r="G562" s="166" t="s">
        <v>1127</v>
      </c>
      <c r="H562" s="131"/>
      <c r="I562" s="131">
        <v>77</v>
      </c>
      <c r="J562" s="131">
        <v>37</v>
      </c>
      <c r="K562" s="131">
        <v>0</v>
      </c>
      <c r="L562" s="163">
        <v>0.38972222222222225</v>
      </c>
      <c r="M562" s="131">
        <v>270</v>
      </c>
      <c r="N562" s="131">
        <v>130.6</v>
      </c>
      <c r="O562" s="163">
        <v>0.3899305555555555</v>
      </c>
      <c r="P562" s="131"/>
      <c r="Q562" s="164">
        <v>0</v>
      </c>
      <c r="R562" s="164">
        <v>1</v>
      </c>
      <c r="S562" s="131"/>
      <c r="T562" s="131"/>
      <c r="U562" s="131"/>
      <c r="V562" s="131"/>
      <c r="W562" s="131"/>
      <c r="X562" s="131"/>
      <c r="Y562" s="163">
        <v>0.39078703703703704</v>
      </c>
      <c r="Z562" s="163"/>
      <c r="AA562" s="131"/>
      <c r="AB562" s="165">
        <f>O562-L562</f>
        <v>2.0833333333325488E-4</v>
      </c>
      <c r="AC562" s="165">
        <f>P562-O562</f>
        <v>-0.3899305555555555</v>
      </c>
      <c r="AD562" s="165">
        <f>P562-L562</f>
        <v>-0.38972222222222225</v>
      </c>
      <c r="AE562" s="165">
        <f>V562-P562</f>
        <v>0</v>
      </c>
      <c r="AF562" s="165">
        <f>Y562-O562</f>
        <v>8.5648148148154135E-4</v>
      </c>
      <c r="AG562" s="165">
        <f>Y562-V562</f>
        <v>0.39078703703703704</v>
      </c>
      <c r="AH562" s="166">
        <v>-1.786</v>
      </c>
      <c r="AI562" s="166">
        <v>12.2256</v>
      </c>
      <c r="AJ562" s="166">
        <v>13.151300000000001</v>
      </c>
      <c r="AK562" s="166">
        <v>12.6004</v>
      </c>
      <c r="AL562" s="166">
        <v>0.47749999999999998</v>
      </c>
      <c r="AM562" s="131">
        <v>100</v>
      </c>
      <c r="AN562" s="131">
        <v>100</v>
      </c>
      <c r="AO562" s="166"/>
      <c r="AP562" s="131">
        <f>((AJ562-AK562)/(AK562-AI562))*100</f>
        <v>146.98505869797219</v>
      </c>
      <c r="AQ562" s="131"/>
      <c r="AR562" s="131"/>
      <c r="AS562" s="131">
        <v>2020</v>
      </c>
      <c r="AT562" s="131" t="s">
        <v>1274</v>
      </c>
      <c r="AW562" s="131">
        <v>0</v>
      </c>
    </row>
    <row r="563" spans="1:57" s="29" customFormat="1" x14ac:dyDescent="0.2">
      <c r="A563" s="131">
        <v>1.2</v>
      </c>
      <c r="B563" s="131">
        <v>3</v>
      </c>
      <c r="C563" s="131" t="s">
        <v>174</v>
      </c>
      <c r="D563" s="131" t="s">
        <v>36</v>
      </c>
      <c r="E563" s="161">
        <v>44139</v>
      </c>
      <c r="F563" s="131"/>
      <c r="G563" s="131" t="s">
        <v>984</v>
      </c>
      <c r="H563" s="131"/>
      <c r="I563" s="131"/>
      <c r="J563" s="131"/>
      <c r="K563" s="131">
        <v>40</v>
      </c>
      <c r="L563" s="163">
        <v>0.38898148148148143</v>
      </c>
      <c r="M563" s="131">
        <v>263.3</v>
      </c>
      <c r="N563" s="131">
        <v>202.8</v>
      </c>
      <c r="O563" s="163">
        <v>0.38983796296296297</v>
      </c>
      <c r="P563" s="163">
        <v>0.38983796296296297</v>
      </c>
      <c r="Q563" s="131">
        <v>1</v>
      </c>
      <c r="R563" s="164">
        <v>0</v>
      </c>
      <c r="S563" s="131">
        <v>261.2</v>
      </c>
      <c r="T563" s="131">
        <v>192.5</v>
      </c>
      <c r="U563" s="131"/>
      <c r="V563" s="163">
        <v>0.38996527777777779</v>
      </c>
      <c r="W563" s="131">
        <v>315.89999999999998</v>
      </c>
      <c r="X563" s="131">
        <v>208.9</v>
      </c>
      <c r="Y563" s="163">
        <v>0.39024305555555555</v>
      </c>
      <c r="Z563" s="163"/>
      <c r="AA563" s="131"/>
      <c r="AB563" s="165">
        <f>O563-L563</f>
        <v>8.5648148148154135E-4</v>
      </c>
      <c r="AC563" s="165">
        <f>P563-O563</f>
        <v>0</v>
      </c>
      <c r="AD563" s="165">
        <f>P563-L563</f>
        <v>8.5648148148154135E-4</v>
      </c>
      <c r="AE563" s="165">
        <f>V563-P563</f>
        <v>1.2731481481481621E-4</v>
      </c>
      <c r="AF563" s="165">
        <f>Y563-O563</f>
        <v>4.050925925925819E-4</v>
      </c>
      <c r="AG563" s="165">
        <f>Y563-V563</f>
        <v>2.7777777777776569E-4</v>
      </c>
      <c r="AH563" s="166">
        <v>-1.786</v>
      </c>
      <c r="AI563" s="166">
        <v>12.2256</v>
      </c>
      <c r="AJ563" s="166">
        <v>13.151300000000001</v>
      </c>
      <c r="AK563" s="166">
        <v>12.6004</v>
      </c>
      <c r="AL563" s="131">
        <v>5.0331000000000001</v>
      </c>
      <c r="AM563" s="131">
        <v>100</v>
      </c>
      <c r="AN563" s="131">
        <v>100</v>
      </c>
      <c r="AO563" s="166">
        <v>12</v>
      </c>
      <c r="AP563" s="131">
        <f>((AJ563-AK563)/(AK563-AI563))*100</f>
        <v>146.98505869797219</v>
      </c>
      <c r="AQ563" s="131"/>
      <c r="AR563" s="131"/>
      <c r="AS563" s="131">
        <v>2020</v>
      </c>
      <c r="AT563" s="131" t="s">
        <v>1274</v>
      </c>
      <c r="AW563" s="131">
        <v>0</v>
      </c>
    </row>
    <row r="564" spans="1:57" s="29" customFormat="1" x14ac:dyDescent="0.2">
      <c r="A564" s="166">
        <v>1.3</v>
      </c>
      <c r="B564" s="166">
        <v>3</v>
      </c>
      <c r="C564" s="131" t="s">
        <v>174</v>
      </c>
      <c r="D564" s="131" t="s">
        <v>37</v>
      </c>
      <c r="E564" s="167">
        <v>44138</v>
      </c>
      <c r="F564" s="166" t="s">
        <v>1097</v>
      </c>
      <c r="G564" s="131" t="s">
        <v>979</v>
      </c>
      <c r="H564" s="166"/>
      <c r="I564" s="166">
        <v>48</v>
      </c>
      <c r="J564" s="166">
        <v>20</v>
      </c>
      <c r="K564" s="131">
        <v>0</v>
      </c>
      <c r="L564" s="168">
        <v>0.23349537037037038</v>
      </c>
      <c r="M564" s="166">
        <v>270.39999999999998</v>
      </c>
      <c r="N564" s="166">
        <v>189.7</v>
      </c>
      <c r="O564" s="168">
        <v>0.23363425925925926</v>
      </c>
      <c r="P564" s="166"/>
      <c r="Q564" s="170">
        <v>0</v>
      </c>
      <c r="R564" s="170">
        <v>1</v>
      </c>
      <c r="S564" s="166"/>
      <c r="T564" s="166"/>
      <c r="U564" s="166"/>
      <c r="V564" s="166"/>
      <c r="W564" s="166"/>
      <c r="X564" s="166"/>
      <c r="Y564" s="168">
        <v>0.23512731481481483</v>
      </c>
      <c r="Z564" s="168"/>
      <c r="AA564" s="166"/>
      <c r="AB564" s="165">
        <f>O564-L564</f>
        <v>1.3888888888888284E-4</v>
      </c>
      <c r="AC564" s="165">
        <f>P564-O564</f>
        <v>-0.23363425925925926</v>
      </c>
      <c r="AD564" s="165">
        <f>P564-L564</f>
        <v>-0.23349537037037038</v>
      </c>
      <c r="AE564" s="165">
        <f>V564-P564</f>
        <v>0</v>
      </c>
      <c r="AF564" s="165">
        <f>Y564-O564</f>
        <v>1.4930555555555669E-3</v>
      </c>
      <c r="AG564" s="165">
        <f>Y564-V564</f>
        <v>0.23512731481481483</v>
      </c>
      <c r="AH564" s="166">
        <v>-1.68</v>
      </c>
      <c r="AI564" s="166">
        <v>12.2042</v>
      </c>
      <c r="AJ564" s="166">
        <v>12.8718</v>
      </c>
      <c r="AK564" s="166">
        <v>12.475099999999999</v>
      </c>
      <c r="AL564" s="166">
        <v>0.53569999999999995</v>
      </c>
      <c r="AM564" s="131">
        <v>100</v>
      </c>
      <c r="AN564" s="131">
        <v>100</v>
      </c>
      <c r="AO564" s="166"/>
      <c r="AP564" s="131">
        <f>((AJ564-AK564)/(AK564-AI564))*100</f>
        <v>146.43779992617277</v>
      </c>
      <c r="AQ564" s="166"/>
      <c r="AR564" s="166"/>
      <c r="AS564" s="131">
        <v>2020</v>
      </c>
      <c r="AT564" s="131" t="s">
        <v>1274</v>
      </c>
      <c r="AW564" s="131">
        <v>0</v>
      </c>
    </row>
    <row r="565" spans="1:57" s="29" customFormat="1" x14ac:dyDescent="0.2">
      <c r="A565" s="131">
        <v>1.3</v>
      </c>
      <c r="B565" s="131">
        <v>3</v>
      </c>
      <c r="C565" s="131" t="s">
        <v>174</v>
      </c>
      <c r="D565" s="131" t="s">
        <v>36</v>
      </c>
      <c r="E565" s="161">
        <v>44138</v>
      </c>
      <c r="F565" s="131"/>
      <c r="G565" s="131" t="s">
        <v>529</v>
      </c>
      <c r="H565" s="131"/>
      <c r="I565" s="131">
        <v>24</v>
      </c>
      <c r="J565" s="131"/>
      <c r="K565" s="131">
        <v>41</v>
      </c>
      <c r="L565" s="163">
        <v>0.23418981481481482</v>
      </c>
      <c r="M565" s="131">
        <v>295.3</v>
      </c>
      <c r="N565" s="131">
        <v>235.7</v>
      </c>
      <c r="O565" s="163">
        <v>0.23512731481481483</v>
      </c>
      <c r="P565" s="163">
        <v>0.23512731481481483</v>
      </c>
      <c r="Q565" s="164">
        <v>1</v>
      </c>
      <c r="R565" s="164">
        <v>0</v>
      </c>
      <c r="S565" s="131">
        <v>310.5</v>
      </c>
      <c r="T565" s="131">
        <v>227.2</v>
      </c>
      <c r="U565" s="163">
        <v>0.23521990740740742</v>
      </c>
      <c r="V565" s="163">
        <v>0.23549768518518518</v>
      </c>
      <c r="W565" s="131">
        <v>367.3</v>
      </c>
      <c r="X565" s="131">
        <v>249</v>
      </c>
      <c r="Y565" s="163">
        <v>0.23744212962962963</v>
      </c>
      <c r="Z565" s="163"/>
      <c r="AA565" s="131"/>
      <c r="AB565" s="165">
        <f>O565-L565</f>
        <v>9.3750000000000777E-4</v>
      </c>
      <c r="AC565" s="165">
        <f>P565-O565</f>
        <v>0</v>
      </c>
      <c r="AD565" s="165">
        <f>P565-L565</f>
        <v>9.3750000000000777E-4</v>
      </c>
      <c r="AE565" s="165">
        <f>V565-P565</f>
        <v>3.7037037037035425E-4</v>
      </c>
      <c r="AF565" s="165">
        <f>Y565-O565</f>
        <v>2.3148148148147973E-3</v>
      </c>
      <c r="AG565" s="165">
        <f>Y565-V565</f>
        <v>1.9444444444444431E-3</v>
      </c>
      <c r="AH565" s="166">
        <v>-1.68</v>
      </c>
      <c r="AI565" s="166">
        <v>12.2042</v>
      </c>
      <c r="AJ565" s="166">
        <v>12.8718</v>
      </c>
      <c r="AK565" s="166">
        <v>12.475099999999999</v>
      </c>
      <c r="AL565" s="131">
        <v>8.4222000000000001</v>
      </c>
      <c r="AM565" s="131">
        <v>100</v>
      </c>
      <c r="AN565" s="131">
        <v>100</v>
      </c>
      <c r="AO565" s="131">
        <v>16</v>
      </c>
      <c r="AP565" s="131">
        <f>((AJ565-AK565)/(AK565-AI565))*100</f>
        <v>146.43779992617277</v>
      </c>
      <c r="AQ565" s="131"/>
      <c r="AR565" s="131"/>
      <c r="AS565" s="131">
        <v>2020</v>
      </c>
      <c r="AT565" s="172" t="s">
        <v>1274</v>
      </c>
      <c r="AW565" s="131">
        <v>0</v>
      </c>
    </row>
    <row r="566" spans="1:57" s="29" customFormat="1" x14ac:dyDescent="0.2">
      <c r="A566" s="166">
        <v>1.4</v>
      </c>
      <c r="B566" s="166">
        <v>3</v>
      </c>
      <c r="C566" s="131" t="s">
        <v>174</v>
      </c>
      <c r="D566" s="131" t="s">
        <v>37</v>
      </c>
      <c r="E566" s="167">
        <v>44138</v>
      </c>
      <c r="F566" s="166" t="s">
        <v>1102</v>
      </c>
      <c r="G566" s="131" t="s">
        <v>186</v>
      </c>
      <c r="H566" s="166"/>
      <c r="I566" s="166">
        <v>47</v>
      </c>
      <c r="J566" s="166">
        <v>26</v>
      </c>
      <c r="K566" s="131">
        <v>0</v>
      </c>
      <c r="L566" s="168">
        <v>0.35856481481481484</v>
      </c>
      <c r="M566" s="166">
        <v>268.10000000000002</v>
      </c>
      <c r="N566" s="166">
        <v>185.3</v>
      </c>
      <c r="O566" s="168">
        <v>0.3588541666666667</v>
      </c>
      <c r="P566" s="166"/>
      <c r="Q566" s="170">
        <v>0</v>
      </c>
      <c r="R566" s="170">
        <v>1</v>
      </c>
      <c r="S566" s="166"/>
      <c r="T566" s="166"/>
      <c r="U566" s="166"/>
      <c r="V566" s="166"/>
      <c r="W566" s="166"/>
      <c r="X566" s="166"/>
      <c r="Y566" s="168">
        <v>0.35996527777777776</v>
      </c>
      <c r="Z566" s="168"/>
      <c r="AA566" s="166"/>
      <c r="AB566" s="165">
        <f>O566-L566</f>
        <v>2.8935185185186008E-4</v>
      </c>
      <c r="AC566" s="165">
        <f>P566-O566</f>
        <v>-0.3588541666666667</v>
      </c>
      <c r="AD566" s="165">
        <f>P566-L566</f>
        <v>-0.35856481481481484</v>
      </c>
      <c r="AE566" s="165">
        <f>V566-P566</f>
        <v>0</v>
      </c>
      <c r="AF566" s="165">
        <f>Y566-O566</f>
        <v>1.1111111111110628E-3</v>
      </c>
      <c r="AG566" s="165">
        <f>Y566-V566</f>
        <v>0.35996527777777776</v>
      </c>
      <c r="AH566" s="166">
        <v>-2.2909999999999999</v>
      </c>
      <c r="AI566" s="166">
        <v>12.057600000000001</v>
      </c>
      <c r="AJ566" s="166">
        <v>12.966100000000001</v>
      </c>
      <c r="AK566" s="166">
        <v>12.433199999999999</v>
      </c>
      <c r="AL566" s="166">
        <v>0.49509999999999998</v>
      </c>
      <c r="AM566" s="131">
        <v>100</v>
      </c>
      <c r="AN566" s="131">
        <v>100</v>
      </c>
      <c r="AO566" s="131"/>
      <c r="AP566" s="131">
        <f>((AJ566-AK566)/(AK566-AI566))*100</f>
        <v>141.8796592119285</v>
      </c>
      <c r="AQ566" s="166"/>
      <c r="AR566" s="166"/>
      <c r="AS566" s="131">
        <v>2020</v>
      </c>
      <c r="AT566" s="131" t="s">
        <v>1274</v>
      </c>
      <c r="AW566" s="131">
        <v>0</v>
      </c>
    </row>
    <row r="567" spans="1:57" s="29" customFormat="1" x14ac:dyDescent="0.2">
      <c r="A567" s="131">
        <v>1.4</v>
      </c>
      <c r="B567" s="131">
        <v>3</v>
      </c>
      <c r="C567" s="131" t="s">
        <v>174</v>
      </c>
      <c r="D567" s="131" t="s">
        <v>36</v>
      </c>
      <c r="E567" s="161">
        <v>44138</v>
      </c>
      <c r="F567" s="131"/>
      <c r="G567" s="131" t="s">
        <v>537</v>
      </c>
      <c r="H567" s="131" t="s">
        <v>2062</v>
      </c>
      <c r="I567" s="131"/>
      <c r="J567" s="131"/>
      <c r="K567" s="131">
        <v>45</v>
      </c>
      <c r="L567" s="163">
        <v>0.35968749999999999</v>
      </c>
      <c r="M567" s="131">
        <v>277.3</v>
      </c>
      <c r="N567" s="131">
        <v>215.4</v>
      </c>
      <c r="O567" s="163">
        <v>0.3606712962962963</v>
      </c>
      <c r="P567" s="163">
        <v>0.36077546296296298</v>
      </c>
      <c r="Q567" s="164">
        <v>1</v>
      </c>
      <c r="R567" s="164">
        <v>1</v>
      </c>
      <c r="S567" s="131">
        <v>276.10000000000002</v>
      </c>
      <c r="T567" s="131">
        <v>194.9</v>
      </c>
      <c r="U567" s="163">
        <v>0.36092592592592593</v>
      </c>
      <c r="V567" s="163">
        <v>0.36105324074074074</v>
      </c>
      <c r="W567" s="131">
        <v>406.1</v>
      </c>
      <c r="X567" s="131">
        <v>247.5</v>
      </c>
      <c r="Y567" s="163">
        <v>0.36459490740740735</v>
      </c>
      <c r="Z567" s="163"/>
      <c r="AA567" s="131" t="s">
        <v>539</v>
      </c>
      <c r="AB567" s="165">
        <f>O567-L567</f>
        <v>9.8379629629630205E-4</v>
      </c>
      <c r="AC567" s="165">
        <f>P567-O567</f>
        <v>1.0416666666668295E-4</v>
      </c>
      <c r="AD567" s="165">
        <f>P567-L567</f>
        <v>1.087962962962985E-3</v>
      </c>
      <c r="AE567" s="165">
        <f>V567-P567</f>
        <v>2.7777777777776569E-4</v>
      </c>
      <c r="AF567" s="165">
        <f>Y567-O567</f>
        <v>3.9236111111110583E-3</v>
      </c>
      <c r="AG567" s="165">
        <f>Y567-V567</f>
        <v>3.5416666666666097E-3</v>
      </c>
      <c r="AH567" s="166">
        <v>-2.2909999999999999</v>
      </c>
      <c r="AI567" s="166">
        <v>12.057600000000001</v>
      </c>
      <c r="AJ567" s="166">
        <v>12.966100000000001</v>
      </c>
      <c r="AK567" s="166">
        <v>12.433199999999999</v>
      </c>
      <c r="AL567" s="166">
        <v>12.214</v>
      </c>
      <c r="AM567" s="131">
        <v>100</v>
      </c>
      <c r="AN567" s="131">
        <v>100</v>
      </c>
      <c r="AO567" s="166">
        <v>18</v>
      </c>
      <c r="AP567" s="131">
        <f>((AJ567-AK567)/(AK567-AI567))*100</f>
        <v>141.8796592119285</v>
      </c>
      <c r="AQ567" s="131"/>
      <c r="AR567" s="131"/>
      <c r="AS567" s="131">
        <v>2020</v>
      </c>
      <c r="AT567" s="131" t="s">
        <v>1274</v>
      </c>
      <c r="AW567" s="131">
        <v>0</v>
      </c>
      <c r="AZ567" s="166"/>
      <c r="BA567" s="166"/>
      <c r="BB567" s="166"/>
      <c r="BC567" s="166"/>
      <c r="BD567" s="166"/>
      <c r="BE567" s="166"/>
    </row>
    <row r="568" spans="1:57" s="29" customFormat="1" x14ac:dyDescent="0.2">
      <c r="A568" s="166">
        <v>1.5</v>
      </c>
      <c r="B568" s="166">
        <v>3</v>
      </c>
      <c r="C568" s="131" t="s">
        <v>174</v>
      </c>
      <c r="D568" s="131" t="s">
        <v>37</v>
      </c>
      <c r="E568" s="167">
        <v>44138</v>
      </c>
      <c r="F568" s="166" t="s">
        <v>1098</v>
      </c>
      <c r="G568" s="131" t="s">
        <v>182</v>
      </c>
      <c r="H568" s="166"/>
      <c r="I568" s="166">
        <v>36</v>
      </c>
      <c r="J568" s="166">
        <v>52</v>
      </c>
      <c r="K568" s="131">
        <v>0</v>
      </c>
      <c r="L568" s="168">
        <v>0.33226851851851852</v>
      </c>
      <c r="M568" s="166">
        <v>259.8</v>
      </c>
      <c r="N568" s="166">
        <v>163.9</v>
      </c>
      <c r="O568" s="168">
        <v>0.33236111111111111</v>
      </c>
      <c r="P568" s="166"/>
      <c r="Q568" s="170">
        <v>0</v>
      </c>
      <c r="R568" s="170">
        <v>1</v>
      </c>
      <c r="S568" s="166"/>
      <c r="T568" s="166"/>
      <c r="U568" s="166"/>
      <c r="V568" s="166"/>
      <c r="W568" s="166"/>
      <c r="X568" s="166"/>
      <c r="Y568" s="168">
        <v>0.33337962962962964</v>
      </c>
      <c r="Z568" s="168"/>
      <c r="AA568" s="166"/>
      <c r="AB568" s="165">
        <f>O568-L568</f>
        <v>9.2592592592588563E-5</v>
      </c>
      <c r="AC568" s="165">
        <f>P568-O568</f>
        <v>-0.33236111111111111</v>
      </c>
      <c r="AD568" s="165">
        <f>P568-L568</f>
        <v>-0.33226851851851852</v>
      </c>
      <c r="AE568" s="165">
        <f>V568-P568</f>
        <v>0</v>
      </c>
      <c r="AF568" s="165">
        <f>Y568-O568</f>
        <v>1.0185185185185297E-3</v>
      </c>
      <c r="AG568" s="165">
        <f>Y568-V568</f>
        <v>0.33337962962962964</v>
      </c>
      <c r="AH568" s="166">
        <v>-2.6520000000000001</v>
      </c>
      <c r="AI568" s="166">
        <v>12.1181</v>
      </c>
      <c r="AJ568" s="166">
        <v>12.884</v>
      </c>
      <c r="AK568" s="166">
        <v>12.438599999999999</v>
      </c>
      <c r="AL568" s="131">
        <v>0.50580000000000003</v>
      </c>
      <c r="AM568" s="131">
        <v>100</v>
      </c>
      <c r="AN568" s="131">
        <v>100</v>
      </c>
      <c r="AO568" s="131"/>
      <c r="AP568" s="131">
        <f>((AJ568-AK568)/(AK568-AI568))*100</f>
        <v>138.97035881435332</v>
      </c>
      <c r="AQ568" s="166"/>
      <c r="AR568" s="166"/>
      <c r="AS568" s="131">
        <v>2020</v>
      </c>
      <c r="AT568" s="131" t="s">
        <v>1274</v>
      </c>
      <c r="AW568" s="131">
        <v>0</v>
      </c>
    </row>
    <row r="569" spans="1:57" s="29" customFormat="1" x14ac:dyDescent="0.2">
      <c r="A569" s="131">
        <v>1.5</v>
      </c>
      <c r="B569" s="131">
        <v>3</v>
      </c>
      <c r="C569" s="131" t="s">
        <v>174</v>
      </c>
      <c r="D569" s="131" t="s">
        <v>36</v>
      </c>
      <c r="E569" s="161">
        <v>44138</v>
      </c>
      <c r="F569" s="131"/>
      <c r="G569" s="131" t="s">
        <v>530</v>
      </c>
      <c r="H569" s="131" t="s">
        <v>531</v>
      </c>
      <c r="I569" s="131">
        <v>21</v>
      </c>
      <c r="J569" s="131"/>
      <c r="K569" s="131">
        <v>42</v>
      </c>
      <c r="L569" s="163">
        <v>0.33309027777777778</v>
      </c>
      <c r="M569" s="131">
        <v>216.8</v>
      </c>
      <c r="N569" s="131">
        <v>153</v>
      </c>
      <c r="O569" s="163">
        <v>0.33681712962962962</v>
      </c>
      <c r="P569" s="163">
        <v>0.33681712962962962</v>
      </c>
      <c r="Q569" s="164" t="s">
        <v>69</v>
      </c>
      <c r="R569" s="164">
        <v>0</v>
      </c>
      <c r="S569" s="131">
        <v>274.10000000000002</v>
      </c>
      <c r="T569" s="131">
        <v>178.6</v>
      </c>
      <c r="U569" s="163">
        <v>0.33689814814814811</v>
      </c>
      <c r="V569" s="163">
        <v>0.33702546296296299</v>
      </c>
      <c r="W569" s="131">
        <v>374.1</v>
      </c>
      <c r="X569" s="131">
        <v>333.6</v>
      </c>
      <c r="Y569" s="163">
        <v>0.33747685185185183</v>
      </c>
      <c r="Z569" s="163"/>
      <c r="AA569" s="131"/>
      <c r="AB569" s="165">
        <f>O569-L569</f>
        <v>3.7268518518518423E-3</v>
      </c>
      <c r="AC569" s="165">
        <f>P569-O569</f>
        <v>0</v>
      </c>
      <c r="AD569" s="165">
        <f>P569-L569</f>
        <v>3.7268518518518423E-3</v>
      </c>
      <c r="AE569" s="165">
        <f>V569-P569</f>
        <v>2.083333333333659E-4</v>
      </c>
      <c r="AF569" s="165">
        <f>Y569-O569</f>
        <v>6.5972222222221433E-4</v>
      </c>
      <c r="AG569" s="165">
        <f>Y569-V569</f>
        <v>4.5138888888884843E-4</v>
      </c>
      <c r="AH569" s="166">
        <v>-2.6520000000000001</v>
      </c>
      <c r="AI569" s="166">
        <v>12.1181</v>
      </c>
      <c r="AJ569" s="166">
        <v>12.884</v>
      </c>
      <c r="AK569" s="166">
        <v>12.438599999999999</v>
      </c>
      <c r="AL569" s="131">
        <v>5.7576999999999998</v>
      </c>
      <c r="AM569" s="131">
        <v>100</v>
      </c>
      <c r="AN569" s="131">
        <v>100</v>
      </c>
      <c r="AO569" s="166">
        <v>16</v>
      </c>
      <c r="AP569" s="131">
        <f>((AJ569-AK569)/(AK569-AI569))*100</f>
        <v>138.97035881435332</v>
      </c>
      <c r="AQ569" s="131"/>
      <c r="AR569" s="131"/>
      <c r="AS569" s="172">
        <v>2020</v>
      </c>
      <c r="AT569" s="131" t="s">
        <v>1274</v>
      </c>
      <c r="AW569" s="131">
        <v>0</v>
      </c>
      <c r="AX569" s="166"/>
      <c r="AY569" s="166"/>
      <c r="AZ569" s="166"/>
      <c r="BA569" s="166"/>
      <c r="BB569" s="166"/>
      <c r="BC569" s="166"/>
      <c r="BD569" s="166"/>
      <c r="BE569" s="166"/>
    </row>
    <row r="570" spans="1:57" s="29" customFormat="1" x14ac:dyDescent="0.2">
      <c r="A570" s="131">
        <v>1.6</v>
      </c>
      <c r="B570" s="166">
        <v>3</v>
      </c>
      <c r="C570" s="131" t="s">
        <v>174</v>
      </c>
      <c r="D570" s="131" t="s">
        <v>37</v>
      </c>
      <c r="E570" s="167">
        <v>44138</v>
      </c>
      <c r="F570" s="166" t="s">
        <v>1099</v>
      </c>
      <c r="G570" s="131" t="s">
        <v>183</v>
      </c>
      <c r="H570" s="166"/>
      <c r="I570" s="166">
        <v>35</v>
      </c>
      <c r="J570" s="166">
        <v>27</v>
      </c>
      <c r="K570" s="131">
        <v>8</v>
      </c>
      <c r="L570" s="168">
        <v>0.33949074074074076</v>
      </c>
      <c r="M570" s="166">
        <v>275.39999999999998</v>
      </c>
      <c r="N570" s="166">
        <v>164.5</v>
      </c>
      <c r="O570" s="168">
        <v>0.3396527777777778</v>
      </c>
      <c r="P570" s="168">
        <v>0.33987268518518521</v>
      </c>
      <c r="Q570" s="170">
        <v>1</v>
      </c>
      <c r="R570" s="170">
        <v>1</v>
      </c>
      <c r="S570" s="166">
        <v>301</v>
      </c>
      <c r="T570" s="166">
        <v>166.7</v>
      </c>
      <c r="U570" s="166"/>
      <c r="V570" s="168">
        <v>0.3399537037037037</v>
      </c>
      <c r="W570" s="166">
        <v>313.39999999999998</v>
      </c>
      <c r="X570" s="166">
        <v>167.7</v>
      </c>
      <c r="Y570" s="168">
        <v>0.34049768518518514</v>
      </c>
      <c r="Z570" s="168"/>
      <c r="AA570" s="166"/>
      <c r="AB570" s="165">
        <f>O570-L570</f>
        <v>1.6203703703704386E-4</v>
      </c>
      <c r="AC570" s="165">
        <f>P570-O570</f>
        <v>2.1990740740740478E-4</v>
      </c>
      <c r="AD570" s="165">
        <f>P570-L570</f>
        <v>3.8194444444444864E-4</v>
      </c>
      <c r="AE570" s="165">
        <f>V570-P570</f>
        <v>8.1018518518494176E-5</v>
      </c>
      <c r="AF570" s="165">
        <f>Y570-O570</f>
        <v>8.4490740740733594E-4</v>
      </c>
      <c r="AG570" s="165">
        <f>Y570-V570</f>
        <v>5.4398148148143699E-4</v>
      </c>
      <c r="AH570" s="166">
        <v>-3.468</v>
      </c>
      <c r="AI570" s="166">
        <v>12.168200000000001</v>
      </c>
      <c r="AJ570" s="166">
        <v>13.180199999999999</v>
      </c>
      <c r="AK570" s="166">
        <v>12.6516</v>
      </c>
      <c r="AL570" s="166">
        <v>0.52769999999999995</v>
      </c>
      <c r="AM570" s="131">
        <v>100</v>
      </c>
      <c r="AN570" s="131">
        <v>100</v>
      </c>
      <c r="AO570" s="131"/>
      <c r="AP570" s="131">
        <f>((AJ570-AK570)/(AK570-AI570))*100</f>
        <v>109.35043442283812</v>
      </c>
      <c r="AQ570" s="166"/>
      <c r="AR570" s="166"/>
      <c r="AS570" s="172">
        <v>2020</v>
      </c>
      <c r="AT570" s="131" t="s">
        <v>1274</v>
      </c>
      <c r="AW570" s="131">
        <v>0</v>
      </c>
      <c r="AZ570" s="178"/>
      <c r="BA570" s="178"/>
      <c r="BB570" s="178"/>
      <c r="BC570" s="178"/>
      <c r="BD570" s="178"/>
      <c r="BE570" s="178"/>
    </row>
    <row r="571" spans="1:57" s="29" customFormat="1" x14ac:dyDescent="0.2">
      <c r="A571" s="131">
        <v>1.6</v>
      </c>
      <c r="B571" s="131">
        <v>3</v>
      </c>
      <c r="C571" s="131" t="s">
        <v>174</v>
      </c>
      <c r="D571" s="131" t="s">
        <v>36</v>
      </c>
      <c r="E571" s="161">
        <v>44138</v>
      </c>
      <c r="F571" s="131"/>
      <c r="G571" s="131" t="s">
        <v>532</v>
      </c>
      <c r="H571" s="131"/>
      <c r="I571" s="131">
        <v>22</v>
      </c>
      <c r="J571" s="131"/>
      <c r="K571" s="131">
        <v>41</v>
      </c>
      <c r="L571" s="163">
        <v>0.3402662037037037</v>
      </c>
      <c r="M571" s="131">
        <v>270.7</v>
      </c>
      <c r="N571" s="131">
        <v>198.2</v>
      </c>
      <c r="O571" s="163">
        <v>0.34133101851851855</v>
      </c>
      <c r="P571" s="163">
        <v>0.34143518518518517</v>
      </c>
      <c r="Q571" s="164">
        <v>1</v>
      </c>
      <c r="R571" s="164">
        <v>1</v>
      </c>
      <c r="S571" s="131">
        <v>262.7</v>
      </c>
      <c r="T571" s="131">
        <v>187.6</v>
      </c>
      <c r="U571" s="163">
        <v>0.34197916666666667</v>
      </c>
      <c r="V571" s="163">
        <v>0.34209490740740739</v>
      </c>
      <c r="W571" s="131">
        <v>291.7</v>
      </c>
      <c r="X571" s="131">
        <v>213.2</v>
      </c>
      <c r="Y571" s="163">
        <v>0.34239583333333329</v>
      </c>
      <c r="Z571" s="163"/>
      <c r="AA571" s="131" t="s">
        <v>533</v>
      </c>
      <c r="AB571" s="165">
        <f>O571-L571</f>
        <v>1.0648148148148517E-3</v>
      </c>
      <c r="AC571" s="165">
        <f>P571-O571</f>
        <v>1.0416666666662744E-4</v>
      </c>
      <c r="AD571" s="165">
        <f>P571-L571</f>
        <v>1.1689814814814792E-3</v>
      </c>
      <c r="AE571" s="165">
        <f>V571-P571</f>
        <v>6.5972222222221433E-4</v>
      </c>
      <c r="AF571" s="165">
        <f>Y571-O571</f>
        <v>1.0648148148147407E-3</v>
      </c>
      <c r="AG571" s="165">
        <f>Y571-V571</f>
        <v>3.0092592592589895E-4</v>
      </c>
      <c r="AH571" s="166">
        <v>-3.468</v>
      </c>
      <c r="AI571" s="166">
        <v>12.168200000000001</v>
      </c>
      <c r="AJ571" s="166">
        <v>13.180199999999999</v>
      </c>
      <c r="AK571" s="166">
        <v>12.6516</v>
      </c>
      <c r="AL571" s="131">
        <v>7.6776999999999997</v>
      </c>
      <c r="AM571" s="131">
        <v>100</v>
      </c>
      <c r="AN571" s="131">
        <v>100</v>
      </c>
      <c r="AO571" s="166" t="s">
        <v>759</v>
      </c>
      <c r="AP571" s="131">
        <f>((AJ571-AK571)/(AK571-AI571))*100</f>
        <v>109.35043442283812</v>
      </c>
      <c r="AQ571" s="131"/>
      <c r="AR571" s="131"/>
      <c r="AS571" s="131">
        <v>2020</v>
      </c>
      <c r="AT571" s="131" t="s">
        <v>1274</v>
      </c>
      <c r="AW571" s="131">
        <v>0</v>
      </c>
      <c r="AX571" s="166"/>
      <c r="AY571" s="166"/>
      <c r="AZ571" s="166"/>
      <c r="BA571" s="166"/>
      <c r="BB571" s="166"/>
      <c r="BC571" s="166"/>
      <c r="BD571" s="166"/>
      <c r="BE571" s="166"/>
    </row>
    <row r="572" spans="1:57" s="29" customFormat="1" x14ac:dyDescent="0.2">
      <c r="A572" s="166">
        <v>1.7</v>
      </c>
      <c r="B572" s="166">
        <v>3</v>
      </c>
      <c r="C572" s="131" t="s">
        <v>174</v>
      </c>
      <c r="D572" s="131" t="s">
        <v>36</v>
      </c>
      <c r="E572" s="167">
        <v>44141</v>
      </c>
      <c r="F572" s="166" t="s">
        <v>1158</v>
      </c>
      <c r="G572" s="131" t="s">
        <v>232</v>
      </c>
      <c r="H572" s="166"/>
      <c r="I572" s="166">
        <v>23</v>
      </c>
      <c r="J572" s="166">
        <v>60</v>
      </c>
      <c r="K572" s="131">
        <v>31</v>
      </c>
      <c r="L572" s="168">
        <v>5.5081018518518515E-2</v>
      </c>
      <c r="M572" s="166">
        <v>251.3</v>
      </c>
      <c r="N572" s="166">
        <v>211.1</v>
      </c>
      <c r="O572" s="168">
        <v>5.5844907407407406E-2</v>
      </c>
      <c r="P572" s="168">
        <v>5.6087962962962958E-2</v>
      </c>
      <c r="Q572" s="170">
        <v>1</v>
      </c>
      <c r="R572" s="170">
        <v>1</v>
      </c>
      <c r="S572" s="166">
        <v>260.10000000000002</v>
      </c>
      <c r="T572" s="166">
        <v>210.9</v>
      </c>
      <c r="U572" s="168">
        <v>5.6273148148148149E-2</v>
      </c>
      <c r="V572" s="168">
        <v>5.649305555555556E-2</v>
      </c>
      <c r="W572" s="166">
        <v>325.60000000000002</v>
      </c>
      <c r="X572" s="166">
        <v>262.60000000000002</v>
      </c>
      <c r="Y572" s="168">
        <v>5.679398148148148E-2</v>
      </c>
      <c r="Z572" s="168"/>
      <c r="AA572" s="166"/>
      <c r="AB572" s="165">
        <f>O572-L572</f>
        <v>7.6388888888889034E-4</v>
      </c>
      <c r="AC572" s="165">
        <f>P572-O572</f>
        <v>2.4305555555555192E-4</v>
      </c>
      <c r="AD572" s="165">
        <f>P572-L572</f>
        <v>1.0069444444444423E-3</v>
      </c>
      <c r="AE572" s="165">
        <f>V572-P572</f>
        <v>4.0509259259260272E-4</v>
      </c>
      <c r="AF572" s="165">
        <f>Y572-O572</f>
        <v>9.490740740740744E-4</v>
      </c>
      <c r="AG572" s="165">
        <f>Y572-V572</f>
        <v>3.0092592592591977E-4</v>
      </c>
      <c r="AH572" s="166">
        <v>-2.794</v>
      </c>
      <c r="AI572" s="166">
        <v>12.122199999999999</v>
      </c>
      <c r="AJ572" s="166">
        <v>13.464</v>
      </c>
      <c r="AK572" s="166">
        <v>12.682600000000001</v>
      </c>
      <c r="AL572" s="166">
        <v>9.6437000000000008</v>
      </c>
      <c r="AM572" s="131">
        <v>100</v>
      </c>
      <c r="AN572" s="131">
        <v>100</v>
      </c>
      <c r="AO572" s="131"/>
      <c r="AP572" s="131">
        <f>((AJ572-AK572)/(AK572-AI572))*100</f>
        <v>139.436117059243</v>
      </c>
      <c r="AQ572" s="166"/>
      <c r="AR572" s="166"/>
      <c r="AS572" s="131">
        <v>2020</v>
      </c>
      <c r="AT572" s="131" t="s">
        <v>1274</v>
      </c>
      <c r="AW572" s="131">
        <v>0</v>
      </c>
      <c r="AX572" s="178"/>
      <c r="AY572" s="178"/>
    </row>
    <row r="573" spans="1:57" s="29" customFormat="1" x14ac:dyDescent="0.2">
      <c r="A573" s="166">
        <v>1.8</v>
      </c>
      <c r="B573" s="166">
        <v>3</v>
      </c>
      <c r="C573" s="131" t="s">
        <v>174</v>
      </c>
      <c r="D573" s="131" t="s">
        <v>37</v>
      </c>
      <c r="E573" s="167">
        <v>44138</v>
      </c>
      <c r="F573" s="166" t="s">
        <v>1100</v>
      </c>
      <c r="G573" s="131" t="s">
        <v>184</v>
      </c>
      <c r="H573" s="166"/>
      <c r="I573" s="166">
        <v>30</v>
      </c>
      <c r="J573" s="166">
        <v>27</v>
      </c>
      <c r="K573" s="131">
        <v>17</v>
      </c>
      <c r="L573" s="168">
        <v>0.35112268518518519</v>
      </c>
      <c r="M573" s="166">
        <v>268.2</v>
      </c>
      <c r="N573" s="166">
        <v>180.9</v>
      </c>
      <c r="O573" s="168">
        <v>0.35121527777777778</v>
      </c>
      <c r="P573" s="168">
        <v>0.35150462962962964</v>
      </c>
      <c r="Q573" s="170">
        <v>1</v>
      </c>
      <c r="R573" s="170">
        <v>1</v>
      </c>
      <c r="S573" s="166">
        <v>281</v>
      </c>
      <c r="T573" s="166">
        <v>184.6</v>
      </c>
      <c r="U573" s="166"/>
      <c r="V573" s="168">
        <v>0.35153935185185187</v>
      </c>
      <c r="W573" s="166">
        <v>295.89999999999998</v>
      </c>
      <c r="X573" s="166">
        <v>189.7</v>
      </c>
      <c r="Y573" s="168">
        <v>0.35195601851851849</v>
      </c>
      <c r="Z573" s="168"/>
      <c r="AA573" s="166"/>
      <c r="AB573" s="165">
        <f>O573-L573</f>
        <v>9.2592592592588563E-5</v>
      </c>
      <c r="AC573" s="165">
        <f>P573-O573</f>
        <v>2.8935185185186008E-4</v>
      </c>
      <c r="AD573" s="165">
        <f>P573-L573</f>
        <v>3.8194444444444864E-4</v>
      </c>
      <c r="AE573" s="165">
        <f>V573-P573</f>
        <v>3.472222222222765E-5</v>
      </c>
      <c r="AF573" s="165">
        <f>Y573-O573</f>
        <v>7.407407407407085E-4</v>
      </c>
      <c r="AG573" s="165">
        <f>Y573-V573</f>
        <v>4.1666666666662078E-4</v>
      </c>
      <c r="AH573" s="166">
        <v>-3.089</v>
      </c>
      <c r="AI573" s="166">
        <v>12.1744</v>
      </c>
      <c r="AJ573" s="166">
        <v>13.020899999999999</v>
      </c>
      <c r="AK573" s="166">
        <v>12.53</v>
      </c>
      <c r="AL573" s="166">
        <v>0.4627</v>
      </c>
      <c r="AM573" s="131">
        <v>100</v>
      </c>
      <c r="AN573" s="131">
        <v>100</v>
      </c>
      <c r="AO573" s="166"/>
      <c r="AP573" s="131">
        <f>((AJ573-AK573)/(AK573-AI573))*100</f>
        <v>138.04836895388109</v>
      </c>
      <c r="AQ573" s="166"/>
      <c r="AR573" s="166"/>
      <c r="AS573" s="131">
        <v>2020</v>
      </c>
      <c r="AT573" s="131" t="s">
        <v>1274</v>
      </c>
      <c r="AU573" s="86"/>
      <c r="AV573" s="86"/>
      <c r="AW573" s="131">
        <v>0</v>
      </c>
      <c r="AX573" s="166"/>
      <c r="AY573" s="166"/>
    </row>
    <row r="574" spans="1:57" s="29" customFormat="1" x14ac:dyDescent="0.2">
      <c r="A574" s="131">
        <v>1.8</v>
      </c>
      <c r="B574" s="131">
        <v>3</v>
      </c>
      <c r="C574" s="131" t="s">
        <v>174</v>
      </c>
      <c r="D574" s="131" t="s">
        <v>36</v>
      </c>
      <c r="E574" s="161">
        <v>44138</v>
      </c>
      <c r="F574" s="131"/>
      <c r="G574" s="131" t="s">
        <v>534</v>
      </c>
      <c r="H574" s="131"/>
      <c r="I574" s="131">
        <v>23</v>
      </c>
      <c r="J574" s="131"/>
      <c r="K574" s="131">
        <v>49</v>
      </c>
      <c r="L574" s="163">
        <v>0.34912037037037041</v>
      </c>
      <c r="M574" s="131">
        <v>278.39999999999998</v>
      </c>
      <c r="N574" s="131">
        <v>214.8</v>
      </c>
      <c r="O574" s="163">
        <v>0.35003472222222221</v>
      </c>
      <c r="P574" s="163">
        <v>0.35018518518518515</v>
      </c>
      <c r="Q574" s="164">
        <v>1</v>
      </c>
      <c r="R574" s="164">
        <v>1</v>
      </c>
      <c r="S574" s="131">
        <v>263.8</v>
      </c>
      <c r="T574" s="131">
        <v>191</v>
      </c>
      <c r="U574" s="163">
        <v>0.35041666666666665</v>
      </c>
      <c r="V574" s="163">
        <v>0.35042824074074069</v>
      </c>
      <c r="W574" s="131">
        <v>365.2</v>
      </c>
      <c r="X574" s="131">
        <v>229.6</v>
      </c>
      <c r="Y574" s="163">
        <v>0.3520138888888889</v>
      </c>
      <c r="Z574" s="163"/>
      <c r="AA574" s="131"/>
      <c r="AB574" s="165">
        <f>O574-L574</f>
        <v>9.1435185185179124E-4</v>
      </c>
      <c r="AC574" s="165">
        <f>P574-O574</f>
        <v>1.5046296296294948E-4</v>
      </c>
      <c r="AD574" s="165">
        <f>P574-L574</f>
        <v>1.0648148148147407E-3</v>
      </c>
      <c r="AE574" s="165">
        <f>V574-P574</f>
        <v>2.4305555555553804E-4</v>
      </c>
      <c r="AF574" s="165">
        <f>Y574-O574</f>
        <v>1.9791666666666985E-3</v>
      </c>
      <c r="AG574" s="165">
        <f>Y574-V574</f>
        <v>1.585648148148211E-3</v>
      </c>
      <c r="AH574" s="166">
        <v>-3.089</v>
      </c>
      <c r="AI574" s="166">
        <v>12.1744</v>
      </c>
      <c r="AJ574" s="166">
        <v>13.020899999999999</v>
      </c>
      <c r="AK574" s="166">
        <v>12.53</v>
      </c>
      <c r="AL574" s="131">
        <v>11.754099999999999</v>
      </c>
      <c r="AM574" s="131">
        <v>100</v>
      </c>
      <c r="AN574" s="131">
        <v>100</v>
      </c>
      <c r="AO574" s="166">
        <v>19</v>
      </c>
      <c r="AP574" s="131">
        <f>((AJ574-AK574)/(AK574-AI574))*100</f>
        <v>138.04836895388109</v>
      </c>
      <c r="AQ574" s="131"/>
      <c r="AR574" s="131"/>
      <c r="AS574" s="131">
        <v>2020</v>
      </c>
      <c r="AT574" s="131" t="s">
        <v>1274</v>
      </c>
      <c r="AU574" s="86"/>
      <c r="AV574" s="86"/>
      <c r="AW574" s="131">
        <v>0</v>
      </c>
    </row>
    <row r="575" spans="1:57" s="29" customFormat="1" x14ac:dyDescent="0.2">
      <c r="A575" s="166">
        <v>1.9</v>
      </c>
      <c r="B575" s="166">
        <v>3</v>
      </c>
      <c r="C575" s="131" t="s">
        <v>174</v>
      </c>
      <c r="D575" s="131" t="s">
        <v>37</v>
      </c>
      <c r="E575" s="167">
        <v>44138</v>
      </c>
      <c r="F575" s="166" t="s">
        <v>1101</v>
      </c>
      <c r="G575" s="131" t="s">
        <v>185</v>
      </c>
      <c r="H575" s="166"/>
      <c r="I575" s="166">
        <v>28</v>
      </c>
      <c r="J575" s="166">
        <v>27</v>
      </c>
      <c r="K575" s="131">
        <v>0</v>
      </c>
      <c r="L575" s="168">
        <v>0.3546643518518518</v>
      </c>
      <c r="M575" s="166">
        <v>267.89999999999998</v>
      </c>
      <c r="N575" s="166">
        <v>169.3</v>
      </c>
      <c r="O575" s="168">
        <v>0.35487268518518517</v>
      </c>
      <c r="P575" s="166"/>
      <c r="Q575" s="170">
        <v>0</v>
      </c>
      <c r="R575" s="170">
        <v>1</v>
      </c>
      <c r="S575" s="166"/>
      <c r="T575" s="166"/>
      <c r="U575" s="166"/>
      <c r="V575" s="166"/>
      <c r="W575" s="166"/>
      <c r="X575" s="166"/>
      <c r="Y575" s="168">
        <v>0.35538194444444443</v>
      </c>
      <c r="Z575" s="168"/>
      <c r="AA575" s="166"/>
      <c r="AB575" s="165">
        <f>O575-L575</f>
        <v>2.083333333333659E-4</v>
      </c>
      <c r="AC575" s="165">
        <f>P575-O575</f>
        <v>-0.35487268518518517</v>
      </c>
      <c r="AD575" s="165">
        <f>P575-L575</f>
        <v>-0.3546643518518518</v>
      </c>
      <c r="AE575" s="165">
        <f>V575-P575</f>
        <v>0</v>
      </c>
      <c r="AF575" s="165">
        <f>Y575-O575</f>
        <v>5.0925925925926485E-4</v>
      </c>
      <c r="AG575" s="165">
        <f>Y575-V575</f>
        <v>0.35538194444444443</v>
      </c>
      <c r="AH575" s="166">
        <v>-2.6840000000000002</v>
      </c>
      <c r="AI575" s="166">
        <v>12.188000000000001</v>
      </c>
      <c r="AJ575" s="166">
        <v>13.1516</v>
      </c>
      <c r="AK575" s="166">
        <v>12.573700000000001</v>
      </c>
      <c r="AL575" s="166">
        <v>0.496</v>
      </c>
      <c r="AM575" s="131">
        <v>100</v>
      </c>
      <c r="AN575" s="131">
        <v>100</v>
      </c>
      <c r="AO575" s="131"/>
      <c r="AP575" s="131">
        <f>((AJ575-AK575)/(AK575-AI575))*100</f>
        <v>149.83147523982362</v>
      </c>
      <c r="AQ575" s="166"/>
      <c r="AR575" s="166"/>
      <c r="AS575" s="131">
        <v>2020</v>
      </c>
      <c r="AT575" s="131" t="s">
        <v>1274</v>
      </c>
      <c r="AW575" s="131">
        <v>0</v>
      </c>
    </row>
    <row r="576" spans="1:57" s="29" customFormat="1" x14ac:dyDescent="0.2">
      <c r="A576" s="131">
        <v>1.9</v>
      </c>
      <c r="B576" s="131">
        <v>3</v>
      </c>
      <c r="C576" s="131" t="s">
        <v>174</v>
      </c>
      <c r="D576" s="131" t="s">
        <v>36</v>
      </c>
      <c r="E576" s="161">
        <v>44138</v>
      </c>
      <c r="F576" s="131"/>
      <c r="G576" s="131" t="s">
        <v>535</v>
      </c>
      <c r="H576" s="131"/>
      <c r="I576" s="131">
        <v>23</v>
      </c>
      <c r="J576" s="131"/>
      <c r="K576" s="131">
        <v>42</v>
      </c>
      <c r="L576" s="163">
        <v>0.35385416666666664</v>
      </c>
      <c r="M576" s="131">
        <v>270</v>
      </c>
      <c r="N576" s="131">
        <v>216.6</v>
      </c>
      <c r="O576" s="163">
        <v>0.35478009259259258</v>
      </c>
      <c r="P576" s="163">
        <v>0.35478009259259258</v>
      </c>
      <c r="Q576" s="164">
        <v>1</v>
      </c>
      <c r="R576" s="164">
        <v>0</v>
      </c>
      <c r="S576" s="131">
        <v>274.39999999999998</v>
      </c>
      <c r="T576" s="131">
        <v>202.3</v>
      </c>
      <c r="U576" s="163">
        <v>0.35481481481481486</v>
      </c>
      <c r="V576" s="163">
        <v>0.3550578703703704</v>
      </c>
      <c r="W576" s="131">
        <v>346.1</v>
      </c>
      <c r="X576" s="131">
        <v>239.4</v>
      </c>
      <c r="Y576" s="163">
        <v>0.35574074074074075</v>
      </c>
      <c r="Z576" s="163"/>
      <c r="AA576" s="131"/>
      <c r="AB576" s="165">
        <f>O576-L576</f>
        <v>9.2592592592594114E-4</v>
      </c>
      <c r="AC576" s="165">
        <f>P576-O576</f>
        <v>0</v>
      </c>
      <c r="AD576" s="165">
        <f>P576-L576</f>
        <v>9.2592592592594114E-4</v>
      </c>
      <c r="AE576" s="165">
        <f>V576-P576</f>
        <v>2.777777777778212E-4</v>
      </c>
      <c r="AF576" s="165">
        <f>Y576-O576</f>
        <v>9.6064814814816879E-4</v>
      </c>
      <c r="AG576" s="165">
        <f>Y576-V576</f>
        <v>6.8287037037034759E-4</v>
      </c>
      <c r="AH576" s="166">
        <v>-2.6840000000000002</v>
      </c>
      <c r="AI576" s="166">
        <v>12.188000000000001</v>
      </c>
      <c r="AJ576" s="166">
        <v>13.1516</v>
      </c>
      <c r="AK576" s="166">
        <v>12.573700000000001</v>
      </c>
      <c r="AL576" s="131">
        <v>7.96</v>
      </c>
      <c r="AM576" s="131">
        <v>100</v>
      </c>
      <c r="AN576" s="131">
        <v>100</v>
      </c>
      <c r="AO576" s="166">
        <v>15</v>
      </c>
      <c r="AP576" s="131">
        <f>((AJ576-AK576)/(AK576-AI576))*100</f>
        <v>149.83147523982362</v>
      </c>
      <c r="AQ576" s="131"/>
      <c r="AR576" s="131"/>
      <c r="AS576" s="131">
        <v>2020</v>
      </c>
      <c r="AT576" s="172" t="s">
        <v>1274</v>
      </c>
      <c r="AU576" s="166"/>
      <c r="AV576" s="166"/>
      <c r="AW576" s="131">
        <v>0</v>
      </c>
    </row>
    <row r="577" spans="1:57" s="29" customFormat="1" x14ac:dyDescent="0.2">
      <c r="A577" s="166">
        <v>1.1000000000000001</v>
      </c>
      <c r="B577" s="166">
        <v>4</v>
      </c>
      <c r="C577" s="131" t="s">
        <v>174</v>
      </c>
      <c r="D577" s="131" t="s">
        <v>37</v>
      </c>
      <c r="E577" s="167">
        <v>44140</v>
      </c>
      <c r="F577" s="166" t="s">
        <v>1135</v>
      </c>
      <c r="G577" s="131" t="s">
        <v>219</v>
      </c>
      <c r="H577" s="166" t="s">
        <v>1241</v>
      </c>
      <c r="I577" s="166">
        <v>35</v>
      </c>
      <c r="J577" s="166">
        <v>28</v>
      </c>
      <c r="K577" s="166">
        <v>0</v>
      </c>
      <c r="L577" s="168">
        <v>0.96658564814814818</v>
      </c>
      <c r="M577" s="166"/>
      <c r="N577" s="166"/>
      <c r="O577" s="168">
        <v>0.96679398148148143</v>
      </c>
      <c r="P577" s="166"/>
      <c r="Q577" s="170">
        <v>0</v>
      </c>
      <c r="R577" s="170">
        <v>1</v>
      </c>
      <c r="S577" s="166"/>
      <c r="T577" s="166"/>
      <c r="U577" s="166"/>
      <c r="V577" s="166"/>
      <c r="W577" s="166"/>
      <c r="X577" s="166"/>
      <c r="Y577" s="168">
        <v>0.96756944444444448</v>
      </c>
      <c r="Z577" s="168"/>
      <c r="AA577" s="166"/>
      <c r="AB577" s="165">
        <f>O577-L577</f>
        <v>2.0833333333325488E-4</v>
      </c>
      <c r="AC577" s="165">
        <f>P577-O577</f>
        <v>-0.96679398148148143</v>
      </c>
      <c r="AD577" s="165">
        <f>P577-L577</f>
        <v>-0.96658564814814818</v>
      </c>
      <c r="AE577" s="165">
        <f>V577-P577</f>
        <v>0</v>
      </c>
      <c r="AF577" s="165">
        <f>Y577-O577</f>
        <v>7.7546296296304718E-4</v>
      </c>
      <c r="AG577" s="165">
        <f>Y577-V577</f>
        <v>0.96756944444444448</v>
      </c>
      <c r="AH577" s="166">
        <v>-3.1640000000000001</v>
      </c>
      <c r="AI577" s="166">
        <v>12.1381</v>
      </c>
      <c r="AJ577" s="166" t="s">
        <v>759</v>
      </c>
      <c r="AK577" s="166">
        <v>12.4437</v>
      </c>
      <c r="AL577" s="166">
        <v>0.44840000000000002</v>
      </c>
      <c r="AM577" s="131">
        <v>100</v>
      </c>
      <c r="AN577" s="131">
        <v>100</v>
      </c>
      <c r="AO577" s="131"/>
      <c r="AP577" s="131" t="e">
        <f>((AJ577-AK577)/(AK577-AI577))*100</f>
        <v>#VALUE!</v>
      </c>
      <c r="AQ577" s="166"/>
      <c r="AR577" s="166"/>
      <c r="AS577" s="131">
        <v>2020</v>
      </c>
      <c r="AT577" s="172" t="s">
        <v>1274</v>
      </c>
      <c r="AW577" s="131">
        <v>0</v>
      </c>
    </row>
    <row r="578" spans="1:57" s="166" customFormat="1" x14ac:dyDescent="0.2">
      <c r="A578" s="131">
        <v>1.1000000000000001</v>
      </c>
      <c r="B578" s="131">
        <v>4</v>
      </c>
      <c r="C578" s="131" t="s">
        <v>174</v>
      </c>
      <c r="D578" s="131" t="s">
        <v>36</v>
      </c>
      <c r="E578" s="161">
        <v>44140</v>
      </c>
      <c r="F578" s="131"/>
      <c r="G578" s="131" t="s">
        <v>575</v>
      </c>
      <c r="H578" s="131"/>
      <c r="I578" s="131">
        <v>21</v>
      </c>
      <c r="J578" s="131"/>
      <c r="K578" s="131">
        <v>44</v>
      </c>
      <c r="L578" s="163">
        <v>0.96722222222222232</v>
      </c>
      <c r="M578" s="131">
        <v>270.39999999999998</v>
      </c>
      <c r="N578" s="131">
        <v>204.1</v>
      </c>
      <c r="O578" s="163">
        <v>0.9682291666666667</v>
      </c>
      <c r="P578" s="163">
        <v>0.9682291666666667</v>
      </c>
      <c r="Q578" s="164">
        <v>1</v>
      </c>
      <c r="R578" s="164">
        <v>0</v>
      </c>
      <c r="S578" s="131">
        <v>270.89999999999998</v>
      </c>
      <c r="T578" s="131">
        <v>192.2</v>
      </c>
      <c r="U578" s="163">
        <v>0.96846064814814825</v>
      </c>
      <c r="V578" s="163">
        <v>0.96873842592592585</v>
      </c>
      <c r="W578" s="131">
        <v>326.39999999999998</v>
      </c>
      <c r="X578" s="131">
        <v>225.1</v>
      </c>
      <c r="Y578" s="163">
        <v>0.96908564814814813</v>
      </c>
      <c r="Z578" s="163"/>
      <c r="AA578" s="131"/>
      <c r="AB578" s="165">
        <f>O578-L578</f>
        <v>1.0069444444443798E-3</v>
      </c>
      <c r="AC578" s="165">
        <f>P578-O578</f>
        <v>0</v>
      </c>
      <c r="AD578" s="165">
        <f>P578-L578</f>
        <v>1.0069444444443798E-3</v>
      </c>
      <c r="AE578" s="165">
        <f>V578-P578</f>
        <v>5.0925925925915383E-4</v>
      </c>
      <c r="AF578" s="165">
        <f>Y578-O578</f>
        <v>8.5648148148143033E-4</v>
      </c>
      <c r="AG578" s="165">
        <f>Y578-V578</f>
        <v>3.472222222222765E-4</v>
      </c>
      <c r="AH578" s="166">
        <v>-3.1640000000000001</v>
      </c>
      <c r="AI578" s="166">
        <v>12.1381</v>
      </c>
      <c r="AJ578" s="166" t="s">
        <v>759</v>
      </c>
      <c r="AK578" s="166">
        <v>13.4437</v>
      </c>
      <c r="AL578" s="131">
        <v>6.0719000000000003</v>
      </c>
      <c r="AM578" s="131">
        <v>100</v>
      </c>
      <c r="AN578" s="131">
        <v>100</v>
      </c>
      <c r="AO578" s="166">
        <v>15</v>
      </c>
      <c r="AP578" s="131" t="e">
        <f>((AJ578-AK578)/(AK578-AI578))*100</f>
        <v>#VALUE!</v>
      </c>
      <c r="AQ578" s="131"/>
      <c r="AR578" s="131"/>
      <c r="AS578" s="131">
        <v>2020</v>
      </c>
      <c r="AT578" s="131" t="s">
        <v>1274</v>
      </c>
      <c r="AU578" s="29"/>
      <c r="AV578" s="29"/>
      <c r="AW578" s="131">
        <v>0</v>
      </c>
      <c r="AX578" s="29"/>
      <c r="AY578" s="29"/>
      <c r="AZ578" s="29"/>
      <c r="BA578" s="29"/>
      <c r="BB578" s="29"/>
      <c r="BC578" s="29"/>
      <c r="BD578" s="29"/>
      <c r="BE578" s="29"/>
    </row>
    <row r="579" spans="1:57" s="29" customFormat="1" x14ac:dyDescent="0.2">
      <c r="A579" s="131">
        <v>1.2</v>
      </c>
      <c r="B579" s="131">
        <v>4</v>
      </c>
      <c r="C579" s="131" t="s">
        <v>174</v>
      </c>
      <c r="D579" s="131" t="s">
        <v>37</v>
      </c>
      <c r="E579" s="161">
        <v>44129</v>
      </c>
      <c r="F579" s="131"/>
      <c r="G579" s="131" t="s">
        <v>220</v>
      </c>
      <c r="H579" s="131" t="s">
        <v>2074</v>
      </c>
      <c r="I579" s="131">
        <v>39</v>
      </c>
      <c r="J579" s="131">
        <v>26</v>
      </c>
      <c r="K579" s="131">
        <v>0</v>
      </c>
      <c r="L579" s="163">
        <v>0.97221064814814817</v>
      </c>
      <c r="M579" s="131">
        <v>271.10000000000002</v>
      </c>
      <c r="N579" s="131">
        <v>169</v>
      </c>
      <c r="O579" s="131"/>
      <c r="P579" s="131"/>
      <c r="Q579" s="164">
        <v>0</v>
      </c>
      <c r="R579" s="170">
        <v>0</v>
      </c>
      <c r="S579" s="131"/>
      <c r="T579" s="131"/>
      <c r="U579" s="131"/>
      <c r="V579" s="131"/>
      <c r="W579" s="131"/>
      <c r="X579" s="131"/>
      <c r="Y579" s="131"/>
      <c r="Z579" s="131" t="s">
        <v>2061</v>
      </c>
      <c r="AA579" s="131"/>
      <c r="AB579" s="165">
        <f>O579-L579</f>
        <v>-0.97221064814814817</v>
      </c>
      <c r="AC579" s="165">
        <f>P579-O579</f>
        <v>0</v>
      </c>
      <c r="AD579" s="165">
        <f>P579-L579</f>
        <v>-0.97221064814814817</v>
      </c>
      <c r="AE579" s="165">
        <f>V579-P579</f>
        <v>0</v>
      </c>
      <c r="AF579" s="165">
        <f>Y579-O579</f>
        <v>0</v>
      </c>
      <c r="AG579" s="165">
        <f>Y579-V579</f>
        <v>0</v>
      </c>
      <c r="AH579" s="131">
        <v>-2.9060000000000001</v>
      </c>
      <c r="AI579" s="131">
        <v>12.1145</v>
      </c>
      <c r="AJ579" s="131">
        <v>12.805400000000001</v>
      </c>
      <c r="AK579" s="131">
        <v>12.401</v>
      </c>
      <c r="AL579" s="131">
        <v>0.51</v>
      </c>
      <c r="AM579" s="131">
        <v>100</v>
      </c>
      <c r="AN579" s="131">
        <v>100</v>
      </c>
      <c r="AO579" s="131"/>
      <c r="AP579" s="131">
        <f>((AJ579-AK579)/(AK579-AI579))*100</f>
        <v>141.15183246073315</v>
      </c>
      <c r="AQ579" s="131"/>
      <c r="AR579" s="131"/>
      <c r="AS579" s="131">
        <v>2020</v>
      </c>
      <c r="AT579" s="131" t="s">
        <v>1274</v>
      </c>
      <c r="AW579" s="131">
        <v>0</v>
      </c>
      <c r="AZ579" s="160"/>
      <c r="BA579" s="160"/>
      <c r="BB579" s="160"/>
      <c r="BC579" s="160"/>
      <c r="BD579" s="160"/>
      <c r="BE579" s="160"/>
    </row>
    <row r="580" spans="1:57" s="166" customFormat="1" x14ac:dyDescent="0.2">
      <c r="A580" s="131">
        <v>1.2</v>
      </c>
      <c r="B580" s="131">
        <v>4</v>
      </c>
      <c r="C580" s="131" t="s">
        <v>174</v>
      </c>
      <c r="D580" s="131" t="s">
        <v>36</v>
      </c>
      <c r="E580" s="161">
        <v>44140</v>
      </c>
      <c r="F580" s="131"/>
      <c r="G580" s="131" t="s">
        <v>576</v>
      </c>
      <c r="H580" s="131"/>
      <c r="I580" s="131">
        <v>22</v>
      </c>
      <c r="J580" s="131"/>
      <c r="K580" s="131">
        <v>24</v>
      </c>
      <c r="L580" s="163">
        <v>0.9712615740740741</v>
      </c>
      <c r="M580" s="131">
        <v>254.3</v>
      </c>
      <c r="N580" s="131">
        <v>197</v>
      </c>
      <c r="O580" s="163">
        <v>0.97197916666666673</v>
      </c>
      <c r="P580" s="163">
        <v>0.97209490740740734</v>
      </c>
      <c r="Q580" s="164">
        <v>1</v>
      </c>
      <c r="R580" s="164">
        <v>1</v>
      </c>
      <c r="S580" s="131">
        <v>271.60000000000002</v>
      </c>
      <c r="T580" s="131">
        <v>197.2</v>
      </c>
      <c r="U580" s="163">
        <v>0.97909722222222229</v>
      </c>
      <c r="V580" s="163">
        <v>0.97233796296296304</v>
      </c>
      <c r="W580" s="131">
        <v>297.8</v>
      </c>
      <c r="X580" s="131">
        <v>221.5</v>
      </c>
      <c r="Y580" s="163">
        <v>0.97567129629629623</v>
      </c>
      <c r="Z580" s="163"/>
      <c r="AA580" s="131"/>
      <c r="AB580" s="165">
        <f>O580-L580</f>
        <v>7.1759259259263075E-4</v>
      </c>
      <c r="AC580" s="165">
        <f>P580-O580</f>
        <v>1.157407407406108E-4</v>
      </c>
      <c r="AD580" s="165">
        <f>P580-L580</f>
        <v>8.3333333333324155E-4</v>
      </c>
      <c r="AE580" s="165">
        <f>V580-P580</f>
        <v>2.4305555555570457E-4</v>
      </c>
      <c r="AF580" s="165">
        <f>Y580-O580</f>
        <v>3.6921296296295036E-3</v>
      </c>
      <c r="AG580" s="165">
        <f>Y580-V580</f>
        <v>3.3333333333331883E-3</v>
      </c>
      <c r="AH580" s="131">
        <v>-2.9060000000000001</v>
      </c>
      <c r="AI580" s="131">
        <v>12.1145</v>
      </c>
      <c r="AJ580" s="131">
        <v>12.805400000000001</v>
      </c>
      <c r="AK580" s="131">
        <v>12.401</v>
      </c>
      <c r="AL580" s="131">
        <v>7.4074999999999998</v>
      </c>
      <c r="AM580" s="131">
        <v>100</v>
      </c>
      <c r="AN580" s="131">
        <v>100</v>
      </c>
      <c r="AO580" s="131">
        <v>16</v>
      </c>
      <c r="AP580" s="131">
        <f>((AJ580-AK580)/(AK580-AI580))*100</f>
        <v>141.15183246073315</v>
      </c>
      <c r="AQ580" s="131"/>
      <c r="AR580" s="131"/>
      <c r="AS580" s="131">
        <v>2020</v>
      </c>
      <c r="AT580" s="131" t="s">
        <v>1274</v>
      </c>
      <c r="AU580" s="29"/>
      <c r="AV580" s="29"/>
      <c r="AW580" s="131">
        <v>0</v>
      </c>
      <c r="AX580" s="29"/>
      <c r="AY580" s="29"/>
      <c r="AZ580" s="29"/>
      <c r="BA580" s="29"/>
      <c r="BB580" s="29"/>
      <c r="BC580" s="29"/>
      <c r="BD580" s="29"/>
      <c r="BE580" s="29"/>
    </row>
    <row r="581" spans="1:57" s="178" customFormat="1" x14ac:dyDescent="0.2">
      <c r="A581" s="166">
        <v>1.3</v>
      </c>
      <c r="B581" s="166">
        <v>4</v>
      </c>
      <c r="C581" s="131" t="s">
        <v>174</v>
      </c>
      <c r="D581" s="131" t="s">
        <v>37</v>
      </c>
      <c r="E581" s="167">
        <v>44138</v>
      </c>
      <c r="F581" s="166" t="s">
        <v>1103</v>
      </c>
      <c r="G581" s="131" t="s">
        <v>187</v>
      </c>
      <c r="H581" s="166"/>
      <c r="I581" s="166">
        <v>47</v>
      </c>
      <c r="J581" s="166">
        <v>23</v>
      </c>
      <c r="K581" s="131">
        <v>0</v>
      </c>
      <c r="L581" s="168">
        <v>0.36391203703703701</v>
      </c>
      <c r="M581" s="166">
        <v>273.5</v>
      </c>
      <c r="N581" s="166">
        <v>184.3</v>
      </c>
      <c r="O581" s="168">
        <v>0.3640856481481482</v>
      </c>
      <c r="P581" s="166"/>
      <c r="Q581" s="170">
        <v>0</v>
      </c>
      <c r="R581" s="170">
        <v>1</v>
      </c>
      <c r="S581" s="166"/>
      <c r="T581" s="166"/>
      <c r="U581" s="166"/>
      <c r="V581" s="166"/>
      <c r="W581" s="166"/>
      <c r="X581" s="166"/>
      <c r="Y581" s="168">
        <v>0.36471064814814813</v>
      </c>
      <c r="Z581" s="168"/>
      <c r="AA581" s="166"/>
      <c r="AB581" s="165">
        <f>O581-L581</f>
        <v>1.7361111111119376E-4</v>
      </c>
      <c r="AC581" s="165">
        <f>P581-O581</f>
        <v>-0.3640856481481482</v>
      </c>
      <c r="AD581" s="165">
        <f>P581-L581</f>
        <v>-0.36391203703703701</v>
      </c>
      <c r="AE581" s="165">
        <f>V581-P581</f>
        <v>0</v>
      </c>
      <c r="AF581" s="165">
        <f>Y581-O581</f>
        <v>6.2499999999993117E-4</v>
      </c>
      <c r="AG581" s="165">
        <f>Y581-V581</f>
        <v>0.36471064814814813</v>
      </c>
      <c r="AH581" s="166">
        <v>-2.117</v>
      </c>
      <c r="AI581" s="166">
        <v>12.191000000000001</v>
      </c>
      <c r="AJ581" s="166">
        <v>13.2974</v>
      </c>
      <c r="AK581" s="166">
        <v>12.691599999999999</v>
      </c>
      <c r="AL581" s="166">
        <v>0.45329999999999998</v>
      </c>
      <c r="AM581" s="131">
        <v>100</v>
      </c>
      <c r="AN581" s="131">
        <v>100</v>
      </c>
      <c r="AO581" s="131"/>
      <c r="AP581" s="131">
        <f>((AJ581-AK581)/(AK581-AI581))*100</f>
        <v>121.01478226128685</v>
      </c>
      <c r="AQ581" s="166"/>
      <c r="AR581" s="166"/>
      <c r="AS581" s="131">
        <v>2020</v>
      </c>
      <c r="AT581" s="131" t="s">
        <v>1274</v>
      </c>
      <c r="AU581" s="29"/>
      <c r="AV581" s="29"/>
      <c r="AW581" s="131">
        <v>0</v>
      </c>
      <c r="AX581" s="160"/>
      <c r="AY581" s="160"/>
      <c r="AZ581" s="29"/>
      <c r="BA581" s="29"/>
      <c r="BB581" s="29"/>
      <c r="BC581" s="29"/>
      <c r="BD581" s="29"/>
      <c r="BE581" s="29"/>
    </row>
    <row r="582" spans="1:57" s="166" customFormat="1" x14ac:dyDescent="0.2">
      <c r="A582" s="131">
        <v>1.3</v>
      </c>
      <c r="B582" s="131">
        <v>4</v>
      </c>
      <c r="C582" s="131" t="s">
        <v>174</v>
      </c>
      <c r="D582" s="131" t="s">
        <v>36</v>
      </c>
      <c r="E582" s="161">
        <v>44138</v>
      </c>
      <c r="F582" s="131"/>
      <c r="G582" s="131" t="s">
        <v>538</v>
      </c>
      <c r="H582" s="131"/>
      <c r="I582" s="131">
        <v>23</v>
      </c>
      <c r="J582" s="131"/>
      <c r="K582" s="131">
        <v>0</v>
      </c>
      <c r="L582" s="163">
        <v>0.36474537037037041</v>
      </c>
      <c r="M582" s="131">
        <v>293.10000000000002</v>
      </c>
      <c r="N582" s="131">
        <v>229.3</v>
      </c>
      <c r="O582" s="163">
        <v>0.36578703703703702</v>
      </c>
      <c r="P582" s="131"/>
      <c r="Q582" s="164">
        <v>0</v>
      </c>
      <c r="R582" s="164">
        <v>1</v>
      </c>
      <c r="S582" s="131"/>
      <c r="T582" s="131"/>
      <c r="U582" s="131"/>
      <c r="V582" s="131"/>
      <c r="W582" s="131"/>
      <c r="X582" s="131"/>
      <c r="Y582" s="163">
        <v>0.37003472222222222</v>
      </c>
      <c r="Z582" s="163"/>
      <c r="AA582" s="131"/>
      <c r="AB582" s="165">
        <f>O582-L582</f>
        <v>1.0416666666666075E-3</v>
      </c>
      <c r="AC582" s="165">
        <f>P582-O582</f>
        <v>-0.36578703703703702</v>
      </c>
      <c r="AD582" s="165">
        <f>P582-L582</f>
        <v>-0.36474537037037041</v>
      </c>
      <c r="AE582" s="165">
        <f>V582-P582</f>
        <v>0</v>
      </c>
      <c r="AF582" s="165">
        <f>Y582-O582</f>
        <v>4.2476851851852016E-3</v>
      </c>
      <c r="AG582" s="165">
        <f>Y582-V582</f>
        <v>0.37003472222222222</v>
      </c>
      <c r="AH582" s="166">
        <v>-2.117</v>
      </c>
      <c r="AI582" s="166">
        <v>12.191000000000001</v>
      </c>
      <c r="AJ582" s="166">
        <v>13.2974</v>
      </c>
      <c r="AK582" s="166">
        <v>12.691599999999999</v>
      </c>
      <c r="AL582" s="131">
        <v>3.5651999999999999</v>
      </c>
      <c r="AM582" s="131">
        <v>100</v>
      </c>
      <c r="AN582" s="131">
        <v>100</v>
      </c>
      <c r="AO582" s="166">
        <v>14</v>
      </c>
      <c r="AP582" s="131">
        <f>((AJ582-AK582)/(AK582-AI582))*100</f>
        <v>121.01478226128685</v>
      </c>
      <c r="AQ582" s="131"/>
      <c r="AR582" s="131"/>
      <c r="AS582" s="131">
        <v>2020</v>
      </c>
      <c r="AT582" s="131" t="s">
        <v>1274</v>
      </c>
      <c r="AU582" s="29"/>
      <c r="AV582" s="29"/>
      <c r="AW582" s="131">
        <v>0</v>
      </c>
      <c r="AX582" s="29"/>
      <c r="AY582" s="29"/>
      <c r="AZ582" s="29"/>
      <c r="BA582" s="29"/>
      <c r="BB582" s="29"/>
      <c r="BC582" s="29"/>
      <c r="BD582" s="29"/>
      <c r="BE582" s="29"/>
    </row>
    <row r="583" spans="1:57" s="29" customFormat="1" x14ac:dyDescent="0.2">
      <c r="A583" s="131">
        <v>1.4</v>
      </c>
      <c r="B583" s="131">
        <v>4</v>
      </c>
      <c r="C583" s="131" t="s">
        <v>174</v>
      </c>
      <c r="D583" s="131" t="s">
        <v>36</v>
      </c>
      <c r="E583" s="161">
        <v>44140</v>
      </c>
      <c r="F583" s="131" t="s">
        <v>592</v>
      </c>
      <c r="G583" s="131" t="s">
        <v>1009</v>
      </c>
      <c r="H583" s="131"/>
      <c r="I583" s="131">
        <v>22</v>
      </c>
      <c r="J583" s="131">
        <v>64</v>
      </c>
      <c r="K583" s="131">
        <v>38</v>
      </c>
      <c r="L583" s="163">
        <v>0.31813657407407409</v>
      </c>
      <c r="M583" s="131">
        <v>261.7</v>
      </c>
      <c r="N583" s="131">
        <v>204.7</v>
      </c>
      <c r="O583" s="163">
        <v>0.31908564814814816</v>
      </c>
      <c r="P583" s="163">
        <v>0.31916666666666665</v>
      </c>
      <c r="Q583" s="164">
        <v>1</v>
      </c>
      <c r="R583" s="164">
        <v>1</v>
      </c>
      <c r="S583" s="131">
        <v>253.8</v>
      </c>
      <c r="T583" s="131">
        <v>201.4</v>
      </c>
      <c r="U583" s="163">
        <v>0.31934027777777779</v>
      </c>
      <c r="V583" s="163">
        <v>0.31971064814814815</v>
      </c>
      <c r="W583" s="131">
        <v>300.2</v>
      </c>
      <c r="X583" s="131">
        <v>244.5</v>
      </c>
      <c r="Y583" s="163">
        <v>0.3231134259259259</v>
      </c>
      <c r="Z583" s="163"/>
      <c r="AA583" s="131"/>
      <c r="AB583" s="165">
        <f>O583-L583</f>
        <v>9.490740740740744E-4</v>
      </c>
      <c r="AC583" s="165">
        <f>P583-O583</f>
        <v>8.1018518518494176E-5</v>
      </c>
      <c r="AD583" s="165">
        <f>P583-L583</f>
        <v>1.0300925925925686E-3</v>
      </c>
      <c r="AE583" s="165">
        <f>V583-P583</f>
        <v>5.439814814814925E-4</v>
      </c>
      <c r="AF583" s="165">
        <f>Y583-O583</f>
        <v>4.0277777777777413E-3</v>
      </c>
      <c r="AG583" s="165">
        <f>Y583-V583</f>
        <v>3.4027777777777546E-3</v>
      </c>
      <c r="AH583" s="131">
        <v>-3.4870000000000001</v>
      </c>
      <c r="AI583" s="131">
        <v>12.1844</v>
      </c>
      <c r="AJ583" s="131">
        <v>12.8515</v>
      </c>
      <c r="AK583" s="131">
        <v>12.797700000000001</v>
      </c>
      <c r="AL583" s="131">
        <v>8.9611999999999998</v>
      </c>
      <c r="AM583" s="131">
        <v>100</v>
      </c>
      <c r="AN583" s="131">
        <v>100</v>
      </c>
      <c r="AO583" s="131">
        <v>18</v>
      </c>
      <c r="AP583" s="131">
        <f>((AJ583-AK583)/(AK583-AI583))*100</f>
        <v>8.7722158812977185</v>
      </c>
      <c r="AQ583" s="131"/>
      <c r="AR583" s="131"/>
      <c r="AS583" s="131">
        <v>2020</v>
      </c>
      <c r="AT583" s="131" t="s">
        <v>1274</v>
      </c>
      <c r="AW583" s="131">
        <v>0</v>
      </c>
    </row>
    <row r="584" spans="1:57" s="29" customFormat="1" x14ac:dyDescent="0.2">
      <c r="A584" s="131">
        <v>1.5</v>
      </c>
      <c r="B584" s="131">
        <v>4</v>
      </c>
      <c r="C584" s="131" t="s">
        <v>174</v>
      </c>
      <c r="D584" s="131" t="s">
        <v>37</v>
      </c>
      <c r="E584" s="161">
        <v>44139</v>
      </c>
      <c r="F584" s="131" t="s">
        <v>555</v>
      </c>
      <c r="G584" s="166" t="s">
        <v>1119</v>
      </c>
      <c r="H584" s="131"/>
      <c r="I584" s="131">
        <v>49</v>
      </c>
      <c r="J584" s="131">
        <v>20</v>
      </c>
      <c r="K584" s="131">
        <v>0</v>
      </c>
      <c r="L584" s="163">
        <v>0.14613425925925927</v>
      </c>
      <c r="M584" s="131">
        <v>319</v>
      </c>
      <c r="N584" s="131">
        <v>198.6</v>
      </c>
      <c r="O584" s="163">
        <v>0.14627314814814815</v>
      </c>
      <c r="P584" s="131"/>
      <c r="Q584" s="164">
        <v>0</v>
      </c>
      <c r="R584" s="164">
        <v>1</v>
      </c>
      <c r="S584" s="131"/>
      <c r="T584" s="131"/>
      <c r="U584" s="131"/>
      <c r="V584" s="131"/>
      <c r="W584" s="131"/>
      <c r="X584" s="131"/>
      <c r="Y584" s="163">
        <v>0.14702546296296296</v>
      </c>
      <c r="Z584" s="163"/>
      <c r="AA584" s="131"/>
      <c r="AB584" s="165">
        <f>O584-L584</f>
        <v>1.3888888888888284E-4</v>
      </c>
      <c r="AC584" s="165">
        <f>P584-O584</f>
        <v>-0.14627314814814815</v>
      </c>
      <c r="AD584" s="165">
        <f>P584-L584</f>
        <v>-0.14613425925925927</v>
      </c>
      <c r="AE584" s="165">
        <f>V584-P584</f>
        <v>0</v>
      </c>
      <c r="AF584" s="165">
        <f>Y584-O584</f>
        <v>7.5231481481480289E-4</v>
      </c>
      <c r="AG584" s="165">
        <f>Y584-V584</f>
        <v>0.14702546296296296</v>
      </c>
      <c r="AH584" s="131">
        <v>-2.7890000000000001</v>
      </c>
      <c r="AI584" s="131">
        <v>12.089499999999999</v>
      </c>
      <c r="AJ584" s="131">
        <v>14.9125</v>
      </c>
      <c r="AK584" s="131">
        <v>13.325100000000001</v>
      </c>
      <c r="AL584" s="131">
        <v>0.48870000000000002</v>
      </c>
      <c r="AM584" s="131">
        <v>100</v>
      </c>
      <c r="AN584" s="131">
        <v>100</v>
      </c>
      <c r="AO584" s="131"/>
      <c r="AP584" s="131">
        <f>((AJ584-AK584)/(AK584-AI584))*100</f>
        <v>128.47199741016485</v>
      </c>
      <c r="AQ584" s="131"/>
      <c r="AR584" s="131"/>
      <c r="AS584" s="131">
        <v>2020</v>
      </c>
      <c r="AT584" s="131" t="s">
        <v>1274</v>
      </c>
      <c r="AW584" s="131">
        <v>0</v>
      </c>
    </row>
    <row r="585" spans="1:57" s="29" customFormat="1" x14ac:dyDescent="0.2">
      <c r="A585" s="131">
        <v>1.5</v>
      </c>
      <c r="B585" s="131">
        <v>4</v>
      </c>
      <c r="C585" s="131" t="s">
        <v>174</v>
      </c>
      <c r="D585" s="131" t="s">
        <v>36</v>
      </c>
      <c r="E585" s="161">
        <v>44129</v>
      </c>
      <c r="F585" s="131"/>
      <c r="G585" s="131" t="s">
        <v>201</v>
      </c>
      <c r="H585" s="131"/>
      <c r="I585" s="131">
        <v>24</v>
      </c>
      <c r="J585" s="131"/>
      <c r="K585" s="131">
        <v>45</v>
      </c>
      <c r="L585" s="163">
        <v>0.14475694444444445</v>
      </c>
      <c r="M585" s="131">
        <v>252.7</v>
      </c>
      <c r="N585" s="131">
        <v>211.7</v>
      </c>
      <c r="O585" s="163">
        <v>0.14568287037037037</v>
      </c>
      <c r="P585" s="163">
        <v>0.14568287037037037</v>
      </c>
      <c r="Q585" s="164">
        <v>1</v>
      </c>
      <c r="R585" s="164">
        <v>0</v>
      </c>
      <c r="S585" s="131">
        <v>249.2</v>
      </c>
      <c r="T585" s="131">
        <v>200.2</v>
      </c>
      <c r="U585" s="131"/>
      <c r="V585" s="163">
        <v>0.1459375</v>
      </c>
      <c r="W585" s="131">
        <v>310.60000000000002</v>
      </c>
      <c r="X585" s="131">
        <v>225.4</v>
      </c>
      <c r="Y585" s="163">
        <v>0.14656250000000001</v>
      </c>
      <c r="Z585" s="163"/>
      <c r="AA585" s="131"/>
      <c r="AB585" s="165">
        <f>O585-L585</f>
        <v>9.2592592592591338E-4</v>
      </c>
      <c r="AC585" s="165">
        <f>P585-O585</f>
        <v>0</v>
      </c>
      <c r="AD585" s="165">
        <f>P585-L585</f>
        <v>9.2592592592591338E-4</v>
      </c>
      <c r="AE585" s="165">
        <f>V585-P585</f>
        <v>2.5462962962963243E-4</v>
      </c>
      <c r="AF585" s="165">
        <f>Y585-O585</f>
        <v>8.7962962962964686E-4</v>
      </c>
      <c r="AG585" s="165">
        <f>Y585-V585</f>
        <v>6.2500000000001443E-4</v>
      </c>
      <c r="AH585" s="131">
        <v>-2.7890000000000001</v>
      </c>
      <c r="AI585" s="131">
        <v>12.089499999999999</v>
      </c>
      <c r="AJ585" s="131">
        <v>14.9125</v>
      </c>
      <c r="AK585" s="131">
        <v>13.325100000000001</v>
      </c>
      <c r="AL585" s="131">
        <v>5.7081</v>
      </c>
      <c r="AM585" s="131">
        <v>100</v>
      </c>
      <c r="AN585" s="131">
        <v>100</v>
      </c>
      <c r="AO585" s="131">
        <v>17</v>
      </c>
      <c r="AP585" s="131">
        <f>((AJ585-AK585)/(AK585-AI585))*100</f>
        <v>128.47199741016485</v>
      </c>
      <c r="AQ585" s="131"/>
      <c r="AR585" s="131"/>
      <c r="AS585" s="131">
        <v>2020</v>
      </c>
      <c r="AT585" s="131" t="s">
        <v>1274</v>
      </c>
      <c r="AW585" s="131">
        <v>0</v>
      </c>
      <c r="AZ585" s="86"/>
      <c r="BA585" s="86"/>
      <c r="BB585" s="86"/>
      <c r="BC585" s="86"/>
      <c r="BD585" s="86"/>
      <c r="BE585" s="86"/>
    </row>
    <row r="586" spans="1:57" s="29" customFormat="1" x14ac:dyDescent="0.2">
      <c r="A586" s="166">
        <v>1.6</v>
      </c>
      <c r="B586" s="166">
        <v>4</v>
      </c>
      <c r="C586" s="131" t="s">
        <v>174</v>
      </c>
      <c r="D586" s="131" t="s">
        <v>37</v>
      </c>
      <c r="E586" s="167">
        <v>44138</v>
      </c>
      <c r="F586" s="166" t="s">
        <v>1104</v>
      </c>
      <c r="G586" s="131" t="s">
        <v>188</v>
      </c>
      <c r="H586" s="166"/>
      <c r="I586" s="166">
        <v>47</v>
      </c>
      <c r="J586" s="166">
        <v>23</v>
      </c>
      <c r="K586" s="131">
        <v>0</v>
      </c>
      <c r="L586" s="168">
        <v>0.37126157407407406</v>
      </c>
      <c r="M586" s="166">
        <v>280.3</v>
      </c>
      <c r="N586" s="166">
        <v>186.1</v>
      </c>
      <c r="O586" s="168">
        <v>0.37146990740740743</v>
      </c>
      <c r="P586" s="166"/>
      <c r="Q586" s="170">
        <v>0</v>
      </c>
      <c r="R586" s="170">
        <v>1</v>
      </c>
      <c r="S586" s="166"/>
      <c r="T586" s="166"/>
      <c r="U586" s="166"/>
      <c r="V586" s="166"/>
      <c r="W586" s="166"/>
      <c r="X586" s="166"/>
      <c r="Y586" s="168">
        <v>0.37234953703703705</v>
      </c>
      <c r="Z586" s="168"/>
      <c r="AA586" s="166"/>
      <c r="AB586" s="165">
        <f>O586-L586</f>
        <v>2.083333333333659E-4</v>
      </c>
      <c r="AC586" s="165">
        <f>P586-O586</f>
        <v>-0.37146990740740743</v>
      </c>
      <c r="AD586" s="165">
        <f>P586-L586</f>
        <v>-0.37126157407407406</v>
      </c>
      <c r="AE586" s="165">
        <f>V586-P586</f>
        <v>0</v>
      </c>
      <c r="AF586" s="165">
        <f>Y586-O586</f>
        <v>8.796296296296191E-4</v>
      </c>
      <c r="AG586" s="165">
        <f>Y586-V586</f>
        <v>0.37234953703703705</v>
      </c>
      <c r="AH586" s="166">
        <v>-4.0709999999999997</v>
      </c>
      <c r="AI586" s="166">
        <v>12.3131</v>
      </c>
      <c r="AJ586" s="166">
        <v>13.216799999999999</v>
      </c>
      <c r="AK586" s="166">
        <v>12.756399999999999</v>
      </c>
      <c r="AL586" s="166">
        <v>0.4405</v>
      </c>
      <c r="AM586" s="131">
        <v>100</v>
      </c>
      <c r="AN586" s="131">
        <v>0</v>
      </c>
      <c r="AO586" s="131"/>
      <c r="AP586" s="131">
        <f>((AJ586-AK586)/(AK586-AI586))*100</f>
        <v>103.85743288969118</v>
      </c>
      <c r="AQ586" s="166"/>
      <c r="AR586" s="166"/>
      <c r="AS586" s="172">
        <v>2020</v>
      </c>
      <c r="AT586" s="131" t="s">
        <v>1274</v>
      </c>
      <c r="AW586" s="131">
        <v>0</v>
      </c>
    </row>
    <row r="587" spans="1:57" s="29" customFormat="1" x14ac:dyDescent="0.2">
      <c r="A587" s="131">
        <v>1.6</v>
      </c>
      <c r="B587" s="131">
        <v>4</v>
      </c>
      <c r="C587" s="131" t="s">
        <v>174</v>
      </c>
      <c r="D587" s="131" t="s">
        <v>36</v>
      </c>
      <c r="E587" s="161">
        <v>44138</v>
      </c>
      <c r="F587" s="131"/>
      <c r="G587" s="131" t="s">
        <v>540</v>
      </c>
      <c r="H587" s="131"/>
      <c r="I587" s="131">
        <v>24</v>
      </c>
      <c r="J587" s="131"/>
      <c r="K587" s="131">
        <v>37</v>
      </c>
      <c r="L587" s="163">
        <v>0.37179398148148146</v>
      </c>
      <c r="M587" s="131">
        <v>283.60000000000002</v>
      </c>
      <c r="N587" s="131">
        <v>223.5</v>
      </c>
      <c r="O587" s="163">
        <v>0.37244212962962964</v>
      </c>
      <c r="P587" s="163">
        <v>0.37254629629629626</v>
      </c>
      <c r="Q587" s="164">
        <v>1</v>
      </c>
      <c r="R587" s="164">
        <v>1</v>
      </c>
      <c r="S587" s="131">
        <v>268.39999999999998</v>
      </c>
      <c r="T587" s="131">
        <v>208.6</v>
      </c>
      <c r="U587" s="163">
        <v>0.37261574074074072</v>
      </c>
      <c r="V587" s="163">
        <v>0.37282407407407409</v>
      </c>
      <c r="W587" s="131">
        <v>300.60000000000002</v>
      </c>
      <c r="X587" s="131">
        <v>226.7</v>
      </c>
      <c r="Y587" s="163">
        <v>0.3747800925925926</v>
      </c>
      <c r="Z587" s="163"/>
      <c r="AA587" s="131"/>
      <c r="AB587" s="165">
        <f>O587-L587</f>
        <v>6.4814814814817545E-4</v>
      </c>
      <c r="AC587" s="165">
        <f>P587-O587</f>
        <v>1.0416666666662744E-4</v>
      </c>
      <c r="AD587" s="165">
        <f>P587-L587</f>
        <v>7.5231481481480289E-4</v>
      </c>
      <c r="AE587" s="165">
        <f>V587-P587</f>
        <v>2.777777777778212E-4</v>
      </c>
      <c r="AF587" s="165">
        <f>Y587-O587</f>
        <v>2.3379629629629584E-3</v>
      </c>
      <c r="AG587" s="165">
        <f>Y587-V587</f>
        <v>1.9560185185185097E-3</v>
      </c>
      <c r="AH587" s="166">
        <v>-4.0709999999999997</v>
      </c>
      <c r="AI587" s="166">
        <v>12.3131</v>
      </c>
      <c r="AJ587" s="166">
        <v>13.216799999999999</v>
      </c>
      <c r="AK587" s="166">
        <v>12.756399999999999</v>
      </c>
      <c r="AL587" s="131">
        <v>4.5449999999999999</v>
      </c>
      <c r="AM587" s="131">
        <v>100</v>
      </c>
      <c r="AN587" s="131">
        <v>100</v>
      </c>
      <c r="AO587" s="166">
        <v>13</v>
      </c>
      <c r="AP587" s="131">
        <f>((AJ587-AK587)/(AK587-AI587))*100</f>
        <v>103.85743288969118</v>
      </c>
      <c r="AQ587" s="131"/>
      <c r="AR587" s="131"/>
      <c r="AS587" s="172">
        <v>2020</v>
      </c>
      <c r="AT587" s="131" t="s">
        <v>1274</v>
      </c>
      <c r="AW587" s="131">
        <v>0</v>
      </c>
      <c r="AX587" s="86"/>
      <c r="AY587" s="86"/>
    </row>
    <row r="588" spans="1:57" s="29" customFormat="1" x14ac:dyDescent="0.2">
      <c r="A588" s="166">
        <v>1.7</v>
      </c>
      <c r="B588" s="166">
        <v>4</v>
      </c>
      <c r="C588" s="131" t="s">
        <v>174</v>
      </c>
      <c r="D588" s="131" t="s">
        <v>37</v>
      </c>
      <c r="E588" s="167">
        <v>44140</v>
      </c>
      <c r="F588" s="166" t="s">
        <v>1145</v>
      </c>
      <c r="G588" s="131" t="s">
        <v>227</v>
      </c>
      <c r="H588" s="166"/>
      <c r="I588" s="166"/>
      <c r="J588" s="166"/>
      <c r="K588" s="131">
        <v>0</v>
      </c>
      <c r="L588" s="168">
        <v>4.0775462962962965E-2</v>
      </c>
      <c r="M588" s="166">
        <v>143.9</v>
      </c>
      <c r="N588" s="166">
        <v>158.6</v>
      </c>
      <c r="O588" s="168">
        <v>4.0972222222222222E-2</v>
      </c>
      <c r="P588" s="166"/>
      <c r="Q588" s="170">
        <v>0</v>
      </c>
      <c r="R588" s="170">
        <v>1</v>
      </c>
      <c r="S588" s="166"/>
      <c r="T588" s="166"/>
      <c r="U588" s="166"/>
      <c r="V588" s="166"/>
      <c r="W588" s="166"/>
      <c r="X588" s="166"/>
      <c r="Y588" s="202">
        <v>4.1840277777777775E-2</v>
      </c>
      <c r="Z588" s="202"/>
      <c r="AA588" s="166"/>
      <c r="AB588" s="165">
        <f>O588-L588</f>
        <v>1.9675925925925764E-4</v>
      </c>
      <c r="AC588" s="165">
        <f>P588-O588</f>
        <v>-4.0972222222222222E-2</v>
      </c>
      <c r="AD588" s="165">
        <f>P588-L588</f>
        <v>-4.0775462962962965E-2</v>
      </c>
      <c r="AE588" s="165">
        <f>V588-P588</f>
        <v>0</v>
      </c>
      <c r="AF588" s="165">
        <f>Y588-O588</f>
        <v>8.6805555555555247E-4</v>
      </c>
      <c r="AG588" s="165">
        <f>Y588-V588</f>
        <v>4.1840277777777775E-2</v>
      </c>
      <c r="AH588" s="166">
        <v>-2.786</v>
      </c>
      <c r="AI588" s="166">
        <v>12.102399999999999</v>
      </c>
      <c r="AJ588" s="166">
        <v>13.132099999999999</v>
      </c>
      <c r="AK588" s="166">
        <v>12.5533</v>
      </c>
      <c r="AL588" s="166">
        <v>0.50039999999999996</v>
      </c>
      <c r="AM588" s="131">
        <v>100</v>
      </c>
      <c r="AN588" s="131">
        <v>100</v>
      </c>
      <c r="AO588" s="131"/>
      <c r="AP588" s="131">
        <f>((AJ588-AK588)/(AK588-AI588))*100</f>
        <v>128.36549123974237</v>
      </c>
      <c r="AQ588" s="166"/>
      <c r="AR588" s="166"/>
      <c r="AS588" s="131">
        <v>2020</v>
      </c>
      <c r="AT588" s="172" t="s">
        <v>1274</v>
      </c>
      <c r="AU588" s="86"/>
      <c r="AV588" s="86"/>
      <c r="AW588" s="131">
        <v>0</v>
      </c>
    </row>
    <row r="589" spans="1:57" s="29" customFormat="1" x14ac:dyDescent="0.2">
      <c r="A589" s="131">
        <v>1.7</v>
      </c>
      <c r="B589" s="131">
        <v>4</v>
      </c>
      <c r="C589" s="131" t="s">
        <v>174</v>
      </c>
      <c r="D589" s="131" t="s">
        <v>36</v>
      </c>
      <c r="E589" s="161">
        <v>44140</v>
      </c>
      <c r="F589" s="131"/>
      <c r="G589" s="131" t="s">
        <v>583</v>
      </c>
      <c r="H589" s="131"/>
      <c r="I589" s="131">
        <v>24</v>
      </c>
      <c r="J589" s="131"/>
      <c r="K589" s="131">
        <v>33</v>
      </c>
      <c r="L589" s="163">
        <v>3.9976851851851854E-2</v>
      </c>
      <c r="M589" s="131">
        <v>269.10000000000002</v>
      </c>
      <c r="N589" s="131">
        <v>243.8</v>
      </c>
      <c r="O589" s="163">
        <v>4.1018518518518517E-2</v>
      </c>
      <c r="P589" s="163">
        <v>4.1018518518518517E-2</v>
      </c>
      <c r="Q589" s="164">
        <v>1</v>
      </c>
      <c r="R589" s="164">
        <v>0</v>
      </c>
      <c r="S589" s="131">
        <v>266.89999999999998</v>
      </c>
      <c r="T589" s="131">
        <v>207.2</v>
      </c>
      <c r="U589" s="163">
        <v>4.1388888888888892E-2</v>
      </c>
      <c r="V589" s="163">
        <v>4.1458333333333333E-2</v>
      </c>
      <c r="W589" s="131">
        <v>350.3</v>
      </c>
      <c r="X589" s="131">
        <v>310.5</v>
      </c>
      <c r="Y589" s="163">
        <v>4.2604166666666665E-2</v>
      </c>
      <c r="Z589" s="163"/>
      <c r="AA589" s="131"/>
      <c r="AB589" s="165">
        <f>O589-L589</f>
        <v>1.041666666666663E-3</v>
      </c>
      <c r="AC589" s="165">
        <f>P589-O589</f>
        <v>0</v>
      </c>
      <c r="AD589" s="165">
        <f>P589-L589</f>
        <v>1.041666666666663E-3</v>
      </c>
      <c r="AE589" s="165">
        <f>V589-P589</f>
        <v>4.3981481481481649E-4</v>
      </c>
      <c r="AF589" s="165">
        <f>Y589-O589</f>
        <v>1.5856481481481485E-3</v>
      </c>
      <c r="AG589" s="165">
        <f>Y589-V589</f>
        <v>1.145833333333332E-3</v>
      </c>
      <c r="AH589" s="166">
        <v>-2.786</v>
      </c>
      <c r="AI589" s="166">
        <v>12.102399999999999</v>
      </c>
      <c r="AJ589" s="166">
        <v>13.132099999999999</v>
      </c>
      <c r="AK589" s="166">
        <v>12.5533</v>
      </c>
      <c r="AL589" s="131">
        <v>9.6905999999999999</v>
      </c>
      <c r="AM589" s="131">
        <v>100</v>
      </c>
      <c r="AN589" s="131">
        <v>100</v>
      </c>
      <c r="AO589" s="166">
        <v>17</v>
      </c>
      <c r="AP589" s="131">
        <f>((AJ589-AK589)/(AK589-AI589))*100</f>
        <v>128.36549123974237</v>
      </c>
      <c r="AQ589" s="131"/>
      <c r="AR589" s="131"/>
      <c r="AS589" s="131">
        <v>2020</v>
      </c>
      <c r="AT589" s="172" t="s">
        <v>1274</v>
      </c>
      <c r="AU589" s="86"/>
      <c r="AV589" s="86"/>
      <c r="AW589" s="131">
        <v>0</v>
      </c>
    </row>
    <row r="590" spans="1:57" s="160" customFormat="1" x14ac:dyDescent="0.2">
      <c r="A590" s="166">
        <v>1.8</v>
      </c>
      <c r="B590" s="166">
        <v>4</v>
      </c>
      <c r="C590" s="131" t="s">
        <v>174</v>
      </c>
      <c r="D590" s="131" t="s">
        <v>37</v>
      </c>
      <c r="E590" s="167">
        <v>44138</v>
      </c>
      <c r="F590" s="166" t="s">
        <v>1105</v>
      </c>
      <c r="G590" s="131" t="s">
        <v>189</v>
      </c>
      <c r="H590" s="166"/>
      <c r="I590" s="166">
        <v>48</v>
      </c>
      <c r="J590" s="166">
        <v>22</v>
      </c>
      <c r="K590" s="166">
        <v>0</v>
      </c>
      <c r="L590" s="168">
        <v>0.37576388888888884</v>
      </c>
      <c r="M590" s="166">
        <v>272.7</v>
      </c>
      <c r="N590" s="166">
        <v>187.1</v>
      </c>
      <c r="O590" s="168">
        <v>0.3759953703703704</v>
      </c>
      <c r="P590" s="166"/>
      <c r="Q590" s="170">
        <v>0</v>
      </c>
      <c r="R590" s="170">
        <v>1</v>
      </c>
      <c r="S590" s="166"/>
      <c r="T590" s="166"/>
      <c r="U590" s="166"/>
      <c r="V590" s="166"/>
      <c r="W590" s="166"/>
      <c r="X590" s="166"/>
      <c r="Y590" s="168">
        <v>0.37681712962962965</v>
      </c>
      <c r="Z590" s="168"/>
      <c r="AA590" s="166"/>
      <c r="AB590" s="165">
        <f>O590-L590</f>
        <v>2.3148148148155467E-4</v>
      </c>
      <c r="AC590" s="165">
        <f>P590-O590</f>
        <v>-0.3759953703703704</v>
      </c>
      <c r="AD590" s="165">
        <f>P590-L590</f>
        <v>-0.37576388888888884</v>
      </c>
      <c r="AE590" s="165">
        <f>V590-P590</f>
        <v>0</v>
      </c>
      <c r="AF590" s="165">
        <f>Y590-O590</f>
        <v>8.2175925925925819E-4</v>
      </c>
      <c r="AG590" s="165">
        <f>Y590-V590</f>
        <v>0.37681712962962965</v>
      </c>
      <c r="AH590" s="166">
        <v>-4.468</v>
      </c>
      <c r="AI590" s="166">
        <v>12.26</v>
      </c>
      <c r="AJ590" s="166">
        <v>13.1343</v>
      </c>
      <c r="AK590" s="166">
        <v>12.6417</v>
      </c>
      <c r="AL590" s="166">
        <v>0.51129999999999998</v>
      </c>
      <c r="AM590" s="131">
        <v>100</v>
      </c>
      <c r="AN590" s="131">
        <v>100</v>
      </c>
      <c r="AO590" s="131"/>
      <c r="AP590" s="131">
        <f>((AJ590-AK590)/(AK590-AI590))*100</f>
        <v>129.05423107152188</v>
      </c>
      <c r="AQ590" s="166"/>
      <c r="AR590" s="166"/>
      <c r="AS590" s="131">
        <v>2020</v>
      </c>
      <c r="AT590" s="131" t="s">
        <v>1274</v>
      </c>
      <c r="AU590" s="86"/>
      <c r="AV590" s="86"/>
      <c r="AW590" s="131">
        <v>0</v>
      </c>
      <c r="AX590" s="29"/>
      <c r="AY590" s="29"/>
      <c r="AZ590" s="29"/>
      <c r="BA590" s="29"/>
      <c r="BB590" s="29"/>
      <c r="BC590" s="29"/>
      <c r="BD590" s="29"/>
      <c r="BE590" s="29"/>
    </row>
    <row r="591" spans="1:57" s="29" customFormat="1" x14ac:dyDescent="0.2">
      <c r="A591" s="131">
        <v>1.8</v>
      </c>
      <c r="B591" s="131">
        <v>4</v>
      </c>
      <c r="C591" s="131" t="s">
        <v>174</v>
      </c>
      <c r="D591" s="131" t="s">
        <v>36</v>
      </c>
      <c r="E591" s="161">
        <v>44138</v>
      </c>
      <c r="F591" s="131"/>
      <c r="G591" s="131" t="s">
        <v>541</v>
      </c>
      <c r="H591" s="131"/>
      <c r="I591" s="131">
        <v>24</v>
      </c>
      <c r="J591" s="131"/>
      <c r="K591" s="131">
        <v>46</v>
      </c>
      <c r="L591" s="163">
        <v>0.37644675925925924</v>
      </c>
      <c r="M591" s="131">
        <v>277</v>
      </c>
      <c r="N591" s="131">
        <v>215.5</v>
      </c>
      <c r="O591" s="163">
        <v>0.37721064814814814</v>
      </c>
      <c r="P591" s="163">
        <v>0.37723379629629633</v>
      </c>
      <c r="Q591" s="164">
        <v>1</v>
      </c>
      <c r="R591" s="164">
        <v>1</v>
      </c>
      <c r="S591" s="131">
        <v>278.7</v>
      </c>
      <c r="T591" s="131">
        <v>203.9</v>
      </c>
      <c r="U591" s="163">
        <v>0.37731481481481483</v>
      </c>
      <c r="V591" s="163">
        <v>0.37752314814814819</v>
      </c>
      <c r="W591" s="131">
        <v>362.9</v>
      </c>
      <c r="X591" s="131">
        <v>344.7</v>
      </c>
      <c r="Y591" s="163">
        <v>0.37781250000000005</v>
      </c>
      <c r="Z591" s="163"/>
      <c r="AA591" s="131"/>
      <c r="AB591" s="165">
        <f>O591-L591</f>
        <v>7.6388888888889728E-4</v>
      </c>
      <c r="AC591" s="165">
        <f>P591-O591</f>
        <v>2.3148148148188774E-5</v>
      </c>
      <c r="AD591" s="165">
        <f>P591-L591</f>
        <v>7.8703703703708605E-4</v>
      </c>
      <c r="AE591" s="165">
        <f>V591-P591</f>
        <v>2.8935185185186008E-4</v>
      </c>
      <c r="AF591" s="165">
        <f>Y591-O591</f>
        <v>6.0185185185190893E-4</v>
      </c>
      <c r="AG591" s="165">
        <f>Y591-V591</f>
        <v>2.8935185185186008E-4</v>
      </c>
      <c r="AH591" s="166">
        <v>-4.468</v>
      </c>
      <c r="AI591" s="166">
        <v>12.26</v>
      </c>
      <c r="AJ591" s="166">
        <v>13.1343</v>
      </c>
      <c r="AK591" s="166">
        <v>12.6417</v>
      </c>
      <c r="AL591" s="131">
        <v>6.9798</v>
      </c>
      <c r="AM591" s="131">
        <v>100</v>
      </c>
      <c r="AN591" s="131">
        <v>100</v>
      </c>
      <c r="AO591" s="166"/>
      <c r="AP591" s="131">
        <f>((AJ591-AK591)/(AK591-AI591))*100</f>
        <v>129.05423107152188</v>
      </c>
      <c r="AQ591" s="131"/>
      <c r="AR591" s="131"/>
      <c r="AS591" s="131">
        <v>2020</v>
      </c>
      <c r="AT591" s="131" t="s">
        <v>1274</v>
      </c>
      <c r="AW591" s="131">
        <v>0</v>
      </c>
    </row>
    <row r="592" spans="1:57" s="29" customFormat="1" x14ac:dyDescent="0.2">
      <c r="A592" s="131">
        <v>1.9</v>
      </c>
      <c r="B592" s="131">
        <v>4</v>
      </c>
      <c r="C592" s="131" t="s">
        <v>174</v>
      </c>
      <c r="D592" s="131" t="s">
        <v>37</v>
      </c>
      <c r="E592" s="161">
        <v>44139</v>
      </c>
      <c r="F592" s="131" t="s">
        <v>557</v>
      </c>
      <c r="G592" s="166" t="s">
        <v>1122</v>
      </c>
      <c r="H592" s="131"/>
      <c r="I592" s="131">
        <v>48</v>
      </c>
      <c r="J592" s="131">
        <v>19</v>
      </c>
      <c r="K592" s="166">
        <v>0</v>
      </c>
      <c r="L592" s="163">
        <v>0.16172453703703704</v>
      </c>
      <c r="M592" s="131">
        <v>301.7</v>
      </c>
      <c r="N592" s="131">
        <v>141.9</v>
      </c>
      <c r="O592" s="163">
        <v>0.1618287037037037</v>
      </c>
      <c r="P592" s="131"/>
      <c r="Q592" s="164">
        <v>0</v>
      </c>
      <c r="R592" s="164">
        <v>1</v>
      </c>
      <c r="S592" s="131"/>
      <c r="T592" s="131"/>
      <c r="U592" s="131"/>
      <c r="V592" s="131"/>
      <c r="W592" s="131"/>
      <c r="X592" s="131"/>
      <c r="Y592" s="163">
        <v>0.16275462962962964</v>
      </c>
      <c r="Z592" s="163"/>
      <c r="AA592" s="131"/>
      <c r="AB592" s="165">
        <f>O592-L592</f>
        <v>1.0416666666665519E-4</v>
      </c>
      <c r="AC592" s="165">
        <f>P592-O592</f>
        <v>-0.1618287037037037</v>
      </c>
      <c r="AD592" s="165">
        <f>P592-L592</f>
        <v>-0.16172453703703704</v>
      </c>
      <c r="AE592" s="165">
        <f>V592-P592</f>
        <v>0</v>
      </c>
      <c r="AF592" s="165">
        <f>Y592-O592</f>
        <v>9.2592592592594114E-4</v>
      </c>
      <c r="AG592" s="165">
        <f>Y592-V592</f>
        <v>0.16275462962962964</v>
      </c>
      <c r="AH592" s="131">
        <v>-2.3759999999999999</v>
      </c>
      <c r="AI592" s="131">
        <v>12.1036</v>
      </c>
      <c r="AJ592" s="131">
        <v>13.951599999999999</v>
      </c>
      <c r="AK592" s="131">
        <v>12.8673</v>
      </c>
      <c r="AL592" s="131">
        <v>0.51449999999999996</v>
      </c>
      <c r="AM592" s="131">
        <v>100</v>
      </c>
      <c r="AN592" s="131">
        <v>100</v>
      </c>
      <c r="AO592" s="131"/>
      <c r="AP592" s="131">
        <f>((AJ592-AK592)/(AK592-AI592))*100</f>
        <v>141.9798350137487</v>
      </c>
      <c r="AQ592" s="131"/>
      <c r="AR592" s="131"/>
      <c r="AS592" s="131">
        <v>2020</v>
      </c>
      <c r="AT592" s="131" t="s">
        <v>1274</v>
      </c>
      <c r="AU592" s="166"/>
      <c r="AV592" s="166"/>
      <c r="AW592" s="131">
        <v>0</v>
      </c>
    </row>
    <row r="593" spans="1:57" s="29" customFormat="1" x14ac:dyDescent="0.2">
      <c r="A593" s="131">
        <v>1.9</v>
      </c>
      <c r="B593" s="131">
        <v>4</v>
      </c>
      <c r="C593" s="131" t="s">
        <v>174</v>
      </c>
      <c r="D593" s="131" t="s">
        <v>36</v>
      </c>
      <c r="E593" s="161">
        <v>44129</v>
      </c>
      <c r="F593" s="131"/>
      <c r="G593" s="131" t="s">
        <v>203</v>
      </c>
      <c r="H593" s="131"/>
      <c r="I593" s="131">
        <v>24</v>
      </c>
      <c r="J593" s="131"/>
      <c r="K593" s="131">
        <v>46</v>
      </c>
      <c r="L593" s="163">
        <v>0.16032407407407409</v>
      </c>
      <c r="M593" s="131">
        <v>251.4</v>
      </c>
      <c r="N593" s="131">
        <v>214.1</v>
      </c>
      <c r="O593" s="163">
        <v>0.1612962962962963</v>
      </c>
      <c r="P593" s="163">
        <v>0.1612962962962963</v>
      </c>
      <c r="Q593" s="164">
        <v>1</v>
      </c>
      <c r="R593" s="164">
        <v>0</v>
      </c>
      <c r="S593" s="131">
        <v>250.7</v>
      </c>
      <c r="T593" s="131">
        <v>210.4</v>
      </c>
      <c r="U593" s="131"/>
      <c r="V593" s="163">
        <v>0.16148148148148148</v>
      </c>
      <c r="W593" s="131">
        <v>287.8</v>
      </c>
      <c r="X593" s="131">
        <v>231.3</v>
      </c>
      <c r="Y593" s="163">
        <v>0.16238425925925926</v>
      </c>
      <c r="Z593" s="163"/>
      <c r="AA593" s="131"/>
      <c r="AB593" s="165">
        <f>O593-L593</f>
        <v>9.7222222222220767E-4</v>
      </c>
      <c r="AC593" s="165">
        <f>P593-O593</f>
        <v>0</v>
      </c>
      <c r="AD593" s="165">
        <f>P593-L593</f>
        <v>9.7222222222220767E-4</v>
      </c>
      <c r="AE593" s="165">
        <f>V593-P593</f>
        <v>1.8518518518517713E-4</v>
      </c>
      <c r="AF593" s="165">
        <f>Y593-O593</f>
        <v>1.0879629629629572E-3</v>
      </c>
      <c r="AG593" s="165">
        <f>Y593-V593</f>
        <v>9.0277777777778012E-4</v>
      </c>
      <c r="AH593" s="131">
        <v>-2.3759999999999999</v>
      </c>
      <c r="AI593" s="131">
        <v>12.1036</v>
      </c>
      <c r="AJ593" s="131">
        <v>13.951599999999999</v>
      </c>
      <c r="AK593" s="131">
        <v>12.8673</v>
      </c>
      <c r="AL593" s="131">
        <v>4.0702999999999996</v>
      </c>
      <c r="AM593" s="131">
        <v>100</v>
      </c>
      <c r="AN593" s="131">
        <v>100</v>
      </c>
      <c r="AO593" s="131">
        <v>15</v>
      </c>
      <c r="AP593" s="131">
        <f>((AJ593-AK593)/(AK593-AI593))*100</f>
        <v>141.9798350137487</v>
      </c>
      <c r="AQ593" s="131"/>
      <c r="AR593" s="131"/>
      <c r="AS593" s="131">
        <v>2020</v>
      </c>
      <c r="AT593" s="131" t="s">
        <v>1274</v>
      </c>
      <c r="AW593" s="131">
        <v>0</v>
      </c>
      <c r="AZ593" s="160"/>
      <c r="BA593" s="160"/>
      <c r="BB593" s="160"/>
      <c r="BC593" s="160"/>
      <c r="BD593" s="160"/>
      <c r="BE593" s="160"/>
    </row>
    <row r="594" spans="1:57" s="29" customFormat="1" x14ac:dyDescent="0.2">
      <c r="A594" s="131">
        <v>1.1000000000000001</v>
      </c>
      <c r="B594" s="131">
        <v>5</v>
      </c>
      <c r="C594" s="131" t="s">
        <v>174</v>
      </c>
      <c r="D594" s="131" t="s">
        <v>36</v>
      </c>
      <c r="E594" s="167">
        <v>44141</v>
      </c>
      <c r="F594" s="166" t="s">
        <v>1175</v>
      </c>
      <c r="G594" s="131" t="s">
        <v>249</v>
      </c>
      <c r="H594" s="131"/>
      <c r="I594" s="131">
        <v>23</v>
      </c>
      <c r="J594" s="131">
        <v>39</v>
      </c>
      <c r="K594" s="131">
        <v>0</v>
      </c>
      <c r="L594" s="163">
        <v>0.37072916666666672</v>
      </c>
      <c r="M594" s="131">
        <v>268.7</v>
      </c>
      <c r="N594" s="131">
        <v>206.4</v>
      </c>
      <c r="O594" s="163">
        <v>0.37218749999999995</v>
      </c>
      <c r="P594" s="131"/>
      <c r="Q594" s="164">
        <v>0</v>
      </c>
      <c r="R594" s="164">
        <v>1</v>
      </c>
      <c r="S594" s="131"/>
      <c r="T594" s="131"/>
      <c r="U594" s="131"/>
      <c r="V594" s="131"/>
      <c r="W594" s="131"/>
      <c r="X594" s="131"/>
      <c r="Y594" s="163">
        <v>0.37684027777777779</v>
      </c>
      <c r="Z594" s="163"/>
      <c r="AA594" s="131"/>
      <c r="AB594" s="165">
        <f>O594-L594</f>
        <v>1.4583333333332282E-3</v>
      </c>
      <c r="AC594" s="165">
        <f>P594-O594</f>
        <v>-0.37218749999999995</v>
      </c>
      <c r="AD594" s="165">
        <f>P594-L594</f>
        <v>-0.37072916666666672</v>
      </c>
      <c r="AE594" s="165">
        <f>V594-P594</f>
        <v>0</v>
      </c>
      <c r="AF594" s="165">
        <f>Y594-O594</f>
        <v>4.652777777777839E-3</v>
      </c>
      <c r="AG594" s="165">
        <f>Y594-V594</f>
        <v>0.37684027777777779</v>
      </c>
      <c r="AH594" s="131">
        <v>-2.891</v>
      </c>
      <c r="AI594" s="131">
        <v>7.1246999999999998</v>
      </c>
      <c r="AJ594" s="131">
        <v>7.5297000000000001</v>
      </c>
      <c r="AK594" s="131">
        <v>7.2952000000000004</v>
      </c>
      <c r="AL594" s="131">
        <v>3.4598</v>
      </c>
      <c r="AM594" s="131">
        <v>100</v>
      </c>
      <c r="AN594" s="131">
        <v>100</v>
      </c>
      <c r="AO594" s="131"/>
      <c r="AP594" s="131">
        <f>((AJ594-AK594)/(AK594-AI594))*100</f>
        <v>137.536656891495</v>
      </c>
      <c r="AQ594" s="131"/>
      <c r="AR594" s="131"/>
      <c r="AS594" s="131">
        <v>2020</v>
      </c>
      <c r="AT594" s="131" t="s">
        <v>1274</v>
      </c>
      <c r="AW594" s="131">
        <v>0</v>
      </c>
    </row>
    <row r="595" spans="1:57" s="29" customFormat="1" x14ac:dyDescent="0.2">
      <c r="A595" s="131">
        <v>1.2</v>
      </c>
      <c r="B595" s="131">
        <v>5</v>
      </c>
      <c r="C595" s="131" t="s">
        <v>174</v>
      </c>
      <c r="D595" s="131" t="s">
        <v>36</v>
      </c>
      <c r="E595" s="161">
        <v>44141</v>
      </c>
      <c r="F595" s="131" t="s">
        <v>614</v>
      </c>
      <c r="G595" s="131" t="s">
        <v>1038</v>
      </c>
      <c r="H595" s="131"/>
      <c r="I595" s="131">
        <v>23</v>
      </c>
      <c r="J595" s="131">
        <v>62</v>
      </c>
      <c r="K595" s="131">
        <v>51</v>
      </c>
      <c r="L595" s="163">
        <v>0.99835648148148148</v>
      </c>
      <c r="M595" s="131">
        <v>270.5</v>
      </c>
      <c r="N595" s="131">
        <v>212.6</v>
      </c>
      <c r="O595" s="163">
        <v>0.99924768518518514</v>
      </c>
      <c r="P595" s="163">
        <v>0.99949074074074085</v>
      </c>
      <c r="Q595" s="164">
        <v>1</v>
      </c>
      <c r="R595" s="164">
        <v>1</v>
      </c>
      <c r="S595" s="131">
        <v>286.2</v>
      </c>
      <c r="T595" s="131">
        <v>218.2</v>
      </c>
      <c r="U595" s="163">
        <v>0.99958333333333327</v>
      </c>
      <c r="V595" s="163">
        <v>0.99973379629629633</v>
      </c>
      <c r="W595" s="131">
        <v>336.9</v>
      </c>
      <c r="X595" s="131">
        <v>241.2</v>
      </c>
      <c r="Y595" s="163">
        <v>0.99998842592592585</v>
      </c>
      <c r="Z595" s="163"/>
      <c r="AA595" s="131"/>
      <c r="AB595" s="165">
        <f>O595-L595</f>
        <v>8.9120370370365798E-4</v>
      </c>
      <c r="AC595" s="165">
        <f>P595-O595</f>
        <v>2.4305555555570457E-4</v>
      </c>
      <c r="AD595" s="165">
        <f>P595-L595</f>
        <v>1.1342592592593626E-3</v>
      </c>
      <c r="AE595" s="165">
        <f>V595-P595</f>
        <v>2.4305555555548253E-4</v>
      </c>
      <c r="AF595" s="165">
        <f>Y595-O595</f>
        <v>7.407407407407085E-4</v>
      </c>
      <c r="AG595" s="165">
        <f>Y595-V595</f>
        <v>2.546296296295214E-4</v>
      </c>
      <c r="AH595" s="131">
        <v>-3.7160000000000002</v>
      </c>
      <c r="AI595" s="131">
        <v>7.2069000000000001</v>
      </c>
      <c r="AJ595" s="131">
        <v>7.9104000000000001</v>
      </c>
      <c r="AK595" s="131">
        <v>7.5225</v>
      </c>
      <c r="AL595" s="131">
        <v>5.4077999999999999</v>
      </c>
      <c r="AM595" s="131">
        <v>100</v>
      </c>
      <c r="AN595" s="131">
        <v>100</v>
      </c>
      <c r="AO595" s="131">
        <v>16.5</v>
      </c>
      <c r="AP595" s="131">
        <f>((AJ595-AK595)/(AK595-AI595))*100</f>
        <v>122.90874524714839</v>
      </c>
      <c r="AQ595" s="131"/>
      <c r="AR595" s="131"/>
      <c r="AS595" s="131">
        <v>2020</v>
      </c>
      <c r="AT595" s="131" t="s">
        <v>1274</v>
      </c>
      <c r="AW595" s="131">
        <v>0</v>
      </c>
      <c r="AX595" s="160"/>
      <c r="AY595" s="160"/>
    </row>
    <row r="596" spans="1:57" s="86" customFormat="1" x14ac:dyDescent="0.2">
      <c r="A596" s="166">
        <v>1.3</v>
      </c>
      <c r="B596" s="166">
        <v>5</v>
      </c>
      <c r="C596" s="131" t="s">
        <v>174</v>
      </c>
      <c r="D596" s="131" t="s">
        <v>37</v>
      </c>
      <c r="E596" s="167">
        <v>44140</v>
      </c>
      <c r="F596" s="166" t="s">
        <v>1139</v>
      </c>
      <c r="G596" s="131" t="s">
        <v>222</v>
      </c>
      <c r="H596" s="166"/>
      <c r="I596" s="166">
        <v>43</v>
      </c>
      <c r="J596" s="166">
        <v>19</v>
      </c>
      <c r="K596" s="131">
        <v>7</v>
      </c>
      <c r="L596" s="168">
        <v>0.98182870370370379</v>
      </c>
      <c r="M596" s="166">
        <v>272.5</v>
      </c>
      <c r="N596" s="166">
        <v>178.6</v>
      </c>
      <c r="O596" s="202">
        <v>0.98195601851851855</v>
      </c>
      <c r="P596" s="168">
        <v>0.98232638888888879</v>
      </c>
      <c r="Q596" s="170">
        <v>1</v>
      </c>
      <c r="R596" s="170">
        <v>1</v>
      </c>
      <c r="S596" s="166">
        <v>284.60000000000002</v>
      </c>
      <c r="T596" s="166">
        <v>179.9</v>
      </c>
      <c r="U596" s="166"/>
      <c r="V596" s="168">
        <v>0.98238425925925921</v>
      </c>
      <c r="W596" s="166">
        <v>296.5</v>
      </c>
      <c r="X596" s="166">
        <v>179.9</v>
      </c>
      <c r="Y596" s="168">
        <v>0.98290509259259251</v>
      </c>
      <c r="Z596" s="168"/>
      <c r="AA596" s="166"/>
      <c r="AB596" s="165">
        <f>O596-L596</f>
        <v>1.273148148147607E-4</v>
      </c>
      <c r="AC596" s="165">
        <f>P596-O596</f>
        <v>3.7037037037024323E-4</v>
      </c>
      <c r="AD596" s="165">
        <f>P596-L596</f>
        <v>4.9768518518500393E-4</v>
      </c>
      <c r="AE596" s="165">
        <f>V596-P596</f>
        <v>5.7870370370416424E-5</v>
      </c>
      <c r="AF596" s="165">
        <f>Y596-O596</f>
        <v>9.4907407407396338E-4</v>
      </c>
      <c r="AG596" s="165">
        <f>Y596-V596</f>
        <v>5.2083333333330373E-4</v>
      </c>
      <c r="AH596" s="166">
        <v>-3.0070000000000001</v>
      </c>
      <c r="AI596" s="166">
        <v>7.2640000000000002</v>
      </c>
      <c r="AJ596" s="166">
        <v>7.7728000000000002</v>
      </c>
      <c r="AK596" s="166">
        <v>7.4927999999999999</v>
      </c>
      <c r="AL596" s="166">
        <v>0.51380000000000003</v>
      </c>
      <c r="AM596" s="131">
        <v>100</v>
      </c>
      <c r="AN596" s="131">
        <v>100</v>
      </c>
      <c r="AO596" s="131">
        <v>17</v>
      </c>
      <c r="AP596" s="131">
        <f>((AJ596-AK596)/(AK596-AI596))*100</f>
        <v>122.37762237762266</v>
      </c>
      <c r="AQ596" s="166"/>
      <c r="AR596" s="166"/>
      <c r="AS596" s="131">
        <v>2020</v>
      </c>
      <c r="AT596" s="131" t="s">
        <v>1274</v>
      </c>
      <c r="AU596" s="29"/>
      <c r="AV596" s="29"/>
      <c r="AW596" s="131">
        <v>0</v>
      </c>
      <c r="AX596" s="29"/>
      <c r="AY596" s="29"/>
      <c r="AZ596" s="160"/>
      <c r="BA596" s="160"/>
      <c r="BB596" s="160"/>
      <c r="BC596" s="160"/>
      <c r="BD596" s="160"/>
      <c r="BE596" s="160"/>
    </row>
    <row r="597" spans="1:57" s="29" customFormat="1" x14ac:dyDescent="0.2">
      <c r="A597" s="131">
        <v>1.3</v>
      </c>
      <c r="B597" s="131">
        <v>5</v>
      </c>
      <c r="C597" s="131" t="s">
        <v>174</v>
      </c>
      <c r="D597" s="131" t="s">
        <v>36</v>
      </c>
      <c r="E597" s="161">
        <v>44140</v>
      </c>
      <c r="F597" s="131"/>
      <c r="G597" s="131" t="s">
        <v>578</v>
      </c>
      <c r="H597" s="131" t="s">
        <v>1243</v>
      </c>
      <c r="I597" s="131">
        <v>23</v>
      </c>
      <c r="J597" s="131"/>
      <c r="K597" s="131">
        <v>45</v>
      </c>
      <c r="L597" s="163">
        <v>0.98283564814814817</v>
      </c>
      <c r="M597" s="131">
        <v>267.7</v>
      </c>
      <c r="N597" s="131">
        <v>215.9</v>
      </c>
      <c r="O597" s="163">
        <v>0.98392361111111104</v>
      </c>
      <c r="P597" s="163">
        <v>0.98392361111111104</v>
      </c>
      <c r="Q597" s="164">
        <v>1</v>
      </c>
      <c r="R597" s="164">
        <v>0</v>
      </c>
      <c r="S597" s="131">
        <v>289.3</v>
      </c>
      <c r="T597" s="131">
        <v>206</v>
      </c>
      <c r="U597" s="163">
        <v>0.98420138888888886</v>
      </c>
      <c r="V597" s="163">
        <v>0.98424768518518524</v>
      </c>
      <c r="W597" s="131">
        <v>407.9</v>
      </c>
      <c r="X597" s="131">
        <v>259.60000000000002</v>
      </c>
      <c r="Y597" s="163">
        <v>0.98554398148148137</v>
      </c>
      <c r="Z597" s="163"/>
      <c r="AA597" s="131"/>
      <c r="AB597" s="165">
        <f>O597-L597</f>
        <v>1.087962962962874E-3</v>
      </c>
      <c r="AC597" s="165">
        <f>P597-O597</f>
        <v>0</v>
      </c>
      <c r="AD597" s="165">
        <f>P597-L597</f>
        <v>1.087962962962874E-3</v>
      </c>
      <c r="AE597" s="165">
        <f>V597-P597</f>
        <v>3.2407407407419875E-4</v>
      </c>
      <c r="AF597" s="165">
        <f>Y597-O597</f>
        <v>1.6203703703703276E-3</v>
      </c>
      <c r="AG597" s="165">
        <f>Y597-V597</f>
        <v>1.2962962962961289E-3</v>
      </c>
      <c r="AH597" s="166">
        <v>-3.0070000000000001</v>
      </c>
      <c r="AI597" s="166">
        <v>7.2640000000000002</v>
      </c>
      <c r="AJ597" s="166">
        <v>7.7728000000000002</v>
      </c>
      <c r="AK597" s="166">
        <v>7.4927999999999999</v>
      </c>
      <c r="AL597" s="131">
        <v>10.0593</v>
      </c>
      <c r="AM597" s="131">
        <v>100</v>
      </c>
      <c r="AN597" s="131">
        <v>100</v>
      </c>
      <c r="AO597" s="166">
        <v>19</v>
      </c>
      <c r="AP597" s="131">
        <f>((AJ597-AK597)/(AK597-AI597))*100</f>
        <v>122.37762237762266</v>
      </c>
      <c r="AQ597" s="131"/>
      <c r="AR597" s="131"/>
      <c r="AS597" s="131">
        <v>2020</v>
      </c>
      <c r="AT597" s="131" t="s">
        <v>1274</v>
      </c>
      <c r="AW597" s="131">
        <v>0</v>
      </c>
    </row>
    <row r="598" spans="1:57" s="29" customFormat="1" x14ac:dyDescent="0.2">
      <c r="A598" s="166">
        <v>1.4</v>
      </c>
      <c r="B598" s="166">
        <v>5</v>
      </c>
      <c r="C598" s="131" t="s">
        <v>174</v>
      </c>
      <c r="D598" s="131" t="s">
        <v>36</v>
      </c>
      <c r="E598" s="167">
        <v>44141</v>
      </c>
      <c r="F598" s="166" t="s">
        <v>1157</v>
      </c>
      <c r="G598" s="131" t="s">
        <v>231</v>
      </c>
      <c r="H598" s="203"/>
      <c r="I598" s="166">
        <v>23</v>
      </c>
      <c r="J598" s="166">
        <v>61</v>
      </c>
      <c r="K598" s="131">
        <v>27</v>
      </c>
      <c r="L598" s="168">
        <v>4.9976851851851856E-2</v>
      </c>
      <c r="M598" s="166">
        <v>263.5</v>
      </c>
      <c r="N598" s="166">
        <v>216.6</v>
      </c>
      <c r="O598" s="168">
        <v>5.0717592592592592E-2</v>
      </c>
      <c r="P598" s="168">
        <v>5.0729166666666665E-2</v>
      </c>
      <c r="Q598" s="170">
        <v>1</v>
      </c>
      <c r="R598" s="170">
        <v>1</v>
      </c>
      <c r="S598" s="166">
        <v>253.1</v>
      </c>
      <c r="T598" s="166">
        <v>193.8</v>
      </c>
      <c r="U598" s="168">
        <v>5.0821759259259254E-2</v>
      </c>
      <c r="V598" s="168">
        <v>5.1064814814814813E-2</v>
      </c>
      <c r="W598" s="166">
        <v>348</v>
      </c>
      <c r="X598" s="166">
        <v>229.1</v>
      </c>
      <c r="Y598" s="168">
        <v>5.1249999999999997E-2</v>
      </c>
      <c r="Z598" s="168"/>
      <c r="AA598" s="166"/>
      <c r="AB598" s="165">
        <f>O598-L598</f>
        <v>7.4074074074073626E-4</v>
      </c>
      <c r="AC598" s="165">
        <f>P598-O598</f>
        <v>1.157407407407357E-5</v>
      </c>
      <c r="AD598" s="165">
        <f>P598-L598</f>
        <v>7.5231481481480983E-4</v>
      </c>
      <c r="AE598" s="165">
        <f>V598-P598</f>
        <v>3.3564814814814742E-4</v>
      </c>
      <c r="AF598" s="165">
        <f>Y598-O598</f>
        <v>5.3240740740740505E-4</v>
      </c>
      <c r="AG598" s="165">
        <f>Y598-V598</f>
        <v>1.8518518518518406E-4</v>
      </c>
      <c r="AH598" s="166">
        <v>-3.9870000000000001</v>
      </c>
      <c r="AI598" s="166">
        <v>7.2005999999999997</v>
      </c>
      <c r="AJ598" s="166">
        <v>8.4380000000000006</v>
      </c>
      <c r="AK598" s="166">
        <v>7.7564000000000002</v>
      </c>
      <c r="AL598" s="166">
        <v>7.5114000000000001</v>
      </c>
      <c r="AM598" s="131">
        <v>100</v>
      </c>
      <c r="AN598" s="131">
        <v>100</v>
      </c>
      <c r="AO598" s="131"/>
      <c r="AP598" s="131">
        <f>((AJ598-AK598)/(AK598-AI598))*100</f>
        <v>122.6340410219503</v>
      </c>
      <c r="AQ598" s="166"/>
      <c r="AR598" s="166"/>
      <c r="AS598" s="172">
        <v>2020</v>
      </c>
      <c r="AT598" s="131" t="s">
        <v>1274</v>
      </c>
      <c r="AU598" s="166"/>
      <c r="AV598" s="166"/>
      <c r="AW598" s="131">
        <v>0</v>
      </c>
      <c r="AX598" s="160"/>
      <c r="AY598" s="160"/>
    </row>
    <row r="599" spans="1:57" s="29" customFormat="1" x14ac:dyDescent="0.2">
      <c r="A599" s="166">
        <v>1.5</v>
      </c>
      <c r="B599" s="166">
        <v>5</v>
      </c>
      <c r="C599" s="131" t="s">
        <v>174</v>
      </c>
      <c r="D599" s="131" t="s">
        <v>37</v>
      </c>
      <c r="E599" s="167">
        <v>44140</v>
      </c>
      <c r="F599" s="166" t="s">
        <v>1143</v>
      </c>
      <c r="G599" s="131" t="s">
        <v>225</v>
      </c>
      <c r="H599" s="166"/>
      <c r="I599" s="166"/>
      <c r="J599" s="166"/>
      <c r="K599" s="131">
        <v>0</v>
      </c>
      <c r="L599" s="168">
        <v>2.854166666666667E-2</v>
      </c>
      <c r="M599" s="166">
        <v>203.7</v>
      </c>
      <c r="N599" s="166">
        <v>186.6</v>
      </c>
      <c r="O599" s="168">
        <v>2.8773148148148145E-2</v>
      </c>
      <c r="P599" s="166"/>
      <c r="Q599" s="170">
        <v>0</v>
      </c>
      <c r="R599" s="170">
        <v>1</v>
      </c>
      <c r="S599" s="166"/>
      <c r="T599" s="166"/>
      <c r="U599" s="166"/>
      <c r="V599" s="166"/>
      <c r="W599" s="166"/>
      <c r="X599" s="166"/>
      <c r="Y599" s="168">
        <v>2.9583333333333336E-2</v>
      </c>
      <c r="Z599" s="168"/>
      <c r="AA599" s="166"/>
      <c r="AB599" s="165">
        <f>O599-L599</f>
        <v>2.3148148148147488E-4</v>
      </c>
      <c r="AC599" s="165">
        <f>P599-O599</f>
        <v>-2.8773148148148145E-2</v>
      </c>
      <c r="AD599" s="165">
        <f>P599-L599</f>
        <v>-2.854166666666667E-2</v>
      </c>
      <c r="AE599" s="165">
        <f>V599-P599</f>
        <v>0</v>
      </c>
      <c r="AF599" s="165">
        <f>Y599-O599</f>
        <v>8.1018518518519156E-4</v>
      </c>
      <c r="AG599" s="165">
        <f>Y599-V599</f>
        <v>2.9583333333333336E-2</v>
      </c>
      <c r="AH599" s="166">
        <v>-3.218</v>
      </c>
      <c r="AI599" s="166">
        <v>7.1247999999999996</v>
      </c>
      <c r="AJ599" s="166">
        <v>7.7268999999999997</v>
      </c>
      <c r="AK599" s="166">
        <v>7.3842999999999996</v>
      </c>
      <c r="AL599" s="166">
        <v>0.54159999999999997</v>
      </c>
      <c r="AM599" s="131">
        <v>100</v>
      </c>
      <c r="AN599" s="131">
        <v>100</v>
      </c>
      <c r="AO599" s="166">
        <v>16</v>
      </c>
      <c r="AP599" s="131">
        <f>((AJ599-AK599)/(AK599-AI599))*100</f>
        <v>132.0231213872832</v>
      </c>
      <c r="AQ599" s="166"/>
      <c r="AR599" s="166"/>
      <c r="AS599" s="172">
        <v>2020</v>
      </c>
      <c r="AT599" s="131" t="s">
        <v>1274</v>
      </c>
      <c r="AW599" s="131">
        <v>0</v>
      </c>
    </row>
    <row r="600" spans="1:57" s="29" customFormat="1" x14ac:dyDescent="0.2">
      <c r="A600" s="131">
        <v>1.5</v>
      </c>
      <c r="B600" s="131">
        <v>5</v>
      </c>
      <c r="C600" s="131" t="s">
        <v>174</v>
      </c>
      <c r="D600" s="131" t="s">
        <v>36</v>
      </c>
      <c r="E600" s="161">
        <v>44140</v>
      </c>
      <c r="F600" s="131"/>
      <c r="G600" s="131" t="s">
        <v>581</v>
      </c>
      <c r="H600" s="131" t="s">
        <v>1244</v>
      </c>
      <c r="I600" s="131">
        <v>24</v>
      </c>
      <c r="J600" s="131"/>
      <c r="K600" s="131">
        <v>41</v>
      </c>
      <c r="L600" s="163">
        <v>2.6956018518518522E-2</v>
      </c>
      <c r="M600" s="131">
        <v>268.39999999999998</v>
      </c>
      <c r="N600" s="131">
        <v>272.60000000000002</v>
      </c>
      <c r="O600" s="163">
        <v>2.7384259259259257E-2</v>
      </c>
      <c r="P600" s="163">
        <v>2.7974537037037034E-2</v>
      </c>
      <c r="Q600" s="164">
        <v>1</v>
      </c>
      <c r="R600" s="164">
        <v>1</v>
      </c>
      <c r="S600" s="131">
        <v>274.5</v>
      </c>
      <c r="T600" s="131">
        <v>222.2</v>
      </c>
      <c r="U600" s="163">
        <v>2.8020833333333332E-2</v>
      </c>
      <c r="V600" s="163">
        <v>2.8182870370370372E-2</v>
      </c>
      <c r="W600" s="131">
        <v>491.4</v>
      </c>
      <c r="X600" s="131">
        <v>372.9</v>
      </c>
      <c r="Y600" s="163">
        <v>3.0578703703703702E-2</v>
      </c>
      <c r="Z600" s="163"/>
      <c r="AA600" s="131"/>
      <c r="AB600" s="165">
        <f>O600-L600</f>
        <v>4.2824074074073598E-4</v>
      </c>
      <c r="AC600" s="165">
        <f>P600-O600</f>
        <v>5.9027777777777637E-4</v>
      </c>
      <c r="AD600" s="165">
        <f>P600-L600</f>
        <v>1.0185185185185124E-3</v>
      </c>
      <c r="AE600" s="165">
        <f>V600-P600</f>
        <v>2.0833333333333814E-4</v>
      </c>
      <c r="AF600" s="165">
        <f>Y600-O600</f>
        <v>3.1944444444444442E-3</v>
      </c>
      <c r="AG600" s="165">
        <f>Y600-V600</f>
        <v>2.3958333333333297E-3</v>
      </c>
      <c r="AH600" s="166">
        <v>-3.218</v>
      </c>
      <c r="AI600" s="166">
        <v>7.1247999999999996</v>
      </c>
      <c r="AJ600" s="166">
        <v>7.7268999999999997</v>
      </c>
      <c r="AK600" s="166">
        <v>7.3842999999999996</v>
      </c>
      <c r="AL600" s="131">
        <v>5.1273</v>
      </c>
      <c r="AM600" s="131">
        <v>100</v>
      </c>
      <c r="AN600" s="131">
        <v>100</v>
      </c>
      <c r="AO600" s="166">
        <v>17</v>
      </c>
      <c r="AP600" s="131">
        <f>((AJ600-AK600)/(AK600-AI600))*100</f>
        <v>132.0231213872832</v>
      </c>
      <c r="AQ600" s="131"/>
      <c r="AR600" s="131"/>
      <c r="AS600" s="131">
        <v>2020</v>
      </c>
      <c r="AT600" s="172" t="s">
        <v>1274</v>
      </c>
      <c r="AU600" s="160"/>
      <c r="AV600" s="160"/>
      <c r="AW600" s="131">
        <v>0</v>
      </c>
      <c r="AZ600" s="160"/>
      <c r="BA600" s="160"/>
      <c r="BB600" s="160"/>
      <c r="BC600" s="160"/>
      <c r="BD600" s="160"/>
      <c r="BE600" s="160"/>
    </row>
    <row r="601" spans="1:57" s="29" customFormat="1" x14ac:dyDescent="0.2">
      <c r="A601" s="131">
        <v>1.6</v>
      </c>
      <c r="B601" s="131">
        <v>5</v>
      </c>
      <c r="C601" s="131" t="s">
        <v>174</v>
      </c>
      <c r="D601" s="131" t="s">
        <v>37</v>
      </c>
      <c r="E601" s="161">
        <v>44139</v>
      </c>
      <c r="F601" s="131" t="s">
        <v>567</v>
      </c>
      <c r="G601" s="131" t="s">
        <v>994</v>
      </c>
      <c r="H601" s="131"/>
      <c r="I601" s="131">
        <v>23</v>
      </c>
      <c r="J601" s="131">
        <v>23</v>
      </c>
      <c r="K601" s="131">
        <v>5</v>
      </c>
      <c r="L601" s="163">
        <v>0.4166435185185185</v>
      </c>
      <c r="M601" s="131">
        <v>273.89999999999998</v>
      </c>
      <c r="N601" s="131">
        <v>183.8</v>
      </c>
      <c r="O601" s="163">
        <v>0.4168634259259259</v>
      </c>
      <c r="P601" s="163">
        <v>0.41708333333333331</v>
      </c>
      <c r="Q601" s="164">
        <v>1</v>
      </c>
      <c r="R601" s="164">
        <v>1</v>
      </c>
      <c r="S601" s="131">
        <v>281</v>
      </c>
      <c r="T601" s="131">
        <v>182</v>
      </c>
      <c r="U601" s="131"/>
      <c r="V601" s="163">
        <v>0.41715277777777776</v>
      </c>
      <c r="W601" s="131">
        <v>311</v>
      </c>
      <c r="X601" s="131">
        <v>183</v>
      </c>
      <c r="Y601" s="163">
        <v>0.4171643518518518</v>
      </c>
      <c r="Z601" s="163"/>
      <c r="AA601" s="131"/>
      <c r="AB601" s="165">
        <f>O601-L601</f>
        <v>2.1990740740740478E-4</v>
      </c>
      <c r="AC601" s="165">
        <f>P601-O601</f>
        <v>2.1990740740740478E-4</v>
      </c>
      <c r="AD601" s="165">
        <f>P601-L601</f>
        <v>4.3981481481480955E-4</v>
      </c>
      <c r="AE601" s="165">
        <f>V601-P601</f>
        <v>6.94444444444553E-5</v>
      </c>
      <c r="AF601" s="165">
        <f>Y601-O601</f>
        <v>3.0092592592589895E-4</v>
      </c>
      <c r="AG601" s="165">
        <f>Y601-V601</f>
        <v>1.1574074074038876E-5</v>
      </c>
      <c r="AH601" s="131">
        <v>-2.1819999999999999</v>
      </c>
      <c r="AI601" s="131">
        <v>7.2424999999999997</v>
      </c>
      <c r="AJ601" s="131">
        <v>8.3135999999999992</v>
      </c>
      <c r="AK601" s="131">
        <v>7.7023999999999999</v>
      </c>
      <c r="AL601" s="131">
        <v>0.50429999999999997</v>
      </c>
      <c r="AM601" s="131">
        <v>100</v>
      </c>
      <c r="AN601" s="131">
        <v>100</v>
      </c>
      <c r="AO601" s="131"/>
      <c r="AP601" s="131">
        <f>((AJ601-AK601)/(AK601-AI601))*100</f>
        <v>132.89845618612722</v>
      </c>
      <c r="AQ601" s="131"/>
      <c r="AR601" s="131"/>
      <c r="AS601" s="131">
        <v>2020</v>
      </c>
      <c r="AT601" s="131" t="s">
        <v>1274</v>
      </c>
      <c r="AU601" s="160"/>
      <c r="AV601" s="160"/>
      <c r="AW601" s="131">
        <v>0</v>
      </c>
    </row>
    <row r="602" spans="1:57" s="29" customFormat="1" x14ac:dyDescent="0.2">
      <c r="A602" s="131">
        <v>1.6</v>
      </c>
      <c r="B602" s="131">
        <v>5</v>
      </c>
      <c r="C602" s="131" t="s">
        <v>174</v>
      </c>
      <c r="D602" s="131" t="s">
        <v>36</v>
      </c>
      <c r="E602" s="161">
        <v>44129</v>
      </c>
      <c r="F602" s="131"/>
      <c r="G602" s="131" t="s">
        <v>207</v>
      </c>
      <c r="H602" s="131"/>
      <c r="I602" s="131">
        <v>23</v>
      </c>
      <c r="J602" s="131"/>
      <c r="K602" s="131">
        <v>43</v>
      </c>
      <c r="L602" s="163">
        <v>0.41425925925925927</v>
      </c>
      <c r="M602" s="131">
        <v>283.60000000000002</v>
      </c>
      <c r="N602" s="131">
        <v>225</v>
      </c>
      <c r="O602" s="163">
        <v>0.41552083333333334</v>
      </c>
      <c r="P602" s="163">
        <v>0.41552083333333334</v>
      </c>
      <c r="Q602" s="164">
        <v>1</v>
      </c>
      <c r="R602" s="164">
        <v>0</v>
      </c>
      <c r="S602" s="131">
        <v>289.89999999999998</v>
      </c>
      <c r="T602" s="131">
        <v>227.3</v>
      </c>
      <c r="U602" s="131"/>
      <c r="V602" s="163">
        <v>0.41577546296296292</v>
      </c>
      <c r="W602" s="131">
        <v>348.9</v>
      </c>
      <c r="X602" s="131">
        <v>267.5</v>
      </c>
      <c r="Y602" s="163">
        <v>0.41857638888888887</v>
      </c>
      <c r="Z602" s="163"/>
      <c r="AA602" s="131" t="s">
        <v>55</v>
      </c>
      <c r="AB602" s="165">
        <f>O602-L602</f>
        <v>1.2615740740740677E-3</v>
      </c>
      <c r="AC602" s="165">
        <f>P602-O602</f>
        <v>0</v>
      </c>
      <c r="AD602" s="165">
        <f>P602-L602</f>
        <v>1.2615740740740677E-3</v>
      </c>
      <c r="AE602" s="165">
        <f>V602-P602</f>
        <v>2.5462962962957691E-4</v>
      </c>
      <c r="AF602" s="165">
        <f>Y602-O602</f>
        <v>3.0555555555555336E-3</v>
      </c>
      <c r="AG602" s="165">
        <f>Y602-V602</f>
        <v>2.8009259259259567E-3</v>
      </c>
      <c r="AH602" s="131">
        <v>-2.1819999999999999</v>
      </c>
      <c r="AI602" s="131">
        <v>7.2424999999999997</v>
      </c>
      <c r="AJ602" s="131">
        <v>8.3135999999999992</v>
      </c>
      <c r="AK602" s="131">
        <v>7.7023999999999999</v>
      </c>
      <c r="AL602" s="131">
        <v>7.4246999999999996</v>
      </c>
      <c r="AM602" s="131">
        <v>100</v>
      </c>
      <c r="AN602" s="131">
        <v>100</v>
      </c>
      <c r="AO602" s="131">
        <v>16</v>
      </c>
      <c r="AP602" s="131">
        <f>((AJ602-AK602)/(AK602-AI602))*100</f>
        <v>132.89845618612722</v>
      </c>
      <c r="AQ602" s="131"/>
      <c r="AR602" s="131"/>
      <c r="AS602" s="131">
        <v>2020</v>
      </c>
      <c r="AT602" s="131" t="s">
        <v>1274</v>
      </c>
      <c r="AW602" s="131">
        <v>0</v>
      </c>
      <c r="AX602" s="160"/>
      <c r="AY602" s="160"/>
    </row>
    <row r="603" spans="1:57" s="29" customFormat="1" x14ac:dyDescent="0.2">
      <c r="A603" s="166">
        <v>1.7</v>
      </c>
      <c r="B603" s="166">
        <v>5</v>
      </c>
      <c r="C603" s="131" t="s">
        <v>174</v>
      </c>
      <c r="D603" s="131" t="s">
        <v>36</v>
      </c>
      <c r="E603" s="167">
        <v>44141</v>
      </c>
      <c r="F603" s="166" t="s">
        <v>1176</v>
      </c>
      <c r="G603" s="131" t="s">
        <v>250</v>
      </c>
      <c r="H603" s="166"/>
      <c r="I603" s="166">
        <v>22</v>
      </c>
      <c r="J603" s="166">
        <v>38</v>
      </c>
      <c r="K603" s="131">
        <v>34</v>
      </c>
      <c r="L603" s="168">
        <v>0.37763888888888886</v>
      </c>
      <c r="M603" s="166">
        <v>260.7</v>
      </c>
      <c r="N603" s="166">
        <v>211</v>
      </c>
      <c r="O603" s="168">
        <v>0.37837962962962962</v>
      </c>
      <c r="P603" s="168">
        <v>0.37843749999999998</v>
      </c>
      <c r="Q603" s="170">
        <v>1</v>
      </c>
      <c r="R603" s="170">
        <v>1</v>
      </c>
      <c r="S603" s="166">
        <v>260.3</v>
      </c>
      <c r="T603" s="166">
        <v>198.9</v>
      </c>
      <c r="U603" s="168">
        <v>0.37862268518518521</v>
      </c>
      <c r="V603" s="168">
        <v>0.37891203703703707</v>
      </c>
      <c r="W603" s="166">
        <v>434.3</v>
      </c>
      <c r="X603" s="166">
        <v>316.39999999999998</v>
      </c>
      <c r="Y603" s="168">
        <v>0.38157407407407407</v>
      </c>
      <c r="Z603" s="168"/>
      <c r="AA603" s="166"/>
      <c r="AB603" s="165">
        <f>O603-L603</f>
        <v>7.4074074074076401E-4</v>
      </c>
      <c r="AC603" s="165">
        <f>P603-O603</f>
        <v>5.7870370370360913E-5</v>
      </c>
      <c r="AD603" s="165">
        <f>P603-L603</f>
        <v>7.9861111111112493E-4</v>
      </c>
      <c r="AE603" s="165">
        <f>V603-P603</f>
        <v>4.7453703703709271E-4</v>
      </c>
      <c r="AF603" s="165">
        <f>Y603-O603</f>
        <v>3.1944444444444442E-3</v>
      </c>
      <c r="AG603" s="165">
        <f>Y603-V603</f>
        <v>2.6620370370369906E-3</v>
      </c>
      <c r="AH603" s="166">
        <v>-3.7890000000000001</v>
      </c>
      <c r="AI603" s="166">
        <v>7.1750999999999996</v>
      </c>
      <c r="AJ603" s="166">
        <v>7.976</v>
      </c>
      <c r="AK603" s="166">
        <v>7.5339</v>
      </c>
      <c r="AL603" s="166">
        <v>7.6893000000000002</v>
      </c>
      <c r="AM603" s="131">
        <v>100</v>
      </c>
      <c r="AN603" s="131">
        <v>100</v>
      </c>
      <c r="AO603" s="131">
        <v>16</v>
      </c>
      <c r="AP603" s="131">
        <f>((AJ603-AK603)/(AK603-AI603))*100</f>
        <v>123.21627647714588</v>
      </c>
      <c r="AQ603" s="166"/>
      <c r="AR603" s="166"/>
      <c r="AS603" s="131">
        <v>2020</v>
      </c>
      <c r="AT603" s="131" t="s">
        <v>1274</v>
      </c>
      <c r="AU603" s="86"/>
      <c r="AV603" s="86"/>
      <c r="AW603" s="131">
        <v>0</v>
      </c>
    </row>
    <row r="604" spans="1:57" s="160" customFormat="1" x14ac:dyDescent="0.2">
      <c r="A604" s="131">
        <v>1.8</v>
      </c>
      <c r="B604" s="131">
        <v>5</v>
      </c>
      <c r="C604" s="131" t="s">
        <v>174</v>
      </c>
      <c r="D604" s="131" t="s">
        <v>37</v>
      </c>
      <c r="E604" s="161">
        <v>44139</v>
      </c>
      <c r="F604" s="131" t="s">
        <v>572</v>
      </c>
      <c r="G604" s="131" t="s">
        <v>1007</v>
      </c>
      <c r="H604" s="131"/>
      <c r="I604" s="131">
        <v>24</v>
      </c>
      <c r="J604" s="131">
        <v>19</v>
      </c>
      <c r="K604" s="131">
        <v>0</v>
      </c>
      <c r="L604" s="163">
        <v>0.44846064814814812</v>
      </c>
      <c r="M604" s="131">
        <v>268.7</v>
      </c>
      <c r="N604" s="131">
        <v>190</v>
      </c>
      <c r="O604" s="163">
        <v>0.44864583333333335</v>
      </c>
      <c r="P604" s="131"/>
      <c r="Q604" s="164">
        <v>0</v>
      </c>
      <c r="R604" s="164">
        <v>1</v>
      </c>
      <c r="S604" s="131"/>
      <c r="T604" s="131"/>
      <c r="U604" s="131"/>
      <c r="V604" s="131"/>
      <c r="W604" s="131"/>
      <c r="X604" s="131"/>
      <c r="Y604" s="163">
        <v>0.44961805555555556</v>
      </c>
      <c r="Z604" s="163"/>
      <c r="AA604" s="131"/>
      <c r="AB604" s="165">
        <f>O604-L604</f>
        <v>1.8518518518523264E-4</v>
      </c>
      <c r="AC604" s="165">
        <f>P604-O604</f>
        <v>-0.44864583333333335</v>
      </c>
      <c r="AD604" s="165">
        <f>P604-L604</f>
        <v>-0.44846064814814812</v>
      </c>
      <c r="AE604" s="165">
        <f>V604-P604</f>
        <v>0</v>
      </c>
      <c r="AF604" s="165">
        <f>Y604-O604</f>
        <v>9.7222222222220767E-4</v>
      </c>
      <c r="AG604" s="165">
        <f>Y604-V604</f>
        <v>0.44961805555555556</v>
      </c>
      <c r="AH604" s="131">
        <v>-2.2320000000000002</v>
      </c>
      <c r="AI604" s="131">
        <v>7.2417999999999996</v>
      </c>
      <c r="AJ604" s="131">
        <v>8.2567000000000004</v>
      </c>
      <c r="AK604" s="131">
        <v>7.6822999999999997</v>
      </c>
      <c r="AL604" s="131">
        <v>0.4834</v>
      </c>
      <c r="AM604" s="131">
        <v>100</v>
      </c>
      <c r="AN604" s="131">
        <v>100</v>
      </c>
      <c r="AO604" s="166">
        <v>16</v>
      </c>
      <c r="AP604" s="131">
        <f>((AJ604-AK604)/(AK604-AI604))*100</f>
        <v>130.39727582292861</v>
      </c>
      <c r="AQ604" s="131"/>
      <c r="AR604" s="131"/>
      <c r="AS604" s="131">
        <v>2020</v>
      </c>
      <c r="AT604" s="131" t="s">
        <v>1274</v>
      </c>
      <c r="AU604" s="178"/>
      <c r="AV604" s="178"/>
      <c r="AW604" s="131">
        <v>0</v>
      </c>
      <c r="AX604" s="29"/>
      <c r="AY604" s="29"/>
      <c r="AZ604" s="86"/>
      <c r="BA604" s="86"/>
      <c r="BB604" s="86"/>
      <c r="BC604" s="86"/>
      <c r="BD604" s="86"/>
      <c r="BE604" s="86"/>
    </row>
    <row r="605" spans="1:57" s="29" customFormat="1" x14ac:dyDescent="0.2">
      <c r="A605" s="85">
        <v>1.8</v>
      </c>
      <c r="B605" s="85">
        <v>5</v>
      </c>
      <c r="C605" s="131" t="s">
        <v>174</v>
      </c>
      <c r="D605" s="131" t="s">
        <v>36</v>
      </c>
      <c r="E605" s="84">
        <v>44129</v>
      </c>
      <c r="F605" s="85"/>
      <c r="G605" s="85" t="s">
        <v>212</v>
      </c>
      <c r="H605" s="85" t="s">
        <v>2083</v>
      </c>
      <c r="I605" s="85">
        <v>24</v>
      </c>
      <c r="J605" s="85"/>
      <c r="K605" s="85">
        <v>47</v>
      </c>
      <c r="L605" s="87">
        <v>0.44707175925925924</v>
      </c>
      <c r="M605" s="85">
        <v>282.60000000000002</v>
      </c>
      <c r="N605" s="85">
        <v>224.9</v>
      </c>
      <c r="O605" s="87">
        <v>0.44787037037037036</v>
      </c>
      <c r="P605" s="87">
        <v>0.44810185185185186</v>
      </c>
      <c r="Q605" s="82">
        <v>1</v>
      </c>
      <c r="R605" s="82">
        <v>1</v>
      </c>
      <c r="S605" s="85">
        <v>275.7</v>
      </c>
      <c r="T605" s="85">
        <v>221.6</v>
      </c>
      <c r="U605" s="85"/>
      <c r="V605" s="87">
        <v>0.4484143518518518</v>
      </c>
      <c r="W605" s="85">
        <v>315.7</v>
      </c>
      <c r="X605" s="85">
        <v>256.89999999999998</v>
      </c>
      <c r="Y605" s="87">
        <v>0.44972222222222219</v>
      </c>
      <c r="Z605" s="87"/>
      <c r="AA605" s="85"/>
      <c r="AB605" s="165">
        <f>O605-L605</f>
        <v>7.9861111111112493E-4</v>
      </c>
      <c r="AC605" s="165">
        <f>P605-O605</f>
        <v>2.3148148148149916E-4</v>
      </c>
      <c r="AD605" s="165">
        <f>P605-L605</f>
        <v>1.0300925925926241E-3</v>
      </c>
      <c r="AE605" s="165">
        <f>V605-P605</f>
        <v>3.1249999999993783E-4</v>
      </c>
      <c r="AF605" s="165">
        <f>Y605-O605</f>
        <v>1.8518518518518268E-3</v>
      </c>
      <c r="AG605" s="165">
        <f>Y605-V605</f>
        <v>1.3078703703703898E-3</v>
      </c>
      <c r="AH605" s="85"/>
      <c r="AI605" s="85"/>
      <c r="AJ605" s="85"/>
      <c r="AK605" s="85"/>
      <c r="AL605" s="85"/>
      <c r="AM605" s="85">
        <v>100</v>
      </c>
      <c r="AN605" s="85">
        <v>100</v>
      </c>
      <c r="AO605" s="85"/>
      <c r="AP605" s="85" t="e">
        <f>((AJ605-AK605)/(AK605-AI605))*100</f>
        <v>#DIV/0!</v>
      </c>
      <c r="AQ605" s="85"/>
      <c r="AR605" s="85"/>
      <c r="AS605" s="85">
        <v>2020</v>
      </c>
      <c r="AT605" s="85" t="s">
        <v>1274</v>
      </c>
      <c r="AW605" s="131">
        <v>0</v>
      </c>
      <c r="AZ605" s="86"/>
      <c r="BA605" s="86"/>
      <c r="BB605" s="86"/>
      <c r="BC605" s="86"/>
      <c r="BD605" s="86"/>
      <c r="BE605" s="86"/>
    </row>
    <row r="606" spans="1:57" s="29" customFormat="1" x14ac:dyDescent="0.2">
      <c r="A606" s="131">
        <v>1.8</v>
      </c>
      <c r="B606" s="131">
        <v>5</v>
      </c>
      <c r="C606" s="131" t="s">
        <v>174</v>
      </c>
      <c r="D606" s="131" t="s">
        <v>36</v>
      </c>
      <c r="E606" s="161">
        <v>44140</v>
      </c>
      <c r="F606" s="131"/>
      <c r="G606" s="131" t="s">
        <v>584</v>
      </c>
      <c r="H606" s="131"/>
      <c r="I606" s="131">
        <v>25</v>
      </c>
      <c r="J606" s="131"/>
      <c r="K606" s="131">
        <v>40</v>
      </c>
      <c r="L606" s="163">
        <v>4.5243055555555557E-2</v>
      </c>
      <c r="M606" s="131">
        <v>274.2</v>
      </c>
      <c r="N606" s="131">
        <v>223</v>
      </c>
      <c r="O606" s="163">
        <v>4.6018518518518514E-2</v>
      </c>
      <c r="P606" s="163">
        <v>4.6018518518518514E-2</v>
      </c>
      <c r="Q606" s="164">
        <v>1</v>
      </c>
      <c r="R606" s="164">
        <v>0</v>
      </c>
      <c r="S606" s="131">
        <v>252.6</v>
      </c>
      <c r="T606" s="131">
        <v>211</v>
      </c>
      <c r="U606" s="163">
        <v>4.614583333333333E-2</v>
      </c>
      <c r="V606" s="163">
        <v>4.6342592592592595E-2</v>
      </c>
      <c r="W606" s="131">
        <v>347.3</v>
      </c>
      <c r="X606" s="131">
        <v>240.4</v>
      </c>
      <c r="Y606" s="163">
        <v>4.6539351851851853E-2</v>
      </c>
      <c r="Z606" s="163"/>
      <c r="AA606" s="131"/>
      <c r="AB606" s="165">
        <f>O606-L606</f>
        <v>7.7546296296295697E-4</v>
      </c>
      <c r="AC606" s="165">
        <f>P606-O606</f>
        <v>0</v>
      </c>
      <c r="AD606" s="165">
        <f>P606-L606</f>
        <v>7.7546296296295697E-4</v>
      </c>
      <c r="AE606" s="165">
        <f>V606-P606</f>
        <v>3.2407407407408079E-4</v>
      </c>
      <c r="AF606" s="165">
        <f>Y606-O606</f>
        <v>5.2083333333333842E-4</v>
      </c>
      <c r="AG606" s="165">
        <f>Y606-V606</f>
        <v>1.9675925925925764E-4</v>
      </c>
      <c r="AH606" s="131">
        <v>-2.2320000000000002</v>
      </c>
      <c r="AI606" s="131">
        <v>7.2417999999999996</v>
      </c>
      <c r="AJ606" s="131">
        <v>8.2567000000000004</v>
      </c>
      <c r="AK606" s="131">
        <v>7.6822999999999997</v>
      </c>
      <c r="AL606" s="131">
        <v>6.2217000000000002</v>
      </c>
      <c r="AM606" s="131">
        <v>100</v>
      </c>
      <c r="AN606" s="131">
        <v>100</v>
      </c>
      <c r="AO606" s="131">
        <v>15</v>
      </c>
      <c r="AP606" s="131">
        <f>((AJ606-AK606)/(AK606-AI606))*100</f>
        <v>130.39727582292861</v>
      </c>
      <c r="AQ606" s="131"/>
      <c r="AR606" s="131"/>
      <c r="AS606" s="131">
        <v>2020</v>
      </c>
      <c r="AT606" s="131" t="s">
        <v>1274</v>
      </c>
      <c r="AU606" s="86"/>
      <c r="AV606" s="86"/>
      <c r="AW606" s="131">
        <v>0</v>
      </c>
      <c r="AX606" s="86"/>
      <c r="AY606" s="86"/>
      <c r="AZ606" s="86"/>
      <c r="BA606" s="86"/>
      <c r="BB606" s="86"/>
      <c r="BC606" s="86"/>
      <c r="BD606" s="86"/>
      <c r="BE606" s="86"/>
    </row>
    <row r="607" spans="1:57" s="160" customFormat="1" x14ac:dyDescent="0.2">
      <c r="A607" s="166">
        <v>1.9</v>
      </c>
      <c r="B607" s="166">
        <v>5</v>
      </c>
      <c r="C607" s="131" t="s">
        <v>174</v>
      </c>
      <c r="D607" s="131" t="s">
        <v>36</v>
      </c>
      <c r="E607" s="167">
        <v>44140</v>
      </c>
      <c r="F607" s="166" t="s">
        <v>1147</v>
      </c>
      <c r="G607" s="131" t="s">
        <v>584</v>
      </c>
      <c r="H607" s="166" t="s">
        <v>2092</v>
      </c>
      <c r="I607" s="166"/>
      <c r="J607" s="166">
        <v>18</v>
      </c>
      <c r="K607" s="166">
        <v>44</v>
      </c>
      <c r="L607" s="168">
        <v>5.0474537037037033E-2</v>
      </c>
      <c r="M607" s="166">
        <v>250.7</v>
      </c>
      <c r="N607" s="166">
        <v>221.5</v>
      </c>
      <c r="O607" s="168">
        <v>5.1192129629629629E-2</v>
      </c>
      <c r="P607" s="168">
        <v>5.1249999999999997E-2</v>
      </c>
      <c r="Q607" s="170">
        <v>1</v>
      </c>
      <c r="R607" s="170">
        <v>1</v>
      </c>
      <c r="S607" s="166">
        <v>232.6</v>
      </c>
      <c r="T607" s="166">
        <v>197.8</v>
      </c>
      <c r="U607" s="168">
        <v>5.1261574074074077E-2</v>
      </c>
      <c r="V607" s="168">
        <v>5.1400462962962967E-2</v>
      </c>
      <c r="W607" s="166">
        <v>392.3</v>
      </c>
      <c r="X607" s="166">
        <v>213.9</v>
      </c>
      <c r="Y607" s="168">
        <v>5.2905092592592594E-2</v>
      </c>
      <c r="Z607" s="168"/>
      <c r="AA607" s="166"/>
      <c r="AB607" s="165">
        <f>O607-L607</f>
        <v>7.1759259259259606E-4</v>
      </c>
      <c r="AC607" s="165">
        <f>P607-O607</f>
        <v>5.7870370370367852E-5</v>
      </c>
      <c r="AD607" s="165">
        <f>P607-L607</f>
        <v>7.7546296296296391E-4</v>
      </c>
      <c r="AE607" s="165">
        <f>V607-P607</f>
        <v>1.5046296296297029E-4</v>
      </c>
      <c r="AF607" s="165">
        <f>Y607-O607</f>
        <v>1.7129629629629647E-3</v>
      </c>
      <c r="AG607" s="165">
        <f>Y607-V607</f>
        <v>1.5046296296296266E-3</v>
      </c>
      <c r="AH607" s="166">
        <v>-3.6360000000000001</v>
      </c>
      <c r="AI607" s="166">
        <v>7.2565</v>
      </c>
      <c r="AJ607" s="166">
        <v>7.8536999999999999</v>
      </c>
      <c r="AK607" s="166">
        <v>7.5045000000000002</v>
      </c>
      <c r="AL607" s="166">
        <v>3.9041999999999999</v>
      </c>
      <c r="AM607" s="131">
        <v>100</v>
      </c>
      <c r="AN607" s="131">
        <v>100</v>
      </c>
      <c r="AO607" s="131"/>
      <c r="AP607" s="131">
        <f>((AJ607-AK607)/(AK607-AI607))*100</f>
        <v>140.806451612903</v>
      </c>
      <c r="AQ607" s="166"/>
      <c r="AR607" s="166"/>
      <c r="AS607" s="131">
        <v>2020</v>
      </c>
      <c r="AT607" s="131" t="s">
        <v>1274</v>
      </c>
      <c r="AU607" s="29"/>
      <c r="AV607" s="29"/>
      <c r="AW607" s="131">
        <v>0</v>
      </c>
      <c r="AX607" s="86"/>
      <c r="AY607" s="86"/>
      <c r="AZ607" s="86"/>
      <c r="BA607" s="86"/>
      <c r="BB607" s="86"/>
      <c r="BC607" s="86"/>
      <c r="BD607" s="86"/>
      <c r="BE607" s="86"/>
    </row>
    <row r="608" spans="1:57" s="29" customFormat="1" x14ac:dyDescent="0.2">
      <c r="A608" s="86">
        <v>1.1000000000000001</v>
      </c>
      <c r="B608" s="86">
        <v>6</v>
      </c>
      <c r="C608" s="131" t="s">
        <v>174</v>
      </c>
      <c r="D608" s="131" t="s">
        <v>36</v>
      </c>
      <c r="E608" s="84">
        <v>44142</v>
      </c>
      <c r="F608" s="86" t="s">
        <v>1942</v>
      </c>
      <c r="G608" s="86"/>
      <c r="H608" s="86" t="s">
        <v>2091</v>
      </c>
      <c r="I608" s="86">
        <v>22</v>
      </c>
      <c r="J608" s="86">
        <v>40</v>
      </c>
      <c r="K608" s="86"/>
      <c r="L608" s="105">
        <v>7.0937500000000001E-2</v>
      </c>
      <c r="M608" s="86">
        <v>267.39999999999998</v>
      </c>
      <c r="N608" s="86">
        <v>213.7</v>
      </c>
      <c r="O608" s="105">
        <v>7.1550925925925921E-2</v>
      </c>
      <c r="P608" s="105">
        <v>7.1631944444444443E-2</v>
      </c>
      <c r="Q608" s="103">
        <v>1</v>
      </c>
      <c r="R608" s="103">
        <v>1</v>
      </c>
      <c r="S608" s="86">
        <v>264.8</v>
      </c>
      <c r="T608" s="86">
        <v>207.6</v>
      </c>
      <c r="U608" s="105">
        <v>7.1851851851851847E-2</v>
      </c>
      <c r="V608" s="105">
        <v>7.2326388888888885E-2</v>
      </c>
      <c r="W608" s="86">
        <v>275.10000000000002</v>
      </c>
      <c r="X608" s="86">
        <v>259.89999999999998</v>
      </c>
      <c r="Y608" s="105">
        <v>7.4039351851851856E-2</v>
      </c>
      <c r="Z608" s="105"/>
      <c r="AA608" s="86"/>
      <c r="AB608" s="88">
        <f>O608-L608</f>
        <v>6.1342592592592005E-4</v>
      </c>
      <c r="AC608" s="88">
        <f>P608-O608</f>
        <v>8.1018518518521931E-5</v>
      </c>
      <c r="AD608" s="88">
        <f>P608-L608</f>
        <v>6.9444444444444198E-4</v>
      </c>
      <c r="AE608" s="88">
        <f>V608-P608</f>
        <v>6.9444444444444198E-4</v>
      </c>
      <c r="AF608" s="88">
        <f>Y608-O608</f>
        <v>2.4884259259259356E-3</v>
      </c>
      <c r="AG608" s="88">
        <f>Y608-V608</f>
        <v>1.7129629629629717E-3</v>
      </c>
      <c r="AH608" s="86">
        <v>-3.609</v>
      </c>
      <c r="AI608" s="86">
        <v>7.2351999999999999</v>
      </c>
      <c r="AJ608" s="86">
        <v>7.6191000000000004</v>
      </c>
      <c r="AK608" s="86">
        <v>7.4009</v>
      </c>
      <c r="AL608" s="86">
        <v>6.6646999999999998</v>
      </c>
      <c r="AM608" s="85">
        <v>100</v>
      </c>
      <c r="AN608" s="85">
        <v>100</v>
      </c>
      <c r="AO608" s="86" t="s">
        <v>759</v>
      </c>
      <c r="AP608" s="85">
        <f>((AJ608-AK608)/(AK608-AI608))*100</f>
        <v>131.68376584188303</v>
      </c>
      <c r="AQ608" s="86"/>
      <c r="AR608" s="86"/>
      <c r="AS608" s="85">
        <v>2020</v>
      </c>
      <c r="AT608" s="85"/>
      <c r="AW608" s="131">
        <v>0</v>
      </c>
      <c r="AX608" s="86"/>
      <c r="AY608" s="86"/>
      <c r="AZ608" s="86"/>
      <c r="BA608" s="86"/>
      <c r="BB608" s="86"/>
      <c r="BC608" s="86"/>
      <c r="BD608" s="86"/>
      <c r="BE608" s="86"/>
    </row>
    <row r="609" spans="1:57" s="29" customFormat="1" x14ac:dyDescent="0.2">
      <c r="A609" s="85">
        <v>1.2</v>
      </c>
      <c r="B609" s="85">
        <v>6</v>
      </c>
      <c r="C609" s="131" t="s">
        <v>174</v>
      </c>
      <c r="D609" s="131" t="s">
        <v>36</v>
      </c>
      <c r="E609" s="84">
        <v>44142</v>
      </c>
      <c r="F609" s="85" t="s">
        <v>1943</v>
      </c>
      <c r="G609" s="85" t="s">
        <v>1047</v>
      </c>
      <c r="H609" s="85"/>
      <c r="I609" s="85">
        <v>22</v>
      </c>
      <c r="J609" s="85">
        <v>40</v>
      </c>
      <c r="K609" s="85">
        <v>40</v>
      </c>
      <c r="L609" s="87">
        <v>7.5659722222222225E-2</v>
      </c>
      <c r="M609" s="85">
        <v>273.5</v>
      </c>
      <c r="N609" s="85">
        <v>218.1</v>
      </c>
      <c r="O609" s="87">
        <v>7.6423611111111109E-2</v>
      </c>
      <c r="P609" s="87">
        <v>7.6423611111111109E-2</v>
      </c>
      <c r="Q609" s="85">
        <v>1</v>
      </c>
      <c r="R609" s="85">
        <v>0</v>
      </c>
      <c r="S609" s="85">
        <v>268.39999999999998</v>
      </c>
      <c r="T609" s="85">
        <v>200.7</v>
      </c>
      <c r="U609" s="87">
        <v>7.6504629629629631E-2</v>
      </c>
      <c r="V609" s="87">
        <v>7.6655092592592594E-2</v>
      </c>
      <c r="W609" s="85">
        <v>333.7</v>
      </c>
      <c r="X609" s="85">
        <v>245.8</v>
      </c>
      <c r="Y609" s="87">
        <v>7.6805555555555557E-2</v>
      </c>
      <c r="Z609" s="87"/>
      <c r="AA609" s="85"/>
      <c r="AB609" s="88">
        <f>O609-L609</f>
        <v>7.638888888888834E-4</v>
      </c>
      <c r="AC609" s="88">
        <f>P609-O609</f>
        <v>0</v>
      </c>
      <c r="AD609" s="88">
        <f>P609-L609</f>
        <v>7.638888888888834E-4</v>
      </c>
      <c r="AE609" s="88">
        <f>V609-P609</f>
        <v>2.3148148148148529E-4</v>
      </c>
      <c r="AF609" s="88">
        <f>Y609-O609</f>
        <v>3.8194444444444864E-4</v>
      </c>
      <c r="AG609" s="88">
        <f>Y609-V609</f>
        <v>1.5046296296296335E-4</v>
      </c>
      <c r="AH609" s="85">
        <v>-3.3330000000000002</v>
      </c>
      <c r="AI609" s="85">
        <v>7.2358000000000002</v>
      </c>
      <c r="AJ609" s="85">
        <v>7.6756000000000002</v>
      </c>
      <c r="AK609" s="85">
        <v>7.4244000000000003</v>
      </c>
      <c r="AL609" s="85">
        <v>7.1189999999999998</v>
      </c>
      <c r="AM609" s="85">
        <v>100</v>
      </c>
      <c r="AN609" s="85">
        <v>100</v>
      </c>
      <c r="AO609" s="86">
        <v>17</v>
      </c>
      <c r="AP609" s="85">
        <f>((AJ609-AK609)/(AK609-AI609))*100</f>
        <v>133.1919406150582</v>
      </c>
      <c r="AQ609" s="85"/>
      <c r="AR609" s="85"/>
      <c r="AS609" s="205">
        <v>2020</v>
      </c>
      <c r="AT609" s="85" t="s">
        <v>1274</v>
      </c>
      <c r="AU609" s="178"/>
      <c r="AV609" s="178"/>
      <c r="AW609" s="131">
        <v>0</v>
      </c>
      <c r="AX609" s="86"/>
      <c r="AY609" s="86"/>
      <c r="AZ609" s="86"/>
      <c r="BA609" s="86"/>
      <c r="BB609" s="86"/>
      <c r="BC609" s="86"/>
      <c r="BD609" s="86"/>
      <c r="BE609" s="86"/>
    </row>
    <row r="610" spans="1:57" s="29" customFormat="1" x14ac:dyDescent="0.2">
      <c r="A610" s="85">
        <v>1.3</v>
      </c>
      <c r="B610" s="85">
        <v>6</v>
      </c>
      <c r="C610" s="131" t="s">
        <v>174</v>
      </c>
      <c r="D610" s="131" t="s">
        <v>36</v>
      </c>
      <c r="E610" s="84">
        <v>44142</v>
      </c>
      <c r="F610" s="85" t="s">
        <v>1944</v>
      </c>
      <c r="G610" s="85"/>
      <c r="H610" s="85"/>
      <c r="I610" s="85">
        <v>22</v>
      </c>
      <c r="J610" s="85">
        <v>41</v>
      </c>
      <c r="K610" s="85"/>
      <c r="L610" s="87">
        <v>7.9895833333333333E-2</v>
      </c>
      <c r="M610" s="85">
        <v>265.7</v>
      </c>
      <c r="N610" s="85">
        <v>210.5</v>
      </c>
      <c r="O610" s="87">
        <v>8.0451388888888892E-2</v>
      </c>
      <c r="P610" s="87">
        <v>8.0509259259259267E-2</v>
      </c>
      <c r="Q610" s="85">
        <v>1</v>
      </c>
      <c r="R610" s="85">
        <v>1</v>
      </c>
      <c r="S610" s="85">
        <v>259.10000000000002</v>
      </c>
      <c r="T610" s="85">
        <v>198.6</v>
      </c>
      <c r="U610" s="87">
        <v>8.0659722222222216E-2</v>
      </c>
      <c r="V610" s="87">
        <v>8.0960648148148143E-2</v>
      </c>
      <c r="W610" s="85">
        <v>314.10000000000002</v>
      </c>
      <c r="X610" s="85">
        <v>240.2</v>
      </c>
      <c r="Y610" s="87">
        <v>8.2326388888888893E-2</v>
      </c>
      <c r="Z610" s="87"/>
      <c r="AA610" s="85"/>
      <c r="AB610" s="88">
        <f>O610-L610</f>
        <v>5.5555555555555913E-4</v>
      </c>
      <c r="AC610" s="88">
        <f>P610-O610</f>
        <v>5.7870370370374791E-5</v>
      </c>
      <c r="AD610" s="88">
        <f>P610-L610</f>
        <v>6.1342592592593392E-4</v>
      </c>
      <c r="AE610" s="88">
        <f>V610-P610</f>
        <v>4.5138888888887618E-4</v>
      </c>
      <c r="AF610" s="88">
        <f>Y610-O610</f>
        <v>1.8750000000000017E-3</v>
      </c>
      <c r="AG610" s="88">
        <f>Y610-V610</f>
        <v>1.3657407407407507E-3</v>
      </c>
      <c r="AH610" s="85">
        <v>-3.7480000000000002</v>
      </c>
      <c r="AI610" s="85">
        <v>7.1836000000000002</v>
      </c>
      <c r="AJ610" s="85">
        <v>7.6645000000000003</v>
      </c>
      <c r="AK610" s="85">
        <v>7.4100999999999999</v>
      </c>
      <c r="AL610" s="85">
        <v>6.1814</v>
      </c>
      <c r="AM610" s="85">
        <v>100</v>
      </c>
      <c r="AN610" s="85">
        <v>100</v>
      </c>
      <c r="AO610" s="85">
        <v>15.5</v>
      </c>
      <c r="AP610" s="85">
        <f>((AJ610-AK610)/(AK610-AI610))*100</f>
        <v>112.3178807947023</v>
      </c>
      <c r="AQ610" s="85"/>
      <c r="AR610" s="85"/>
      <c r="AS610" s="205">
        <v>2020</v>
      </c>
      <c r="AT610" s="85"/>
      <c r="AW610" s="131">
        <v>0</v>
      </c>
      <c r="AX610" s="86"/>
      <c r="AY610" s="86"/>
      <c r="AZ610" s="86"/>
      <c r="BA610" s="86"/>
      <c r="BB610" s="86"/>
      <c r="BC610" s="86"/>
      <c r="BD610" s="86"/>
      <c r="BE610" s="86"/>
    </row>
    <row r="611" spans="1:57" s="160" customFormat="1" x14ac:dyDescent="0.2">
      <c r="A611" s="85">
        <v>1.4</v>
      </c>
      <c r="B611" s="85">
        <v>6</v>
      </c>
      <c r="C611" s="131" t="s">
        <v>174</v>
      </c>
      <c r="D611" s="131" t="s">
        <v>36</v>
      </c>
      <c r="E611" s="84"/>
      <c r="F611" s="85"/>
      <c r="G611" s="85"/>
      <c r="H611" s="85" t="s">
        <v>2090</v>
      </c>
      <c r="I611" s="85"/>
      <c r="J611" s="85"/>
      <c r="K611" s="85"/>
      <c r="L611" s="87">
        <v>8.4155092592592587E-2</v>
      </c>
      <c r="M611" s="85"/>
      <c r="N611" s="85"/>
      <c r="O611" s="87"/>
      <c r="P611" s="87"/>
      <c r="Q611" s="85"/>
      <c r="R611" s="85"/>
      <c r="S611" s="85"/>
      <c r="T611" s="85"/>
      <c r="U611" s="87"/>
      <c r="V611" s="87"/>
      <c r="W611" s="85"/>
      <c r="X611" s="85"/>
      <c r="Y611" s="87"/>
      <c r="Z611" s="87"/>
      <c r="AA611" s="85"/>
      <c r="AB611" s="88">
        <f>O611-L611</f>
        <v>-8.4155092592592587E-2</v>
      </c>
      <c r="AC611" s="88">
        <f>P611-O611</f>
        <v>0</v>
      </c>
      <c r="AD611" s="88">
        <f>P611-L611</f>
        <v>-8.4155092592592587E-2</v>
      </c>
      <c r="AE611" s="88">
        <f>V611-P611</f>
        <v>0</v>
      </c>
      <c r="AF611" s="88">
        <f>Y611-O611</f>
        <v>0</v>
      </c>
      <c r="AG611" s="88">
        <f>Y611-V611</f>
        <v>0</v>
      </c>
      <c r="AH611" s="85">
        <v>-2.871</v>
      </c>
      <c r="AI611" s="85">
        <v>7.3315000000000001</v>
      </c>
      <c r="AJ611" s="85">
        <v>8.3949999999999996</v>
      </c>
      <c r="AK611" s="85">
        <v>7.766</v>
      </c>
      <c r="AL611" s="85">
        <v>12.2904</v>
      </c>
      <c r="AM611" s="85"/>
      <c r="AN611" s="85"/>
      <c r="AO611" s="85"/>
      <c r="AP611" s="85">
        <f>((AJ611-AK611)/(AK611-AI611))*100</f>
        <v>144.76409666283075</v>
      </c>
      <c r="AQ611" s="85"/>
      <c r="AR611" s="85"/>
      <c r="AS611" s="85">
        <v>2020</v>
      </c>
      <c r="AT611" s="85"/>
      <c r="AU611" s="29"/>
      <c r="AV611" s="29"/>
      <c r="AW611" s="131">
        <v>0</v>
      </c>
      <c r="AX611" s="86"/>
      <c r="AY611" s="86"/>
      <c r="AZ611" s="86"/>
      <c r="BA611" s="86"/>
      <c r="BB611" s="86"/>
      <c r="BC611" s="86"/>
      <c r="BD611" s="86"/>
      <c r="BE611" s="86"/>
    </row>
    <row r="612" spans="1:57" s="29" customFormat="1" x14ac:dyDescent="0.2">
      <c r="A612" s="85">
        <v>1.5</v>
      </c>
      <c r="B612" s="85">
        <v>6</v>
      </c>
      <c r="C612" s="131" t="s">
        <v>174</v>
      </c>
      <c r="D612" s="131" t="s">
        <v>36</v>
      </c>
      <c r="E612" s="84">
        <v>44138</v>
      </c>
      <c r="F612" s="85" t="s">
        <v>309</v>
      </c>
      <c r="G612" s="85" t="s">
        <v>1998</v>
      </c>
      <c r="H612" s="85" t="s">
        <v>2087</v>
      </c>
      <c r="I612" s="85">
        <v>21</v>
      </c>
      <c r="J612" s="85">
        <v>28</v>
      </c>
      <c r="K612" s="85">
        <v>37</v>
      </c>
      <c r="L612" s="87">
        <v>0.19128472222222223</v>
      </c>
      <c r="M612" s="85">
        <v>242.6</v>
      </c>
      <c r="N612" s="85">
        <v>207.1</v>
      </c>
      <c r="O612" s="87">
        <v>0.19152777777777777</v>
      </c>
      <c r="P612" s="87">
        <v>0.1917824074074074</v>
      </c>
      <c r="Q612" s="82">
        <v>1</v>
      </c>
      <c r="R612" s="82">
        <v>1</v>
      </c>
      <c r="S612" s="85">
        <v>243.6</v>
      </c>
      <c r="T612" s="85">
        <v>201.5</v>
      </c>
      <c r="U612" s="87">
        <v>0.19190972222222222</v>
      </c>
      <c r="V612" s="87">
        <v>0.19208333333333336</v>
      </c>
      <c r="W612" s="85">
        <v>284.89999999999998</v>
      </c>
      <c r="X612" s="85">
        <v>242</v>
      </c>
      <c r="Y612" s="87">
        <v>0.19303240740740743</v>
      </c>
      <c r="Z612" s="87"/>
      <c r="AA612" s="85"/>
      <c r="AB612" s="165">
        <f>O612-L612</f>
        <v>2.4305555555553804E-4</v>
      </c>
      <c r="AC612" s="165">
        <f>P612-O612</f>
        <v>2.5462962962963243E-4</v>
      </c>
      <c r="AD612" s="165">
        <f>P612-L612</f>
        <v>4.9768518518517046E-4</v>
      </c>
      <c r="AE612" s="165">
        <f>V612-P612</f>
        <v>3.0092592592595446E-4</v>
      </c>
      <c r="AF612" s="165">
        <f>Y612-O612</f>
        <v>1.5046296296296613E-3</v>
      </c>
      <c r="AG612" s="165">
        <f>Y612-V612</f>
        <v>9.490740740740744E-4</v>
      </c>
      <c r="AH612" s="85"/>
      <c r="AI612" s="85"/>
      <c r="AJ612" s="85"/>
      <c r="AK612" s="85"/>
      <c r="AL612" s="85"/>
      <c r="AM612" s="85">
        <v>100</v>
      </c>
      <c r="AN612" s="85">
        <v>100</v>
      </c>
      <c r="AO612" s="86">
        <v>15</v>
      </c>
      <c r="AP612" s="85" t="e">
        <f>((AJ612-AK612)/(AK612-AI612))*100</f>
        <v>#DIV/0!</v>
      </c>
      <c r="AQ612" s="85"/>
      <c r="AR612" s="85"/>
      <c r="AS612" s="85">
        <v>2020</v>
      </c>
      <c r="AT612" s="205" t="s">
        <v>1274</v>
      </c>
      <c r="AW612" s="131">
        <v>0</v>
      </c>
      <c r="AX612" s="86"/>
      <c r="AY612" s="86"/>
    </row>
    <row r="613" spans="1:57" s="29" customFormat="1" x14ac:dyDescent="0.2">
      <c r="A613" s="86">
        <v>1.5</v>
      </c>
      <c r="B613" s="86">
        <v>6</v>
      </c>
      <c r="C613" s="131" t="s">
        <v>174</v>
      </c>
      <c r="D613" s="131" t="s">
        <v>36</v>
      </c>
      <c r="E613" s="206">
        <v>44141</v>
      </c>
      <c r="F613" s="86" t="s">
        <v>1174</v>
      </c>
      <c r="G613" s="85" t="s">
        <v>248</v>
      </c>
      <c r="H613" s="86" t="s">
        <v>2087</v>
      </c>
      <c r="I613" s="86">
        <v>22</v>
      </c>
      <c r="J613" s="86">
        <v>39</v>
      </c>
      <c r="K613" s="86">
        <v>38</v>
      </c>
      <c r="L613" s="105">
        <v>0.36736111111111108</v>
      </c>
      <c r="M613" s="86">
        <v>260.10000000000002</v>
      </c>
      <c r="N613" s="86">
        <v>207.6</v>
      </c>
      <c r="O613" s="105">
        <v>0.36805555555555558</v>
      </c>
      <c r="P613" s="105">
        <v>0.36805555555555558</v>
      </c>
      <c r="Q613" s="103">
        <v>1</v>
      </c>
      <c r="R613" s="103">
        <v>0</v>
      </c>
      <c r="S613" s="86">
        <v>266.89999999999998</v>
      </c>
      <c r="T613" s="86">
        <v>195.4</v>
      </c>
      <c r="U613" s="105">
        <v>0.36819444444444444</v>
      </c>
      <c r="V613" s="105">
        <v>0.36834490740740744</v>
      </c>
      <c r="W613" s="86">
        <v>512.70000000000005</v>
      </c>
      <c r="X613" s="86">
        <v>243.6</v>
      </c>
      <c r="Y613" s="105">
        <v>0.36876157407407412</v>
      </c>
      <c r="Z613" s="105"/>
      <c r="AA613" s="86"/>
      <c r="AB613" s="165">
        <f>O613-L613</f>
        <v>6.9444444444449749E-4</v>
      </c>
      <c r="AC613" s="165">
        <f>P613-O613</f>
        <v>0</v>
      </c>
      <c r="AD613" s="165">
        <f>P613-L613</f>
        <v>6.9444444444449749E-4</v>
      </c>
      <c r="AE613" s="165">
        <f>V613-P613</f>
        <v>2.8935185185186008E-4</v>
      </c>
      <c r="AF613" s="165">
        <f>Y613-O613</f>
        <v>7.0601851851853636E-4</v>
      </c>
      <c r="AG613" s="165">
        <f>Y613-V613</f>
        <v>4.1666666666667629E-4</v>
      </c>
      <c r="AH613" s="86">
        <v>-3.335</v>
      </c>
      <c r="AI613" s="86">
        <v>7.2209000000000003</v>
      </c>
      <c r="AJ613" s="86">
        <v>8.0848999999999993</v>
      </c>
      <c r="AK613" s="86">
        <v>7.5978000000000003</v>
      </c>
      <c r="AL613" s="86">
        <v>4.9828000000000001</v>
      </c>
      <c r="AM613" s="85">
        <v>100</v>
      </c>
      <c r="AN613" s="85">
        <v>100</v>
      </c>
      <c r="AO613" s="85">
        <v>17</v>
      </c>
      <c r="AP613" s="85">
        <f>((AJ613-AK613)/(AK613-AI613))*100</f>
        <v>129.238524807641</v>
      </c>
      <c r="AQ613" s="86"/>
      <c r="AR613" s="86"/>
      <c r="AS613" s="85">
        <v>2020</v>
      </c>
      <c r="AT613" s="85" t="s">
        <v>1274</v>
      </c>
      <c r="AW613" s="131">
        <v>0</v>
      </c>
      <c r="AX613" s="86"/>
      <c r="AY613" s="86"/>
    </row>
    <row r="614" spans="1:57" s="29" customFormat="1" x14ac:dyDescent="0.2">
      <c r="A614" s="166">
        <v>1.6</v>
      </c>
      <c r="B614" s="166">
        <v>6</v>
      </c>
      <c r="C614" s="131" t="s">
        <v>174</v>
      </c>
      <c r="D614" s="131" t="s">
        <v>37</v>
      </c>
      <c r="E614" s="167">
        <v>44140</v>
      </c>
      <c r="F614" s="166" t="s">
        <v>1144</v>
      </c>
      <c r="G614" s="131" t="s">
        <v>226</v>
      </c>
      <c r="H614" s="166"/>
      <c r="I614" s="166"/>
      <c r="J614" s="166"/>
      <c r="K614" s="131">
        <v>0</v>
      </c>
      <c r="L614" s="168">
        <v>3.7210648148148152E-2</v>
      </c>
      <c r="M614" s="166">
        <v>206.4</v>
      </c>
      <c r="N614" s="166">
        <v>179.7</v>
      </c>
      <c r="O614" s="168">
        <v>3.7337962962962962E-2</v>
      </c>
      <c r="P614" s="166"/>
      <c r="Q614" s="170">
        <v>0</v>
      </c>
      <c r="R614" s="170">
        <v>1</v>
      </c>
      <c r="S614" s="166"/>
      <c r="T614" s="166"/>
      <c r="U614" s="166"/>
      <c r="V614" s="166"/>
      <c r="W614" s="166"/>
      <c r="X614" s="166"/>
      <c r="Y614" s="168">
        <v>3.8032407407407411E-2</v>
      </c>
      <c r="Z614" s="168"/>
      <c r="AA614" s="166"/>
      <c r="AB614" s="165">
        <f>O614-L614</f>
        <v>1.2731481481480927E-4</v>
      </c>
      <c r="AC614" s="165">
        <f>P614-O614</f>
        <v>-3.7337962962962962E-2</v>
      </c>
      <c r="AD614" s="165">
        <f>P614-L614</f>
        <v>-3.7210648148148152E-2</v>
      </c>
      <c r="AE614" s="165">
        <f>V614-P614</f>
        <v>0</v>
      </c>
      <c r="AF614" s="165">
        <f>Y614-O614</f>
        <v>6.9444444444444892E-4</v>
      </c>
      <c r="AG614" s="165">
        <f>Y614-V614</f>
        <v>3.8032407407407411E-2</v>
      </c>
      <c r="AH614" s="166">
        <v>-2.7730000000000001</v>
      </c>
      <c r="AI614" s="166">
        <v>7.2290000000000001</v>
      </c>
      <c r="AJ614" s="166">
        <v>7.9325000000000001</v>
      </c>
      <c r="AK614" s="166">
        <v>7.5357000000000003</v>
      </c>
      <c r="AL614" s="166">
        <v>0.55400000000000005</v>
      </c>
      <c r="AM614" s="131">
        <v>100</v>
      </c>
      <c r="AN614" s="131">
        <v>100</v>
      </c>
      <c r="AO614" s="131"/>
      <c r="AP614" s="131">
        <f>((AJ614-AK614)/(AK614-AI614))*100</f>
        <v>129.37724160417332</v>
      </c>
      <c r="AQ614" s="166"/>
      <c r="AR614" s="166"/>
      <c r="AS614" s="131">
        <v>2020</v>
      </c>
      <c r="AT614" s="172" t="s">
        <v>1274</v>
      </c>
      <c r="AW614" s="131">
        <v>0</v>
      </c>
      <c r="AZ614" s="86"/>
      <c r="BA614" s="86"/>
      <c r="BB614" s="86"/>
      <c r="BC614" s="86"/>
      <c r="BD614" s="86"/>
      <c r="BE614" s="86"/>
    </row>
    <row r="615" spans="1:57" s="86" customFormat="1" x14ac:dyDescent="0.2">
      <c r="A615" s="131">
        <v>1.6</v>
      </c>
      <c r="B615" s="131">
        <v>6</v>
      </c>
      <c r="C615" s="131" t="s">
        <v>174</v>
      </c>
      <c r="D615" s="131" t="s">
        <v>36</v>
      </c>
      <c r="E615" s="161">
        <v>44140</v>
      </c>
      <c r="F615" s="131"/>
      <c r="G615" s="131" t="s">
        <v>582</v>
      </c>
      <c r="H615" s="131"/>
      <c r="I615" s="131">
        <v>24</v>
      </c>
      <c r="J615" s="131"/>
      <c r="K615" s="131">
        <v>35</v>
      </c>
      <c r="L615" s="163">
        <v>3.4583333333333334E-2</v>
      </c>
      <c r="M615" s="131">
        <v>281.8</v>
      </c>
      <c r="N615" s="131">
        <v>222.2</v>
      </c>
      <c r="O615" s="163">
        <v>3.5335648148148151E-2</v>
      </c>
      <c r="P615" s="163">
        <v>3.5381944444444445E-2</v>
      </c>
      <c r="Q615" s="164">
        <v>1</v>
      </c>
      <c r="R615" s="164">
        <v>1</v>
      </c>
      <c r="S615" s="131">
        <v>260.2</v>
      </c>
      <c r="T615" s="131">
        <v>203.9</v>
      </c>
      <c r="U615" s="163">
        <v>3.5497685185185188E-2</v>
      </c>
      <c r="V615" s="163">
        <v>3.5590277777777776E-2</v>
      </c>
      <c r="W615" s="131">
        <v>318.89999999999998</v>
      </c>
      <c r="X615" s="131">
        <v>241.3</v>
      </c>
      <c r="Y615" s="163">
        <v>3.6481481481481483E-2</v>
      </c>
      <c r="Z615" s="163"/>
      <c r="AA615" s="131"/>
      <c r="AB615" s="165">
        <f>O615-L615</f>
        <v>7.5231481481481677E-4</v>
      </c>
      <c r="AC615" s="165">
        <f>P615-O615</f>
        <v>4.6296296296294281E-5</v>
      </c>
      <c r="AD615" s="165">
        <f>P615-L615</f>
        <v>7.9861111111111105E-4</v>
      </c>
      <c r="AE615" s="165">
        <f>V615-P615</f>
        <v>2.0833333333333121E-4</v>
      </c>
      <c r="AF615" s="165">
        <f>Y615-O615</f>
        <v>1.145833333333332E-3</v>
      </c>
      <c r="AG615" s="165">
        <f>Y615-V615</f>
        <v>8.9120370370370655E-4</v>
      </c>
      <c r="AH615" s="166">
        <v>-2.7730000000000001</v>
      </c>
      <c r="AI615" s="166">
        <v>7.2290000000000001</v>
      </c>
      <c r="AJ615" s="166">
        <v>7.9325000000000001</v>
      </c>
      <c r="AK615" s="166">
        <v>7.5357000000000003</v>
      </c>
      <c r="AL615" s="131">
        <v>4.3520000000000003</v>
      </c>
      <c r="AM615" s="131">
        <v>100</v>
      </c>
      <c r="AN615" s="131">
        <v>100</v>
      </c>
      <c r="AO615" s="166">
        <v>17</v>
      </c>
      <c r="AP615" s="131">
        <f>((AJ615-AK615)/(AK615-AI615))*100</f>
        <v>129.37724160417332</v>
      </c>
      <c r="AQ615" s="131"/>
      <c r="AR615" s="131"/>
      <c r="AS615" s="131">
        <v>2020</v>
      </c>
      <c r="AT615" s="131" t="s">
        <v>1274</v>
      </c>
      <c r="AU615" s="160"/>
      <c r="AV615" s="160"/>
      <c r="AW615" s="131">
        <v>0</v>
      </c>
      <c r="AX615" s="29"/>
      <c r="AY615" s="29"/>
    </row>
    <row r="616" spans="1:57" s="86" customFormat="1" x14ac:dyDescent="0.2">
      <c r="A616" s="85">
        <v>1.7</v>
      </c>
      <c r="B616" s="85">
        <v>6</v>
      </c>
      <c r="C616" s="131" t="s">
        <v>174</v>
      </c>
      <c r="D616" s="131" t="s">
        <v>36</v>
      </c>
      <c r="E616" s="84"/>
      <c r="F616" s="85" t="s">
        <v>1945</v>
      </c>
      <c r="G616" s="85"/>
      <c r="H616" s="85" t="s">
        <v>2089</v>
      </c>
      <c r="I616" s="85">
        <v>22</v>
      </c>
      <c r="J616" s="85">
        <v>40</v>
      </c>
      <c r="K616" s="85"/>
      <c r="L616" s="87">
        <v>8.7650462962962972E-2</v>
      </c>
      <c r="M616" s="85">
        <v>244.4</v>
      </c>
      <c r="N616" s="85">
        <v>205</v>
      </c>
      <c r="O616" s="87">
        <v>8.8726851851851848E-2</v>
      </c>
      <c r="P616" s="87">
        <v>8.8888888888888892E-2</v>
      </c>
      <c r="Q616" s="82">
        <v>1</v>
      </c>
      <c r="R616" s="82">
        <v>1</v>
      </c>
      <c r="S616" s="85">
        <v>241.9</v>
      </c>
      <c r="T616" s="85">
        <v>190.4</v>
      </c>
      <c r="U616" s="87">
        <v>8.9027777777777775E-2</v>
      </c>
      <c r="V616" s="87">
        <v>8.9641203703703709E-2</v>
      </c>
      <c r="W616" s="85">
        <v>410.9</v>
      </c>
      <c r="X616" s="85">
        <v>306.89999999999998</v>
      </c>
      <c r="Y616" s="87">
        <v>8.9965277777777783E-2</v>
      </c>
      <c r="Z616" s="87"/>
      <c r="AA616" s="85"/>
      <c r="AB616" s="88">
        <f>O616-L616</f>
        <v>1.0763888888888767E-3</v>
      </c>
      <c r="AC616" s="88">
        <f>P616-O616</f>
        <v>1.6203703703704386E-4</v>
      </c>
      <c r="AD616" s="88">
        <f>P616-L616</f>
        <v>1.2384259259259206E-3</v>
      </c>
      <c r="AE616" s="88">
        <f>V616-P616</f>
        <v>7.5231481481481677E-4</v>
      </c>
      <c r="AF616" s="88">
        <f>Y616-O616</f>
        <v>1.2384259259259345E-3</v>
      </c>
      <c r="AG616" s="88">
        <f>Y616-V616</f>
        <v>3.2407407407407385E-4</v>
      </c>
      <c r="AH616" s="86">
        <v>-2.8889999999999998</v>
      </c>
      <c r="AI616" s="86">
        <v>7.1955</v>
      </c>
      <c r="AJ616" s="86">
        <v>8.2790999999999997</v>
      </c>
      <c r="AK616" s="86">
        <v>7.6700999999999997</v>
      </c>
      <c r="AL616" s="86">
        <v>13.128299999999999</v>
      </c>
      <c r="AM616" s="85">
        <v>100</v>
      </c>
      <c r="AN616" s="85">
        <v>100</v>
      </c>
      <c r="AO616" s="85"/>
      <c r="AP616" s="85">
        <f>((AJ616-AK616)/(AK616-AI616))*100</f>
        <v>128.31858407079656</v>
      </c>
      <c r="AQ616" s="85"/>
      <c r="AR616" s="85"/>
      <c r="AS616" s="85">
        <v>2020</v>
      </c>
      <c r="AT616" s="85"/>
      <c r="AW616" s="131">
        <v>0</v>
      </c>
    </row>
    <row r="617" spans="1:57" s="86" customFormat="1" x14ac:dyDescent="0.2">
      <c r="A617" s="166">
        <v>1.8</v>
      </c>
      <c r="B617" s="166">
        <v>6</v>
      </c>
      <c r="C617" s="131" t="s">
        <v>174</v>
      </c>
      <c r="D617" s="131" t="s">
        <v>36</v>
      </c>
      <c r="E617" s="167">
        <v>44140</v>
      </c>
      <c r="F617" s="166" t="s">
        <v>1146</v>
      </c>
      <c r="G617" s="131" t="s">
        <v>584</v>
      </c>
      <c r="H617" s="166"/>
      <c r="I617" s="166">
        <v>22</v>
      </c>
      <c r="J617" s="166"/>
      <c r="K617" s="166">
        <v>43</v>
      </c>
      <c r="L617" s="168">
        <v>4.5243055555555557E-2</v>
      </c>
      <c r="M617" s="166">
        <v>271.3</v>
      </c>
      <c r="N617" s="166">
        <v>222.7</v>
      </c>
      <c r="O617" s="168">
        <v>4.6006944444444448E-2</v>
      </c>
      <c r="P617" s="168">
        <v>4.6006944444444448E-2</v>
      </c>
      <c r="Q617" s="170">
        <v>1</v>
      </c>
      <c r="R617" s="170">
        <v>0</v>
      </c>
      <c r="S617" s="166">
        <v>252.2</v>
      </c>
      <c r="T617" s="166">
        <v>210.8</v>
      </c>
      <c r="U617" s="168">
        <v>4.614583333333333E-2</v>
      </c>
      <c r="V617" s="168">
        <v>4.6342592592592595E-2</v>
      </c>
      <c r="W617" s="166">
        <v>347.3</v>
      </c>
      <c r="X617" s="166">
        <v>240.4</v>
      </c>
      <c r="Y617" s="168">
        <v>4.6469907407407411E-2</v>
      </c>
      <c r="Z617" s="168"/>
      <c r="AA617" s="166"/>
      <c r="AB617" s="165">
        <f>O617-L617</f>
        <v>7.6388888888889034E-4</v>
      </c>
      <c r="AC617" s="165">
        <f>P617-O617</f>
        <v>0</v>
      </c>
      <c r="AD617" s="165">
        <f>P617-L617</f>
        <v>7.6388888888889034E-4</v>
      </c>
      <c r="AE617" s="165">
        <f>V617-P617</f>
        <v>3.3564814814814742E-4</v>
      </c>
      <c r="AF617" s="165">
        <f>Y617-O617</f>
        <v>4.6296296296296363E-4</v>
      </c>
      <c r="AG617" s="165">
        <f>Y617-V617</f>
        <v>1.2731481481481621E-4</v>
      </c>
      <c r="AH617" s="131">
        <v>-3.5630000000000002</v>
      </c>
      <c r="AI617" s="131">
        <v>7.2073</v>
      </c>
      <c r="AJ617" s="131">
        <v>8.4707000000000008</v>
      </c>
      <c r="AK617" s="131">
        <v>7.7816000000000001</v>
      </c>
      <c r="AL617" s="131">
        <v>7.8433999999999999</v>
      </c>
      <c r="AM617" s="131">
        <v>100</v>
      </c>
      <c r="AN617" s="131">
        <v>100</v>
      </c>
      <c r="AO617" s="166">
        <v>18</v>
      </c>
      <c r="AP617" s="131">
        <f>((AJ617-AK617)/(AK617-AI617))*100</f>
        <v>119.98955249869418</v>
      </c>
      <c r="AQ617" s="166"/>
      <c r="AR617" s="166"/>
      <c r="AS617" s="131">
        <v>2020</v>
      </c>
      <c r="AT617" s="131" t="s">
        <v>1274</v>
      </c>
      <c r="AU617" s="29"/>
      <c r="AV617" s="29"/>
      <c r="AW617" s="131">
        <v>0</v>
      </c>
      <c r="AZ617" s="29"/>
      <c r="BA617" s="29"/>
      <c r="BB617" s="29"/>
      <c r="BC617" s="29"/>
      <c r="BD617" s="29"/>
      <c r="BE617" s="29"/>
    </row>
    <row r="618" spans="1:57" s="86" customFormat="1" x14ac:dyDescent="0.2">
      <c r="A618" s="131">
        <v>1.9</v>
      </c>
      <c r="B618" s="131">
        <v>6</v>
      </c>
      <c r="C618" s="131" t="s">
        <v>174</v>
      </c>
      <c r="D618" s="131" t="s">
        <v>36</v>
      </c>
      <c r="E618" s="161">
        <v>44142</v>
      </c>
      <c r="F618" s="131" t="s">
        <v>1946</v>
      </c>
      <c r="G618" s="131" t="s">
        <v>1051</v>
      </c>
      <c r="H618" s="131"/>
      <c r="I618" s="166">
        <v>22</v>
      </c>
      <c r="J618" s="131">
        <v>40</v>
      </c>
      <c r="K618" s="131">
        <v>44</v>
      </c>
      <c r="L618" s="163">
        <v>9.105324074074074E-2</v>
      </c>
      <c r="M618" s="131">
        <v>236.7</v>
      </c>
      <c r="N618" s="131">
        <v>197.5</v>
      </c>
      <c r="O618" s="163">
        <v>9.1979166666666667E-2</v>
      </c>
      <c r="P618" s="163">
        <v>9.2048611111111109E-2</v>
      </c>
      <c r="Q618" s="131">
        <v>1</v>
      </c>
      <c r="R618" s="131">
        <v>1</v>
      </c>
      <c r="S618" s="131">
        <v>239.5</v>
      </c>
      <c r="T618" s="131">
        <v>191.7</v>
      </c>
      <c r="U618" s="163">
        <v>9.2071759259259256E-2</v>
      </c>
      <c r="V618" s="163">
        <v>9.2476851851851852E-2</v>
      </c>
      <c r="W618" s="131">
        <v>268.10000000000002</v>
      </c>
      <c r="X618" s="131">
        <v>220.2</v>
      </c>
      <c r="Y618" s="163">
        <v>9.3067129629629639E-2</v>
      </c>
      <c r="Z618" s="163"/>
      <c r="AA618" s="131"/>
      <c r="AB618" s="165">
        <f>O618-L618</f>
        <v>9.2592592592592726E-4</v>
      </c>
      <c r="AC618" s="165">
        <f>P618-O618</f>
        <v>6.9444444444441422E-5</v>
      </c>
      <c r="AD618" s="165">
        <f>P618-L618</f>
        <v>9.9537037037036868E-4</v>
      </c>
      <c r="AE618" s="165">
        <f>V618-P618</f>
        <v>4.2824074074074292E-4</v>
      </c>
      <c r="AF618" s="165">
        <f>Y618-O618</f>
        <v>1.0879629629629711E-3</v>
      </c>
      <c r="AG618" s="165">
        <f>Y618-V618</f>
        <v>5.9027777777778678E-4</v>
      </c>
      <c r="AH618" s="131">
        <v>-4.2850000000000001</v>
      </c>
      <c r="AI618" s="131">
        <v>7.2545999999999999</v>
      </c>
      <c r="AJ618" s="131">
        <v>7.8459000000000003</v>
      </c>
      <c r="AK618" s="131">
        <v>7.5140000000000002</v>
      </c>
      <c r="AL618" s="131">
        <v>6.9134000000000002</v>
      </c>
      <c r="AM618" s="131">
        <v>100</v>
      </c>
      <c r="AN618" s="131">
        <v>100</v>
      </c>
      <c r="AO618" s="131">
        <v>19</v>
      </c>
      <c r="AP618" s="131">
        <f>((AJ618-AK618)/(AK618-AI618))*100</f>
        <v>127.9491133384733</v>
      </c>
      <c r="AQ618" s="131"/>
      <c r="AR618" s="131"/>
      <c r="AS618" s="131">
        <v>2020</v>
      </c>
      <c r="AT618" s="131" t="s">
        <v>1274</v>
      </c>
      <c r="AU618" s="29"/>
      <c r="AV618" s="29"/>
      <c r="AW618" s="131">
        <v>0</v>
      </c>
      <c r="AZ618" s="178"/>
      <c r="BA618" s="178"/>
      <c r="BB618" s="178"/>
      <c r="BC618" s="178"/>
      <c r="BD618" s="178"/>
      <c r="BE618" s="178"/>
    </row>
    <row r="619" spans="1:57" s="86" customFormat="1" x14ac:dyDescent="0.2">
      <c r="A619" s="166">
        <v>1.1000000000000001</v>
      </c>
      <c r="B619" s="166">
        <v>7</v>
      </c>
      <c r="C619" s="131" t="s">
        <v>174</v>
      </c>
      <c r="D619" s="131" t="s">
        <v>36</v>
      </c>
      <c r="E619" s="167">
        <v>44143</v>
      </c>
      <c r="F619" s="166" t="s">
        <v>1199</v>
      </c>
      <c r="G619" s="166" t="s">
        <v>1966</v>
      </c>
      <c r="H619" s="166"/>
      <c r="I619" s="166">
        <v>22</v>
      </c>
      <c r="J619" s="166">
        <v>31</v>
      </c>
      <c r="K619" s="166">
        <v>51</v>
      </c>
      <c r="L619" s="168">
        <v>0.1699074074074074</v>
      </c>
      <c r="M619" s="166">
        <v>243.7</v>
      </c>
      <c r="N619" s="166">
        <v>202.1</v>
      </c>
      <c r="O619" s="168">
        <v>0.170625</v>
      </c>
      <c r="P619" s="168">
        <v>0.17086805555555554</v>
      </c>
      <c r="Q619" s="170">
        <v>1</v>
      </c>
      <c r="R619" s="170">
        <v>1</v>
      </c>
      <c r="S619" s="166">
        <v>238.3</v>
      </c>
      <c r="T619" s="166">
        <v>193.3</v>
      </c>
      <c r="U619" s="168">
        <v>0.17093749999999999</v>
      </c>
      <c r="V619" s="168">
        <v>0.17116898148148149</v>
      </c>
      <c r="W619" s="166">
        <v>374.9</v>
      </c>
      <c r="X619" s="166">
        <v>235.1</v>
      </c>
      <c r="Y619" s="168">
        <v>0.17158564814814814</v>
      </c>
      <c r="Z619" s="168"/>
      <c r="AA619" s="166"/>
      <c r="AB619" s="165">
        <f>O619-L619</f>
        <v>7.17592592592603E-4</v>
      </c>
      <c r="AC619" s="165">
        <f>P619-O619</f>
        <v>2.4305555555553804E-4</v>
      </c>
      <c r="AD619" s="165">
        <f>P619-L619</f>
        <v>9.6064814814814103E-4</v>
      </c>
      <c r="AE619" s="165">
        <f>V619-P619</f>
        <v>3.0092592592595446E-4</v>
      </c>
      <c r="AF619" s="165">
        <f>Y619-O619</f>
        <v>9.6064814814814103E-4</v>
      </c>
      <c r="AG619" s="165">
        <f>Y619-V619</f>
        <v>4.1666666666664853E-4</v>
      </c>
      <c r="AH619" s="166">
        <v>-3.31</v>
      </c>
      <c r="AI619" s="166">
        <v>12.140499999999999</v>
      </c>
      <c r="AJ619" s="166">
        <v>12.7651</v>
      </c>
      <c r="AK619" s="166">
        <v>12.458500000000001</v>
      </c>
      <c r="AL619" s="166">
        <v>4.5633999999999997</v>
      </c>
      <c r="AM619" s="131">
        <v>50</v>
      </c>
      <c r="AN619" s="131">
        <v>100</v>
      </c>
      <c r="AO619" s="131">
        <v>13</v>
      </c>
      <c r="AP619" s="131">
        <f>((AJ619-AK619)/(AK619-AI619))*100</f>
        <v>96.415094339622073</v>
      </c>
      <c r="AQ619" s="166"/>
      <c r="AR619" s="166"/>
      <c r="AS619" s="131">
        <v>2020</v>
      </c>
      <c r="AT619" s="131" t="s">
        <v>1274</v>
      </c>
      <c r="AU619" s="29"/>
      <c r="AV619" s="29"/>
      <c r="AW619" s="131">
        <v>0</v>
      </c>
      <c r="AX619" s="29"/>
      <c r="AY619" s="29"/>
      <c r="AZ619" s="29"/>
      <c r="BA619" s="29"/>
      <c r="BB619" s="29"/>
      <c r="BC619" s="29"/>
      <c r="BD619" s="29"/>
      <c r="BE619" s="29"/>
    </row>
    <row r="620" spans="1:57" s="86" customFormat="1" x14ac:dyDescent="0.2">
      <c r="A620" s="166">
        <v>1.2</v>
      </c>
      <c r="B620" s="166">
        <v>7</v>
      </c>
      <c r="C620" s="131" t="s">
        <v>174</v>
      </c>
      <c r="D620" s="131" t="s">
        <v>36</v>
      </c>
      <c r="E620" s="167">
        <v>44143</v>
      </c>
      <c r="F620" s="166" t="s">
        <v>1200</v>
      </c>
      <c r="G620" s="166" t="s">
        <v>1967</v>
      </c>
      <c r="H620" s="166"/>
      <c r="I620" s="166">
        <v>22</v>
      </c>
      <c r="J620" s="166">
        <v>31</v>
      </c>
      <c r="K620" s="166">
        <v>44</v>
      </c>
      <c r="L620" s="168">
        <v>0.1732060185185185</v>
      </c>
      <c r="M620" s="166">
        <v>249.1</v>
      </c>
      <c r="N620" s="166">
        <v>204.5</v>
      </c>
      <c r="O620" s="168">
        <v>0.17355324074074074</v>
      </c>
      <c r="P620" s="168">
        <v>0.17417824074074073</v>
      </c>
      <c r="Q620" s="170">
        <v>1</v>
      </c>
      <c r="R620" s="170">
        <v>1</v>
      </c>
      <c r="S620" s="166">
        <v>230</v>
      </c>
      <c r="T620" s="166">
        <v>190.4</v>
      </c>
      <c r="U620" s="168">
        <v>0.1741087962962963</v>
      </c>
      <c r="V620" s="168">
        <v>0.1743402777777778</v>
      </c>
      <c r="W620" s="166">
        <v>384.6</v>
      </c>
      <c r="X620" s="166">
        <v>221.6</v>
      </c>
      <c r="Y620" s="168">
        <v>0.17552083333333335</v>
      </c>
      <c r="Z620" s="168"/>
      <c r="AA620" s="166"/>
      <c r="AB620" s="165">
        <f>O620-L620</f>
        <v>3.4722222222224874E-4</v>
      </c>
      <c r="AC620" s="165">
        <f>P620-O620</f>
        <v>6.2499999999998668E-4</v>
      </c>
      <c r="AD620" s="165">
        <f>P620-L620</f>
        <v>9.7222222222223542E-4</v>
      </c>
      <c r="AE620" s="165">
        <f>V620-P620</f>
        <v>1.6203703703707162E-4</v>
      </c>
      <c r="AF620" s="165">
        <f>Y620-O620</f>
        <v>1.9675925925926041E-3</v>
      </c>
      <c r="AG620" s="165">
        <f>Y620-V620</f>
        <v>1.1805555555555458E-3</v>
      </c>
      <c r="AH620" s="166">
        <v>-3.2010000000000001</v>
      </c>
      <c r="AI620" s="166">
        <v>12.242900000000001</v>
      </c>
      <c r="AJ620" s="166">
        <v>12.684100000000001</v>
      </c>
      <c r="AK620" s="166">
        <v>12.4574</v>
      </c>
      <c r="AL620" s="166">
        <v>6.7602000000000002</v>
      </c>
      <c r="AM620" s="131">
        <v>100</v>
      </c>
      <c r="AN620" s="131">
        <v>100</v>
      </c>
      <c r="AO620" s="166">
        <v>15</v>
      </c>
      <c r="AP620" s="131">
        <f>((AJ620-AK620)/(AK620-AI620))*100</f>
        <v>105.68764568764652</v>
      </c>
      <c r="AQ620" s="166"/>
      <c r="AR620" s="166"/>
      <c r="AS620" s="131">
        <v>2020</v>
      </c>
      <c r="AT620" s="131" t="s">
        <v>1274</v>
      </c>
      <c r="AU620" s="29"/>
      <c r="AV620" s="29"/>
      <c r="AW620" s="131">
        <v>0</v>
      </c>
      <c r="AX620" s="178"/>
      <c r="AY620" s="178"/>
    </row>
    <row r="621" spans="1:57" s="86" customFormat="1" x14ac:dyDescent="0.2">
      <c r="A621" s="166">
        <v>1.3</v>
      </c>
      <c r="B621" s="166">
        <v>7</v>
      </c>
      <c r="C621" s="131" t="s">
        <v>174</v>
      </c>
      <c r="D621" s="131" t="s">
        <v>36</v>
      </c>
      <c r="E621" s="167">
        <v>44143</v>
      </c>
      <c r="F621" s="166" t="s">
        <v>1201</v>
      </c>
      <c r="G621" s="166" t="s">
        <v>1968</v>
      </c>
      <c r="H621" s="166"/>
      <c r="I621" s="166">
        <v>22</v>
      </c>
      <c r="J621" s="166">
        <v>31</v>
      </c>
      <c r="K621" s="166">
        <v>32</v>
      </c>
      <c r="L621" s="168">
        <v>0.17839120370370368</v>
      </c>
      <c r="M621" s="166">
        <v>246</v>
      </c>
      <c r="N621" s="166">
        <v>202.4</v>
      </c>
      <c r="O621" s="168">
        <v>0.17917824074074074</v>
      </c>
      <c r="P621" s="168">
        <v>0.17917824074074074</v>
      </c>
      <c r="Q621" s="170">
        <v>1</v>
      </c>
      <c r="R621" s="170">
        <v>0</v>
      </c>
      <c r="S621" s="166">
        <v>243.7</v>
      </c>
      <c r="T621" s="166">
        <v>198.2</v>
      </c>
      <c r="U621" s="168">
        <v>0.17953703703703705</v>
      </c>
      <c r="V621" s="168">
        <v>0.17974537037037039</v>
      </c>
      <c r="W621" s="166">
        <v>275.89999999999998</v>
      </c>
      <c r="X621" s="166">
        <v>244.5</v>
      </c>
      <c r="Y621" s="168">
        <v>0.18004629629629629</v>
      </c>
      <c r="Z621" s="168"/>
      <c r="AA621" s="166"/>
      <c r="AB621" s="165">
        <f>O621-L621</f>
        <v>7.870370370370583E-4</v>
      </c>
      <c r="AC621" s="165">
        <f>P621-O621</f>
        <v>0</v>
      </c>
      <c r="AD621" s="165">
        <f>P621-L621</f>
        <v>7.870370370370583E-4</v>
      </c>
      <c r="AE621" s="165">
        <f>V621-P621</f>
        <v>5.6712962962965352E-4</v>
      </c>
      <c r="AF621" s="165">
        <f>Y621-O621</f>
        <v>8.6805555555555247E-4</v>
      </c>
      <c r="AG621" s="165">
        <f>Y621-V621</f>
        <v>3.0092592592589895E-4</v>
      </c>
      <c r="AH621" s="166">
        <v>-3.5009999999999999</v>
      </c>
      <c r="AI621" s="166">
        <v>12.2529</v>
      </c>
      <c r="AJ621" s="166">
        <v>13.049799999999999</v>
      </c>
      <c r="AK621" s="166">
        <v>12.634499999999999</v>
      </c>
      <c r="AL621" s="166">
        <v>8.2934000000000001</v>
      </c>
      <c r="AM621" s="131">
        <v>100</v>
      </c>
      <c r="AN621" s="131">
        <v>100</v>
      </c>
      <c r="AO621" s="166">
        <v>14</v>
      </c>
      <c r="AP621" s="131">
        <f>((AJ621-AK621)/(AK621-AI621))*100</f>
        <v>108.83123689727503</v>
      </c>
      <c r="AQ621" s="166"/>
      <c r="AR621" s="166"/>
      <c r="AS621" s="172">
        <v>2020</v>
      </c>
      <c r="AT621" s="131" t="s">
        <v>1274</v>
      </c>
      <c r="AU621" s="29"/>
      <c r="AV621" s="29"/>
      <c r="AW621" s="131">
        <v>0</v>
      </c>
      <c r="AX621" s="29"/>
      <c r="AY621" s="29"/>
      <c r="AZ621" s="29"/>
      <c r="BA621" s="29"/>
      <c r="BB621" s="29"/>
      <c r="BC621" s="29"/>
      <c r="BD621" s="29"/>
      <c r="BE621" s="29"/>
    </row>
    <row r="622" spans="1:57" s="86" customFormat="1" x14ac:dyDescent="0.2">
      <c r="A622" s="166">
        <v>1.4</v>
      </c>
      <c r="B622" s="166">
        <v>7</v>
      </c>
      <c r="C622" s="131" t="s">
        <v>174</v>
      </c>
      <c r="D622" s="131" t="s">
        <v>36</v>
      </c>
      <c r="E622" s="167">
        <v>44143</v>
      </c>
      <c r="F622" s="166" t="s">
        <v>1202</v>
      </c>
      <c r="G622" s="166" t="s">
        <v>1969</v>
      </c>
      <c r="H622" s="166"/>
      <c r="I622" s="166">
        <v>22</v>
      </c>
      <c r="J622" s="166">
        <v>31</v>
      </c>
      <c r="K622" s="166">
        <v>54</v>
      </c>
      <c r="L622" s="168">
        <v>0.1810185185185185</v>
      </c>
      <c r="M622" s="166">
        <v>244.6</v>
      </c>
      <c r="N622" s="166">
        <v>206.1</v>
      </c>
      <c r="O622" s="168">
        <v>0.18178240740740739</v>
      </c>
      <c r="P622" s="168">
        <v>0.18219907407407407</v>
      </c>
      <c r="Q622" s="170">
        <v>1</v>
      </c>
      <c r="R622" s="170">
        <v>1</v>
      </c>
      <c r="S622" s="166">
        <v>236.3</v>
      </c>
      <c r="T622" s="166">
        <v>191</v>
      </c>
      <c r="U622" s="168">
        <v>0.18225694444444443</v>
      </c>
      <c r="V622" s="168">
        <v>0.1825</v>
      </c>
      <c r="W622" s="166">
        <v>414.2</v>
      </c>
      <c r="X622" s="166">
        <v>262.8</v>
      </c>
      <c r="Y622" s="168">
        <v>0.18310185185185188</v>
      </c>
      <c r="Z622" s="168"/>
      <c r="AA622" s="166"/>
      <c r="AB622" s="165">
        <f>O622-L622</f>
        <v>7.6388888888889728E-4</v>
      </c>
      <c r="AC622" s="165">
        <f>P622-O622</f>
        <v>4.1666666666667629E-4</v>
      </c>
      <c r="AD622" s="165">
        <f>P622-L622</f>
        <v>1.1805555555555736E-3</v>
      </c>
      <c r="AE622" s="165">
        <f>V622-P622</f>
        <v>3.0092592592592671E-4</v>
      </c>
      <c r="AF622" s="165">
        <f>Y622-O622</f>
        <v>1.3194444444444842E-3</v>
      </c>
      <c r="AG622" s="165">
        <f>Y622-V622</f>
        <v>6.0185185185188117E-4</v>
      </c>
      <c r="AH622" s="166">
        <v>-3.0339999999999998</v>
      </c>
      <c r="AI622" s="166">
        <v>12.177199999999999</v>
      </c>
      <c r="AJ622" s="166">
        <v>13.474</v>
      </c>
      <c r="AK622" s="166">
        <v>12.9239</v>
      </c>
      <c r="AL622" s="166">
        <v>9.7631999999999994</v>
      </c>
      <c r="AM622" s="131">
        <v>100</v>
      </c>
      <c r="AN622" s="131">
        <v>100</v>
      </c>
      <c r="AO622" s="166">
        <v>17</v>
      </c>
      <c r="AP622" s="131">
        <f>((AJ622-AK622)/(AK622-AI622))*100</f>
        <v>73.670818267041653</v>
      </c>
      <c r="AQ622" s="166"/>
      <c r="AR622" s="166"/>
      <c r="AS622" s="172">
        <v>2020</v>
      </c>
      <c r="AT622" s="131" t="s">
        <v>1274</v>
      </c>
      <c r="AU622" s="166"/>
      <c r="AV622" s="166"/>
      <c r="AW622" s="131">
        <v>0</v>
      </c>
      <c r="AZ622" s="29"/>
      <c r="BA622" s="29"/>
      <c r="BB622" s="29"/>
      <c r="BC622" s="29"/>
      <c r="BD622" s="29"/>
      <c r="BE622" s="29"/>
    </row>
    <row r="623" spans="1:57" s="29" customFormat="1" x14ac:dyDescent="0.2">
      <c r="A623" s="166">
        <v>1.5</v>
      </c>
      <c r="B623" s="166">
        <v>7</v>
      </c>
      <c r="C623" s="131" t="s">
        <v>174</v>
      </c>
      <c r="D623" s="131" t="s">
        <v>36</v>
      </c>
      <c r="E623" s="167">
        <v>44143</v>
      </c>
      <c r="F623" s="166" t="s">
        <v>1203</v>
      </c>
      <c r="G623" s="166" t="s">
        <v>1970</v>
      </c>
      <c r="H623" s="166"/>
      <c r="I623" s="166">
        <v>22</v>
      </c>
      <c r="J623" s="166">
        <v>31</v>
      </c>
      <c r="K623" s="166">
        <v>51</v>
      </c>
      <c r="L623" s="168">
        <v>0.18190972222222224</v>
      </c>
      <c r="M623" s="166">
        <v>251.8</v>
      </c>
      <c r="N623" s="166">
        <v>206.8</v>
      </c>
      <c r="O623" s="168">
        <v>0.18668981481481481</v>
      </c>
      <c r="P623" s="168">
        <v>0.18668981481481481</v>
      </c>
      <c r="Q623" s="170">
        <v>1</v>
      </c>
      <c r="R623" s="170">
        <v>0</v>
      </c>
      <c r="S623" s="166">
        <v>238.9</v>
      </c>
      <c r="T623" s="166">
        <v>198.4</v>
      </c>
      <c r="U623" s="168">
        <v>0.18674768518518517</v>
      </c>
      <c r="V623" s="168">
        <v>0.18686342592592595</v>
      </c>
      <c r="W623" s="166">
        <v>296.89999999999998</v>
      </c>
      <c r="X623" s="166">
        <v>229.1</v>
      </c>
      <c r="Y623" s="168">
        <v>0.18712962962962965</v>
      </c>
      <c r="Z623" s="168"/>
      <c r="AA623" s="166"/>
      <c r="AB623" s="165">
        <f>O623-L623</f>
        <v>4.7800925925925719E-3</v>
      </c>
      <c r="AC623" s="165">
        <f>P623-O623</f>
        <v>0</v>
      </c>
      <c r="AD623" s="165">
        <f>P623-L623</f>
        <v>4.7800925925925719E-3</v>
      </c>
      <c r="AE623" s="165">
        <f>V623-P623</f>
        <v>1.7361111111113825E-4</v>
      </c>
      <c r="AF623" s="165">
        <f>Y623-O623</f>
        <v>4.3981481481483731E-4</v>
      </c>
      <c r="AG623" s="165">
        <f>Y623-V623</f>
        <v>2.6620370370369906E-4</v>
      </c>
      <c r="AH623" s="166">
        <v>-4.25</v>
      </c>
      <c r="AI623" s="166">
        <v>12.196099999999999</v>
      </c>
      <c r="AJ623" s="166">
        <v>12.454499999999999</v>
      </c>
      <c r="AK623" s="166">
        <v>12.3363</v>
      </c>
      <c r="AL623" s="166">
        <v>3.2823000000000002</v>
      </c>
      <c r="AM623" s="131">
        <v>100</v>
      </c>
      <c r="AN623" s="131">
        <v>100</v>
      </c>
      <c r="AO623" s="166"/>
      <c r="AP623" s="131">
        <f>((AJ623-AK623)/(AK623-AI623))*100</f>
        <v>84.308131241083998</v>
      </c>
      <c r="AQ623" s="166"/>
      <c r="AR623" s="166"/>
      <c r="AS623" s="131">
        <v>2020</v>
      </c>
      <c r="AT623" s="131" t="s">
        <v>1274</v>
      </c>
      <c r="AW623" s="131">
        <v>0</v>
      </c>
    </row>
    <row r="624" spans="1:57" s="29" customFormat="1" x14ac:dyDescent="0.2">
      <c r="A624" s="166">
        <v>1.6</v>
      </c>
      <c r="B624" s="166">
        <v>7</v>
      </c>
      <c r="C624" s="131" t="s">
        <v>174</v>
      </c>
      <c r="D624" s="131" t="s">
        <v>36</v>
      </c>
      <c r="E624" s="167">
        <v>44141</v>
      </c>
      <c r="F624" s="166" t="s">
        <v>1154</v>
      </c>
      <c r="G624" s="131" t="s">
        <v>228</v>
      </c>
      <c r="H624" s="166"/>
      <c r="I624" s="166">
        <v>23</v>
      </c>
      <c r="J624" s="166">
        <v>60</v>
      </c>
      <c r="K624" s="131">
        <v>36</v>
      </c>
      <c r="L624" s="168">
        <v>3.8090277777777778E-2</v>
      </c>
      <c r="M624" s="166">
        <v>275.39999999999998</v>
      </c>
      <c r="N624" s="166">
        <v>219.9</v>
      </c>
      <c r="O624" s="168">
        <v>3.8946759259259257E-2</v>
      </c>
      <c r="P624" s="168">
        <v>3.8946759259259257E-2</v>
      </c>
      <c r="Q624" s="170">
        <v>1</v>
      </c>
      <c r="R624" s="170">
        <v>0</v>
      </c>
      <c r="S624" s="166">
        <v>219.1</v>
      </c>
      <c r="T624" s="166">
        <v>204.3</v>
      </c>
      <c r="U624" s="168">
        <v>3.9120370370370368E-2</v>
      </c>
      <c r="V624" s="168">
        <v>3.9293981481481485E-2</v>
      </c>
      <c r="W624" s="166">
        <v>510.5</v>
      </c>
      <c r="X624" s="166">
        <v>336.7</v>
      </c>
      <c r="Y624" s="168">
        <v>3.9525462962962964E-2</v>
      </c>
      <c r="Z624" s="168"/>
      <c r="AA624" s="166"/>
      <c r="AB624" s="165">
        <f>O624-L624</f>
        <v>8.564814814814789E-4</v>
      </c>
      <c r="AC624" s="165">
        <f>P624-O624</f>
        <v>0</v>
      </c>
      <c r="AD624" s="165">
        <f>P624-L624</f>
        <v>8.564814814814789E-4</v>
      </c>
      <c r="AE624" s="165">
        <f>V624-P624</f>
        <v>3.4722222222222793E-4</v>
      </c>
      <c r="AF624" s="165">
        <f>Y624-O624</f>
        <v>5.7870370370370627E-4</v>
      </c>
      <c r="AG624" s="165">
        <f>Y624-V624</f>
        <v>2.3148148148147835E-4</v>
      </c>
      <c r="AH624" s="166">
        <v>-3.702</v>
      </c>
      <c r="AI624" s="166">
        <v>12.202500000000001</v>
      </c>
      <c r="AJ624" s="166">
        <v>13.6555</v>
      </c>
      <c r="AK624" s="166">
        <v>12.8803</v>
      </c>
      <c r="AL624" s="166">
        <v>8.0618999999999996</v>
      </c>
      <c r="AM624" s="131">
        <v>100</v>
      </c>
      <c r="AN624" s="131">
        <v>100</v>
      </c>
      <c r="AO624" s="166">
        <v>14</v>
      </c>
      <c r="AP624" s="131">
        <f>((AJ624-AK624)/(AK624-AI624))*100</f>
        <v>114.37002065506054</v>
      </c>
      <c r="AQ624" s="166"/>
      <c r="AR624" s="166"/>
      <c r="AS624" s="131">
        <v>2020</v>
      </c>
      <c r="AT624" s="131" t="s">
        <v>1274</v>
      </c>
      <c r="AW624" s="131">
        <v>0</v>
      </c>
    </row>
    <row r="625" spans="1:57" s="86" customFormat="1" x14ac:dyDescent="0.2">
      <c r="A625" s="166">
        <v>1.7</v>
      </c>
      <c r="B625" s="166">
        <v>7</v>
      </c>
      <c r="C625" s="131" t="s">
        <v>174</v>
      </c>
      <c r="D625" s="131" t="s">
        <v>36</v>
      </c>
      <c r="E625" s="167">
        <v>44143</v>
      </c>
      <c r="F625" s="166" t="s">
        <v>1204</v>
      </c>
      <c r="G625" s="166" t="s">
        <v>1971</v>
      </c>
      <c r="H625" s="166"/>
      <c r="I625" s="166">
        <v>22</v>
      </c>
      <c r="J625" s="166">
        <v>31</v>
      </c>
      <c r="K625" s="166">
        <v>45</v>
      </c>
      <c r="L625" s="168">
        <v>0.19018518518518521</v>
      </c>
      <c r="M625" s="166">
        <v>247.5</v>
      </c>
      <c r="N625" s="166">
        <v>204.6</v>
      </c>
      <c r="O625" s="168">
        <v>0.19085648148148149</v>
      </c>
      <c r="P625" s="168">
        <v>0.19105324074074073</v>
      </c>
      <c r="Q625" s="170">
        <v>1</v>
      </c>
      <c r="R625" s="170">
        <v>1</v>
      </c>
      <c r="S625" s="166">
        <v>243.3</v>
      </c>
      <c r="T625" s="166">
        <v>200.1</v>
      </c>
      <c r="U625" s="168">
        <v>0.19114583333333335</v>
      </c>
      <c r="V625" s="168">
        <v>0.19165509259259261</v>
      </c>
      <c r="W625" s="166">
        <v>268.60000000000002</v>
      </c>
      <c r="X625" s="166">
        <v>239.7</v>
      </c>
      <c r="Y625" s="168">
        <v>0.19208333333333336</v>
      </c>
      <c r="Z625" s="168"/>
      <c r="AA625" s="166"/>
      <c r="AB625" s="165">
        <f>O625-L625</f>
        <v>6.7129629629628096E-4</v>
      </c>
      <c r="AC625" s="165">
        <f>P625-O625</f>
        <v>1.9675925925924376E-4</v>
      </c>
      <c r="AD625" s="165">
        <f>P625-L625</f>
        <v>8.6805555555552472E-4</v>
      </c>
      <c r="AE625" s="165">
        <f>V625-P625</f>
        <v>6.0185185185188117E-4</v>
      </c>
      <c r="AF625" s="165">
        <f>Y625-O625</f>
        <v>1.2268518518518678E-3</v>
      </c>
      <c r="AG625" s="165">
        <f>Y625-V625</f>
        <v>4.2824074074074292E-4</v>
      </c>
      <c r="AH625" s="166">
        <v>-3.992</v>
      </c>
      <c r="AI625" s="166">
        <v>12.1388</v>
      </c>
      <c r="AJ625" s="166">
        <v>13.366899999999999</v>
      </c>
      <c r="AK625" s="166">
        <v>12.723100000000001</v>
      </c>
      <c r="AL625" s="166">
        <v>6.5860000000000003</v>
      </c>
      <c r="AM625" s="131">
        <v>100</v>
      </c>
      <c r="AN625" s="131">
        <v>100</v>
      </c>
      <c r="AO625" s="166">
        <v>15</v>
      </c>
      <c r="AP625" s="131">
        <f>((AJ625-AK625)/(AK625-AI625))*100</f>
        <v>110.18312510696526</v>
      </c>
      <c r="AQ625" s="166"/>
      <c r="AR625" s="166"/>
      <c r="AS625" s="131">
        <v>2020</v>
      </c>
      <c r="AT625" s="131" t="s">
        <v>1274</v>
      </c>
      <c r="AW625" s="131">
        <v>0</v>
      </c>
      <c r="AX625" s="29"/>
      <c r="AY625" s="29"/>
      <c r="AZ625" s="29"/>
      <c r="BA625" s="29"/>
      <c r="BB625" s="29"/>
      <c r="BC625" s="29"/>
      <c r="BD625" s="29"/>
      <c r="BE625" s="29"/>
    </row>
    <row r="626" spans="1:57" s="86" customFormat="1" x14ac:dyDescent="0.2">
      <c r="A626" s="166">
        <v>1.8</v>
      </c>
      <c r="B626" s="166">
        <v>7</v>
      </c>
      <c r="C626" s="131" t="s">
        <v>174</v>
      </c>
      <c r="D626" s="131" t="s">
        <v>36</v>
      </c>
      <c r="E626" s="167">
        <v>44143</v>
      </c>
      <c r="F626" s="166" t="s">
        <v>1205</v>
      </c>
      <c r="G626" s="166" t="s">
        <v>1972</v>
      </c>
      <c r="H626" s="166"/>
      <c r="I626" s="166">
        <v>22</v>
      </c>
      <c r="J626" s="166">
        <v>30</v>
      </c>
      <c r="K626" s="166">
        <v>46</v>
      </c>
      <c r="L626" s="168">
        <v>0.19351851851851851</v>
      </c>
      <c r="M626" s="166">
        <v>245</v>
      </c>
      <c r="N626" s="166">
        <v>208.9</v>
      </c>
      <c r="O626" s="168">
        <v>0.19414351851851852</v>
      </c>
      <c r="P626" s="168">
        <v>0.19417824074074075</v>
      </c>
      <c r="Q626" s="170">
        <v>1</v>
      </c>
      <c r="R626" s="170">
        <v>1</v>
      </c>
      <c r="S626" s="166">
        <v>227.5</v>
      </c>
      <c r="T626" s="166">
        <v>188.9</v>
      </c>
      <c r="U626" s="168">
        <v>0.19436342592592593</v>
      </c>
      <c r="V626" s="168">
        <v>0.19444444444444445</v>
      </c>
      <c r="W626" s="166">
        <v>400.3</v>
      </c>
      <c r="X626" s="166">
        <v>272.2</v>
      </c>
      <c r="Y626" s="168">
        <v>0.19474537037037035</v>
      </c>
      <c r="Z626" s="168"/>
      <c r="AA626" s="166"/>
      <c r="AB626" s="165">
        <f>O626-L626</f>
        <v>6.2500000000001443E-4</v>
      </c>
      <c r="AC626" s="165">
        <f>P626-O626</f>
        <v>3.472222222222765E-5</v>
      </c>
      <c r="AD626" s="165">
        <f>P626-L626</f>
        <v>6.5972222222224208E-4</v>
      </c>
      <c r="AE626" s="165">
        <f>V626-P626</f>
        <v>2.6620370370369906E-4</v>
      </c>
      <c r="AF626" s="165">
        <f>Y626-O626</f>
        <v>6.0185185185182566E-4</v>
      </c>
      <c r="AG626" s="165">
        <f>Y626-V626</f>
        <v>3.0092592592589895E-4</v>
      </c>
      <c r="AH626" s="166">
        <v>-4.3390000000000004</v>
      </c>
      <c r="AI626" s="166">
        <v>7.2126999999999999</v>
      </c>
      <c r="AJ626" s="166">
        <v>7.7853000000000003</v>
      </c>
      <c r="AK626" s="166">
        <v>7.5064000000000002</v>
      </c>
      <c r="AL626" s="166">
        <v>7.1265999999999998</v>
      </c>
      <c r="AM626" s="131">
        <v>100</v>
      </c>
      <c r="AN626" s="131">
        <v>100</v>
      </c>
      <c r="AO626" s="166">
        <v>16</v>
      </c>
      <c r="AP626" s="131">
        <f>((AJ626-AK626)/(AK626-AI626))*100</f>
        <v>94.960844399046607</v>
      </c>
      <c r="AQ626" s="166"/>
      <c r="AR626" s="166"/>
      <c r="AS626" s="131">
        <v>2020</v>
      </c>
      <c r="AT626" s="172" t="s">
        <v>1274</v>
      </c>
      <c r="AU626" s="29"/>
      <c r="AV626" s="29"/>
      <c r="AW626" s="131">
        <v>0</v>
      </c>
      <c r="AX626" s="29"/>
      <c r="AY626" s="29"/>
      <c r="AZ626" s="29"/>
      <c r="BA626" s="29"/>
      <c r="BB626" s="29"/>
      <c r="BC626" s="29"/>
      <c r="BD626" s="29"/>
      <c r="BE626" s="29"/>
    </row>
    <row r="627" spans="1:57" s="86" customFormat="1" x14ac:dyDescent="0.2">
      <c r="A627" s="166">
        <v>1.9</v>
      </c>
      <c r="B627" s="166">
        <v>7</v>
      </c>
      <c r="C627" s="131" t="s">
        <v>174</v>
      </c>
      <c r="D627" s="131" t="s">
        <v>36</v>
      </c>
      <c r="E627" s="167">
        <v>44143</v>
      </c>
      <c r="F627" s="166" t="s">
        <v>1206</v>
      </c>
      <c r="G627" s="166" t="s">
        <v>1973</v>
      </c>
      <c r="H627" s="166"/>
      <c r="I627" s="166">
        <v>22</v>
      </c>
      <c r="J627" s="166">
        <v>30</v>
      </c>
      <c r="K627" s="166">
        <v>44</v>
      </c>
      <c r="L627" s="168">
        <v>0.19652777777777777</v>
      </c>
      <c r="M627" s="166">
        <v>237.9</v>
      </c>
      <c r="N627" s="166">
        <v>209</v>
      </c>
      <c r="O627" s="168">
        <v>0.19721064814814815</v>
      </c>
      <c r="P627" s="168">
        <v>0.19721064814814815</v>
      </c>
      <c r="Q627" s="170">
        <v>1</v>
      </c>
      <c r="R627" s="170">
        <v>0</v>
      </c>
      <c r="S627" s="166">
        <v>232.3</v>
      </c>
      <c r="T627" s="166">
        <v>187.7</v>
      </c>
      <c r="U627" s="168">
        <v>0.19725694444444444</v>
      </c>
      <c r="V627" s="168">
        <v>0.19752314814814817</v>
      </c>
      <c r="W627" s="166">
        <v>381.7</v>
      </c>
      <c r="X627" s="166">
        <v>253.4</v>
      </c>
      <c r="Y627" s="168">
        <v>0.19783564814814814</v>
      </c>
      <c r="Z627" s="168"/>
      <c r="AA627" s="166"/>
      <c r="AB627" s="165">
        <f>O627-L627</f>
        <v>6.8287037037037535E-4</v>
      </c>
      <c r="AC627" s="165">
        <f>P627-O627</f>
        <v>0</v>
      </c>
      <c r="AD627" s="165">
        <f>P627-L627</f>
        <v>6.8287037037037535E-4</v>
      </c>
      <c r="AE627" s="165">
        <f>V627-P627</f>
        <v>3.1250000000002109E-4</v>
      </c>
      <c r="AF627" s="165">
        <f>Y627-O627</f>
        <v>6.2499999999998668E-4</v>
      </c>
      <c r="AG627" s="165">
        <f>Y627-V627</f>
        <v>3.1249999999996558E-4</v>
      </c>
      <c r="AH627" s="166">
        <v>-3.8050000000000002</v>
      </c>
      <c r="AI627" s="166">
        <v>7.2538</v>
      </c>
      <c r="AJ627" s="166">
        <v>7.8981000000000003</v>
      </c>
      <c r="AK627" s="166">
        <v>7.5529000000000002</v>
      </c>
      <c r="AL627" s="166">
        <v>5.17</v>
      </c>
      <c r="AM627" s="131">
        <v>100</v>
      </c>
      <c r="AN627" s="131">
        <v>100</v>
      </c>
      <c r="AO627" s="166">
        <v>18</v>
      </c>
      <c r="AP627" s="131">
        <f>((AJ627-AK627)/(AK627-AI627))*100</f>
        <v>115.41290538281513</v>
      </c>
      <c r="AQ627" s="166"/>
      <c r="AR627" s="166"/>
      <c r="AS627" s="131">
        <v>2020</v>
      </c>
      <c r="AT627" s="172" t="s">
        <v>1274</v>
      </c>
      <c r="AU627" s="29"/>
      <c r="AV627" s="29"/>
      <c r="AW627" s="131">
        <v>0</v>
      </c>
      <c r="AX627" s="29"/>
      <c r="AY627" s="29"/>
      <c r="AZ627" s="29"/>
      <c r="BA627" s="29"/>
      <c r="BB627" s="29"/>
      <c r="BC627" s="29"/>
      <c r="BD627" s="29"/>
      <c r="BE627" s="29"/>
    </row>
    <row r="628" spans="1:57" s="29" customFormat="1" x14ac:dyDescent="0.2">
      <c r="A628" s="131">
        <v>1.1000000000000001</v>
      </c>
      <c r="B628" s="131">
        <v>8</v>
      </c>
      <c r="C628" s="131" t="s">
        <v>174</v>
      </c>
      <c r="D628" s="131" t="s">
        <v>36</v>
      </c>
      <c r="E628" s="161">
        <v>44138</v>
      </c>
      <c r="F628" s="131" t="s">
        <v>306</v>
      </c>
      <c r="G628" s="131" t="s">
        <v>1995</v>
      </c>
      <c r="H628" s="131"/>
      <c r="I628" s="131">
        <v>21</v>
      </c>
      <c r="J628" s="131">
        <v>32</v>
      </c>
      <c r="K628" s="131">
        <v>47</v>
      </c>
      <c r="L628" s="163">
        <v>0.17953703703703705</v>
      </c>
      <c r="M628" s="131">
        <v>240.6</v>
      </c>
      <c r="N628" s="131">
        <v>203</v>
      </c>
      <c r="O628" s="163">
        <v>0.18065972222222224</v>
      </c>
      <c r="P628" s="163">
        <v>0.18065972222222224</v>
      </c>
      <c r="Q628" s="164">
        <v>1</v>
      </c>
      <c r="R628" s="164">
        <v>0</v>
      </c>
      <c r="S628" s="131">
        <v>217.7</v>
      </c>
      <c r="T628" s="131">
        <v>189.9</v>
      </c>
      <c r="U628" s="163">
        <v>0.18075231481481482</v>
      </c>
      <c r="V628" s="163">
        <v>0.18092592592592593</v>
      </c>
      <c r="W628" s="131">
        <v>403.9</v>
      </c>
      <c r="X628" s="131">
        <v>301.10000000000002</v>
      </c>
      <c r="Y628" s="163">
        <v>0.18187500000000001</v>
      </c>
      <c r="Z628" s="163"/>
      <c r="AA628" s="131"/>
      <c r="AB628" s="165">
        <f>O628-L628</f>
        <v>1.1226851851851849E-3</v>
      </c>
      <c r="AC628" s="165">
        <f>P628-O628</f>
        <v>0</v>
      </c>
      <c r="AD628" s="165">
        <f>P628-L628</f>
        <v>1.1226851851851849E-3</v>
      </c>
      <c r="AE628" s="165">
        <f>V628-P628</f>
        <v>2.6620370370369906E-4</v>
      </c>
      <c r="AF628" s="165">
        <f>Y628-O628</f>
        <v>1.2152777777777735E-3</v>
      </c>
      <c r="AG628" s="165">
        <f>Y628-V628</f>
        <v>9.490740740740744E-4</v>
      </c>
      <c r="AH628" s="131">
        <v>-2.5870000000000002</v>
      </c>
      <c r="AI628" s="131">
        <v>7.2549999999999999</v>
      </c>
      <c r="AJ628" s="131">
        <v>7.9702999999999999</v>
      </c>
      <c r="AK628" s="131">
        <v>7.5805999999999996</v>
      </c>
      <c r="AL628" s="131">
        <v>5.9752000000000001</v>
      </c>
      <c r="AM628" s="131">
        <v>100</v>
      </c>
      <c r="AN628" s="131">
        <v>100</v>
      </c>
      <c r="AO628" s="166">
        <v>12</v>
      </c>
      <c r="AP628" s="131">
        <f>((AJ628-AK628)/(AK628-AI628))*100</f>
        <v>119.68673218673243</v>
      </c>
      <c r="AQ628" s="131"/>
      <c r="AR628" s="131"/>
      <c r="AS628" s="131">
        <v>2020</v>
      </c>
      <c r="AT628" s="131" t="s">
        <v>1274</v>
      </c>
      <c r="AW628" s="131">
        <v>0</v>
      </c>
    </row>
    <row r="629" spans="1:57" s="178" customFormat="1" x14ac:dyDescent="0.2">
      <c r="A629" s="131">
        <v>1.2</v>
      </c>
      <c r="B629" s="131">
        <v>8</v>
      </c>
      <c r="C629" s="131" t="s">
        <v>174</v>
      </c>
      <c r="D629" s="131" t="s">
        <v>36</v>
      </c>
      <c r="E629" s="161">
        <v>44138</v>
      </c>
      <c r="F629" s="131" t="s">
        <v>307</v>
      </c>
      <c r="G629" s="131" t="s">
        <v>1996</v>
      </c>
      <c r="H629" s="131"/>
      <c r="I629" s="131">
        <v>21</v>
      </c>
      <c r="J629" s="131">
        <v>32</v>
      </c>
      <c r="K629" s="131">
        <v>54</v>
      </c>
      <c r="L629" s="163">
        <v>0.18288194444444447</v>
      </c>
      <c r="M629" s="131">
        <v>246</v>
      </c>
      <c r="N629" s="131">
        <v>109.6</v>
      </c>
      <c r="O629" s="163">
        <v>0.1839814814814815</v>
      </c>
      <c r="P629" s="163">
        <v>0.18415509259259258</v>
      </c>
      <c r="Q629" s="164">
        <v>1</v>
      </c>
      <c r="R629" s="164">
        <v>1</v>
      </c>
      <c r="S629" s="131">
        <v>253.9</v>
      </c>
      <c r="T629" s="131">
        <v>205.4</v>
      </c>
      <c r="U629" s="163">
        <v>0.18416666666666667</v>
      </c>
      <c r="V629" s="163">
        <v>0.18429398148148149</v>
      </c>
      <c r="W629" s="131">
        <v>291.10000000000002</v>
      </c>
      <c r="X629" s="131">
        <v>261.2</v>
      </c>
      <c r="Y629" s="163">
        <v>0.18584490740740742</v>
      </c>
      <c r="Z629" s="163"/>
      <c r="AA629" s="131"/>
      <c r="AB629" s="165">
        <f>O629-L629</f>
        <v>1.0995370370370239E-3</v>
      </c>
      <c r="AC629" s="165">
        <f>P629-O629</f>
        <v>1.7361111111108274E-4</v>
      </c>
      <c r="AD629" s="165">
        <f>P629-L629</f>
        <v>1.2731481481481066E-3</v>
      </c>
      <c r="AE629" s="165">
        <f>V629-P629</f>
        <v>1.388888888889106E-4</v>
      </c>
      <c r="AF629" s="165">
        <f>Y629-O629</f>
        <v>1.8634259259259212E-3</v>
      </c>
      <c r="AG629" s="165">
        <f>Y629-V629</f>
        <v>1.5509259259259278E-3</v>
      </c>
      <c r="AH629" s="131">
        <v>-1.466</v>
      </c>
      <c r="AI629" s="131">
        <v>7.1940999999999997</v>
      </c>
      <c r="AJ629" s="131">
        <v>7.7854000000000001</v>
      </c>
      <c r="AK629" s="131">
        <v>7.4424000000000001</v>
      </c>
      <c r="AL629" s="131">
        <v>5.4124999999999996</v>
      </c>
      <c r="AM629" s="131">
        <v>100</v>
      </c>
      <c r="AN629" s="131">
        <v>100</v>
      </c>
      <c r="AO629" s="131">
        <v>17</v>
      </c>
      <c r="AP629" s="131">
        <f>((AJ629-AK629)/(AK629-AI629))*100</f>
        <v>138.1393475634311</v>
      </c>
      <c r="AQ629" s="131"/>
      <c r="AR629" s="131"/>
      <c r="AS629" s="131">
        <v>2020</v>
      </c>
      <c r="AT629" s="131" t="s">
        <v>1274</v>
      </c>
      <c r="AU629" s="29"/>
      <c r="AV629" s="29"/>
      <c r="AW629" s="131">
        <v>0</v>
      </c>
      <c r="AX629" s="29"/>
      <c r="AY629" s="29"/>
      <c r="AZ629" s="166"/>
      <c r="BA629" s="166"/>
      <c r="BB629" s="166"/>
      <c r="BC629" s="166"/>
      <c r="BD629" s="166"/>
      <c r="BE629" s="166"/>
    </row>
    <row r="630" spans="1:57" s="29" customFormat="1" x14ac:dyDescent="0.2">
      <c r="A630" s="131">
        <v>1.3</v>
      </c>
      <c r="B630" s="131">
        <v>8</v>
      </c>
      <c r="C630" s="131" t="s">
        <v>174</v>
      </c>
      <c r="D630" s="131" t="s">
        <v>36</v>
      </c>
      <c r="E630" s="161">
        <v>44138</v>
      </c>
      <c r="F630" s="131" t="s">
        <v>308</v>
      </c>
      <c r="G630" s="131" t="s">
        <v>1997</v>
      </c>
      <c r="H630" s="131"/>
      <c r="I630" s="131">
        <v>21</v>
      </c>
      <c r="J630" s="131">
        <v>29</v>
      </c>
      <c r="K630" s="131">
        <v>45</v>
      </c>
      <c r="L630" s="163">
        <v>0.1861689814814815</v>
      </c>
      <c r="M630" s="131">
        <v>246.4</v>
      </c>
      <c r="N630" s="131">
        <v>212.1</v>
      </c>
      <c r="O630" s="163">
        <v>0.1867824074074074</v>
      </c>
      <c r="P630" s="163">
        <v>0.1867824074074074</v>
      </c>
      <c r="Q630" s="164">
        <v>1</v>
      </c>
      <c r="R630" s="164">
        <v>0</v>
      </c>
      <c r="S630" s="131">
        <v>238.5</v>
      </c>
      <c r="T630" s="131">
        <v>205.5</v>
      </c>
      <c r="U630" s="163">
        <v>0.18693287037037035</v>
      </c>
      <c r="V630" s="163">
        <v>0.18715277777777775</v>
      </c>
      <c r="W630" s="131">
        <v>290.7</v>
      </c>
      <c r="X630" s="131">
        <v>250.1</v>
      </c>
      <c r="Y630" s="163">
        <v>0.18825231481481483</v>
      </c>
      <c r="Z630" s="163"/>
      <c r="AA630" s="131"/>
      <c r="AB630" s="165">
        <f>O630-L630</f>
        <v>6.1342592592589229E-4</v>
      </c>
      <c r="AC630" s="165">
        <f>P630-O630</f>
        <v>0</v>
      </c>
      <c r="AD630" s="165">
        <f>P630-L630</f>
        <v>6.1342592592589229E-4</v>
      </c>
      <c r="AE630" s="165">
        <f>V630-P630</f>
        <v>3.7037037037035425E-4</v>
      </c>
      <c r="AF630" s="165">
        <f>Y630-O630</f>
        <v>1.4699074074074336E-3</v>
      </c>
      <c r="AG630" s="165">
        <f>Y630-V630</f>
        <v>1.0995370370370794E-3</v>
      </c>
      <c r="AH630" s="131">
        <v>-3.7610000000000001</v>
      </c>
      <c r="AI630" s="131">
        <v>7.1407999999999996</v>
      </c>
      <c r="AJ630" s="131">
        <v>7.8217999999999996</v>
      </c>
      <c r="AK630" s="131">
        <v>7.4871999999999996</v>
      </c>
      <c r="AL630" s="131">
        <v>6.0561999999999996</v>
      </c>
      <c r="AM630" s="131">
        <v>100</v>
      </c>
      <c r="AN630" s="131">
        <v>100</v>
      </c>
      <c r="AO630" s="131">
        <v>14</v>
      </c>
      <c r="AP630" s="131">
        <f>((AJ630-AK630)/(AK630-AI630))*100</f>
        <v>96.593533487297918</v>
      </c>
      <c r="AQ630" s="131"/>
      <c r="AR630" s="131"/>
      <c r="AS630" s="131">
        <v>2020</v>
      </c>
      <c r="AT630" s="131" t="s">
        <v>1274</v>
      </c>
      <c r="AW630" s="131">
        <v>0</v>
      </c>
      <c r="AZ630" s="166"/>
      <c r="BA630" s="166"/>
      <c r="BB630" s="166"/>
      <c r="BC630" s="166"/>
      <c r="BD630" s="166"/>
      <c r="BE630" s="166"/>
    </row>
    <row r="631" spans="1:57" s="86" customFormat="1" x14ac:dyDescent="0.2">
      <c r="A631" s="131">
        <v>1.5</v>
      </c>
      <c r="B631" s="131">
        <v>8</v>
      </c>
      <c r="C631" s="131" t="s">
        <v>174</v>
      </c>
      <c r="D631" s="131" t="s">
        <v>36</v>
      </c>
      <c r="E631" s="161">
        <v>44054</v>
      </c>
      <c r="F631" s="131" t="s">
        <v>309</v>
      </c>
      <c r="G631" s="131" t="s">
        <v>1998</v>
      </c>
      <c r="H631" s="131"/>
      <c r="I631" s="131">
        <v>21</v>
      </c>
      <c r="J631" s="131">
        <v>28</v>
      </c>
      <c r="K631" s="131">
        <v>38</v>
      </c>
      <c r="L631" s="163">
        <v>0.19128472222222223</v>
      </c>
      <c r="M631" s="131">
        <v>242.2</v>
      </c>
      <c r="N631" s="131">
        <v>206.7</v>
      </c>
      <c r="O631" s="163">
        <v>0.19152777777777777</v>
      </c>
      <c r="P631" s="163">
        <v>0.1917824074074074</v>
      </c>
      <c r="Q631" s="164">
        <v>1</v>
      </c>
      <c r="R631" s="164">
        <v>1</v>
      </c>
      <c r="S631" s="131">
        <v>243.6</v>
      </c>
      <c r="T631" s="131">
        <v>201.5</v>
      </c>
      <c r="U631" s="163">
        <v>0.19190972222222222</v>
      </c>
      <c r="V631" s="163">
        <v>0.19208333333333336</v>
      </c>
      <c r="W631" s="131">
        <v>269.10000000000002</v>
      </c>
      <c r="X631" s="131">
        <v>242</v>
      </c>
      <c r="Y631" s="163">
        <v>0.19297453703703704</v>
      </c>
      <c r="Z631" s="163"/>
      <c r="AA631" s="131"/>
      <c r="AB631" s="165">
        <f>O631-L631</f>
        <v>2.4305555555553804E-4</v>
      </c>
      <c r="AC631" s="165">
        <f>P631-O631</f>
        <v>2.5462962962963243E-4</v>
      </c>
      <c r="AD631" s="165">
        <f>P631-L631</f>
        <v>4.9768518518517046E-4</v>
      </c>
      <c r="AE631" s="165">
        <f>V631-P631</f>
        <v>3.0092592592595446E-4</v>
      </c>
      <c r="AF631" s="165">
        <f>Y631-O631</f>
        <v>1.4467592592592726E-3</v>
      </c>
      <c r="AG631" s="165">
        <f>Y631-V631</f>
        <v>8.9120370370368573E-4</v>
      </c>
      <c r="AH631" s="131">
        <v>-5.3010000000000002</v>
      </c>
      <c r="AI631" s="131">
        <v>7.1726999999999999</v>
      </c>
      <c r="AJ631" s="131">
        <v>7.7720000000000002</v>
      </c>
      <c r="AK631" s="131">
        <v>7.5303000000000004</v>
      </c>
      <c r="AL631" s="131">
        <v>1.2111000000000001</v>
      </c>
      <c r="AM631" s="131">
        <v>50</v>
      </c>
      <c r="AN631" s="131">
        <v>100</v>
      </c>
      <c r="AO631" s="131">
        <v>16</v>
      </c>
      <c r="AP631" s="131">
        <f>((AJ631-AK631)/(AK631-AI631))*100</f>
        <v>67.589485458612813</v>
      </c>
      <c r="AQ631" s="131"/>
      <c r="AR631" s="131"/>
      <c r="AS631" s="131">
        <v>2020</v>
      </c>
      <c r="AT631" s="131"/>
      <c r="AU631" s="29"/>
      <c r="AV631" s="29"/>
      <c r="AW631" s="131">
        <v>0</v>
      </c>
      <c r="AX631" s="166"/>
      <c r="AY631" s="166"/>
      <c r="AZ631" s="29"/>
      <c r="BA631" s="29"/>
      <c r="BB631" s="29"/>
      <c r="BC631" s="29"/>
      <c r="BD631" s="29"/>
      <c r="BE631" s="29"/>
    </row>
    <row r="632" spans="1:57" s="29" customFormat="1" x14ac:dyDescent="0.2">
      <c r="A632" s="131">
        <v>1.6</v>
      </c>
      <c r="B632" s="131">
        <v>8</v>
      </c>
      <c r="C632" s="131" t="s">
        <v>174</v>
      </c>
      <c r="D632" s="131" t="s">
        <v>36</v>
      </c>
      <c r="E632" s="161">
        <v>44054</v>
      </c>
      <c r="F632" s="131" t="s">
        <v>1515</v>
      </c>
      <c r="G632" s="131" t="s">
        <v>1999</v>
      </c>
      <c r="H632" s="131"/>
      <c r="I632" s="131">
        <v>21</v>
      </c>
      <c r="J632" s="131">
        <v>27</v>
      </c>
      <c r="K632" s="131">
        <v>49</v>
      </c>
      <c r="L632" s="163">
        <v>0.19489583333333335</v>
      </c>
      <c r="M632" s="131">
        <v>240.6</v>
      </c>
      <c r="N632" s="131">
        <v>205.6</v>
      </c>
      <c r="O632" s="163">
        <v>0.19565972222222219</v>
      </c>
      <c r="P632" s="163">
        <v>0.19568287037037035</v>
      </c>
      <c r="Q632" s="164">
        <v>1</v>
      </c>
      <c r="R632" s="164">
        <v>1</v>
      </c>
      <c r="S632" s="131">
        <v>225.8</v>
      </c>
      <c r="T632" s="131">
        <v>194.3</v>
      </c>
      <c r="U632" s="163">
        <v>0.19578703703703704</v>
      </c>
      <c r="V632" s="163">
        <v>0.19600694444444444</v>
      </c>
      <c r="W632" s="131">
        <v>394</v>
      </c>
      <c r="X632" s="131">
        <v>289.39999999999998</v>
      </c>
      <c r="Y632" s="163">
        <v>0.19630787037037037</v>
      </c>
      <c r="Z632" s="163"/>
      <c r="AA632" s="131"/>
      <c r="AB632" s="165">
        <f>O632-L632</f>
        <v>7.6388888888884177E-4</v>
      </c>
      <c r="AC632" s="165">
        <f>P632-O632</f>
        <v>2.3148148148161019E-5</v>
      </c>
      <c r="AD632" s="165">
        <f>P632-L632</f>
        <v>7.8703703703700278E-4</v>
      </c>
      <c r="AE632" s="165">
        <f>V632-P632</f>
        <v>3.2407407407408773E-4</v>
      </c>
      <c r="AF632" s="165">
        <f>Y632-O632</f>
        <v>6.4814814814817545E-4</v>
      </c>
      <c r="AG632" s="165">
        <f>Y632-V632</f>
        <v>3.0092592592592671E-4</v>
      </c>
      <c r="AH632" s="131">
        <v>-3.99</v>
      </c>
      <c r="AI632" s="131">
        <v>7.2426000000000004</v>
      </c>
      <c r="AJ632" s="131">
        <v>7.6729000000000003</v>
      </c>
      <c r="AK632" s="131">
        <v>7.4691999999999998</v>
      </c>
      <c r="AL632" s="131"/>
      <c r="AM632" s="131"/>
      <c r="AN632" s="131"/>
      <c r="AO632" s="131">
        <v>9</v>
      </c>
      <c r="AP632" s="131">
        <f>((AJ632-AK632)/(AK632-AI632))*100</f>
        <v>89.894086496028649</v>
      </c>
      <c r="AQ632" s="131" t="s">
        <v>2079</v>
      </c>
      <c r="AR632" s="131"/>
      <c r="AS632" s="131">
        <v>2020</v>
      </c>
      <c r="AT632" s="131"/>
      <c r="AW632" s="131">
        <v>0</v>
      </c>
      <c r="AX632" s="166"/>
      <c r="AY632" s="166"/>
    </row>
    <row r="633" spans="1:57" s="29" customFormat="1" x14ac:dyDescent="0.2">
      <c r="A633" s="131">
        <v>1.7</v>
      </c>
      <c r="B633" s="131">
        <v>8</v>
      </c>
      <c r="C633" s="131" t="s">
        <v>174</v>
      </c>
      <c r="D633" s="131" t="s">
        <v>36</v>
      </c>
      <c r="E633" s="161">
        <v>44138</v>
      </c>
      <c r="F633" s="131" t="s">
        <v>311</v>
      </c>
      <c r="G633" s="131" t="s">
        <v>2000</v>
      </c>
      <c r="H633" s="131"/>
      <c r="I633" s="131">
        <v>21</v>
      </c>
      <c r="J633" s="131">
        <v>27</v>
      </c>
      <c r="K633" s="131">
        <v>47</v>
      </c>
      <c r="L633" s="163">
        <v>0.19747685185185185</v>
      </c>
      <c r="M633" s="131">
        <v>234.7</v>
      </c>
      <c r="N633" s="131">
        <v>202.1</v>
      </c>
      <c r="O633" s="163">
        <v>0.19824074074074075</v>
      </c>
      <c r="P633" s="163">
        <v>0.19835648148148147</v>
      </c>
      <c r="Q633" s="164">
        <v>1</v>
      </c>
      <c r="R633" s="164">
        <v>1</v>
      </c>
      <c r="S633" s="131">
        <v>234.2</v>
      </c>
      <c r="T633" s="131">
        <v>207.8</v>
      </c>
      <c r="U633" s="163">
        <v>0.19835648148148147</v>
      </c>
      <c r="V633" s="163">
        <v>0.19872685185185182</v>
      </c>
      <c r="W633" s="131">
        <v>249.1</v>
      </c>
      <c r="X633" s="131">
        <v>267.10000000000002</v>
      </c>
      <c r="Y633" s="163">
        <v>0.20052083333333334</v>
      </c>
      <c r="Z633" s="163"/>
      <c r="AA633" s="131"/>
      <c r="AB633" s="165">
        <f>O633-L633</f>
        <v>7.6388888888889728E-4</v>
      </c>
      <c r="AC633" s="165">
        <f>P633-O633</f>
        <v>1.1574074074072183E-4</v>
      </c>
      <c r="AD633" s="165">
        <f>P633-L633</f>
        <v>8.796296296296191E-4</v>
      </c>
      <c r="AE633" s="165">
        <f>V633-P633</f>
        <v>3.7037037037035425E-4</v>
      </c>
      <c r="AF633" s="165">
        <f>Y633-O633</f>
        <v>2.2800925925925974E-3</v>
      </c>
      <c r="AG633" s="165">
        <f>Y633-V633</f>
        <v>1.7939814814815214E-3</v>
      </c>
      <c r="AH633" s="131">
        <v>-3.6680000000000001</v>
      </c>
      <c r="AI633" s="131">
        <v>7.2563000000000004</v>
      </c>
      <c r="AJ633" s="131">
        <v>7.9371999999999998</v>
      </c>
      <c r="AK633" s="131">
        <v>7.5894000000000004</v>
      </c>
      <c r="AL633" s="131">
        <v>7.0327999999999999</v>
      </c>
      <c r="AM633" s="131">
        <v>100</v>
      </c>
      <c r="AN633" s="131">
        <v>100</v>
      </c>
      <c r="AO633" s="131">
        <v>9</v>
      </c>
      <c r="AP633" s="131">
        <f>((AJ633-AK633)/(AK633-AI633))*100</f>
        <v>104.41308916241354</v>
      </c>
      <c r="AQ633" s="131"/>
      <c r="AR633" s="131"/>
      <c r="AS633" s="131">
        <v>2020</v>
      </c>
      <c r="AT633" s="131" t="s">
        <v>1274</v>
      </c>
      <c r="AU633" s="86"/>
      <c r="AV633" s="86"/>
      <c r="AW633" s="131">
        <v>0</v>
      </c>
    </row>
    <row r="634" spans="1:57" s="29" customFormat="1" x14ac:dyDescent="0.2">
      <c r="A634" s="131">
        <v>1.8</v>
      </c>
      <c r="B634" s="131">
        <v>8</v>
      </c>
      <c r="C634" s="131" t="s">
        <v>174</v>
      </c>
      <c r="D634" s="131" t="s">
        <v>36</v>
      </c>
      <c r="E634" s="161">
        <v>44138</v>
      </c>
      <c r="F634" s="131" t="s">
        <v>314</v>
      </c>
      <c r="G634" s="131" t="s">
        <v>2001</v>
      </c>
      <c r="H634" s="131"/>
      <c r="I634" s="131">
        <v>21</v>
      </c>
      <c r="J634" s="131">
        <v>26</v>
      </c>
      <c r="K634" s="131">
        <v>36</v>
      </c>
      <c r="L634" s="163">
        <v>0.20079861111111111</v>
      </c>
      <c r="M634" s="131">
        <v>239.3</v>
      </c>
      <c r="N634" s="131">
        <v>209.9</v>
      </c>
      <c r="O634" s="163">
        <v>0.20163194444444443</v>
      </c>
      <c r="P634" s="163">
        <v>0.20163194444444443</v>
      </c>
      <c r="Q634" s="164">
        <v>1</v>
      </c>
      <c r="R634" s="164">
        <v>0</v>
      </c>
      <c r="S634" s="131">
        <v>233.4</v>
      </c>
      <c r="T634" s="131">
        <v>206.1</v>
      </c>
      <c r="U634" s="163">
        <v>0.20173611111111112</v>
      </c>
      <c r="V634" s="163">
        <v>0.20194444444444445</v>
      </c>
      <c r="W634" s="131">
        <v>252.7</v>
      </c>
      <c r="X634" s="131">
        <v>246.8</v>
      </c>
      <c r="Y634" s="163">
        <v>0.20256944444444444</v>
      </c>
      <c r="Z634" s="163"/>
      <c r="AA634" s="131"/>
      <c r="AB634" s="165">
        <f>O634-L634</f>
        <v>8.3333333333332482E-4</v>
      </c>
      <c r="AC634" s="165">
        <f>P634-O634</f>
        <v>0</v>
      </c>
      <c r="AD634" s="165">
        <f>P634-L634</f>
        <v>8.3333333333332482E-4</v>
      </c>
      <c r="AE634" s="165">
        <f>V634-P634</f>
        <v>3.1250000000002109E-4</v>
      </c>
      <c r="AF634" s="165">
        <f>Y634-O634</f>
        <v>9.3750000000000777E-4</v>
      </c>
      <c r="AG634" s="165">
        <f>Y634-V634</f>
        <v>6.2499999999998668E-4</v>
      </c>
      <c r="AH634" s="131">
        <v>-2.4889999999999999</v>
      </c>
      <c r="AI634" s="131">
        <v>7.1828000000000003</v>
      </c>
      <c r="AJ634" s="131">
        <v>7.8573000000000004</v>
      </c>
      <c r="AK634" s="131">
        <v>7.4866000000000001</v>
      </c>
      <c r="AL634" s="131">
        <v>3.9533999999999998</v>
      </c>
      <c r="AM634" s="131">
        <v>100</v>
      </c>
      <c r="AN634" s="131">
        <v>100</v>
      </c>
      <c r="AO634" s="131">
        <v>14</v>
      </c>
      <c r="AP634" s="131">
        <f>((AJ634-AK634)/(AK634-AI634))*100</f>
        <v>122.02106649111273</v>
      </c>
      <c r="AQ634" s="131"/>
      <c r="AR634" s="131"/>
      <c r="AS634" s="131">
        <v>2020</v>
      </c>
      <c r="AT634" s="131" t="s">
        <v>1274</v>
      </c>
      <c r="AW634" s="131">
        <v>0</v>
      </c>
    </row>
    <row r="635" spans="1:57" s="29" customFormat="1" x14ac:dyDescent="0.2">
      <c r="A635" s="131">
        <v>1.9</v>
      </c>
      <c r="B635" s="131">
        <v>8</v>
      </c>
      <c r="C635" s="131" t="s">
        <v>174</v>
      </c>
      <c r="D635" s="131" t="s">
        <v>36</v>
      </c>
      <c r="E635" s="161">
        <v>44138</v>
      </c>
      <c r="F635" s="131" t="s">
        <v>315</v>
      </c>
      <c r="G635" s="131" t="s">
        <v>2002</v>
      </c>
      <c r="H635" s="131"/>
      <c r="I635" s="131">
        <v>21</v>
      </c>
      <c r="J635" s="131">
        <v>27</v>
      </c>
      <c r="K635" s="131">
        <v>46</v>
      </c>
      <c r="L635" s="163">
        <v>0.20291666666666666</v>
      </c>
      <c r="M635" s="131">
        <v>241.5</v>
      </c>
      <c r="N635" s="131">
        <v>209.7</v>
      </c>
      <c r="O635" s="163">
        <v>0.20371527777777776</v>
      </c>
      <c r="P635" s="163">
        <v>0.20373842592592592</v>
      </c>
      <c r="Q635" s="164">
        <v>1</v>
      </c>
      <c r="R635" s="164">
        <v>1</v>
      </c>
      <c r="S635" s="131">
        <v>232.4</v>
      </c>
      <c r="T635" s="131">
        <v>197.5</v>
      </c>
      <c r="U635" s="163">
        <v>0.20377314814814815</v>
      </c>
      <c r="V635" s="163">
        <v>0.20394675925925929</v>
      </c>
      <c r="W635" s="131">
        <v>279.39999999999998</v>
      </c>
      <c r="X635" s="131">
        <v>215.8</v>
      </c>
      <c r="Y635" s="163">
        <v>0.20475694444444445</v>
      </c>
      <c r="Z635" s="163"/>
      <c r="AA635" s="131"/>
      <c r="AB635" s="165">
        <f>O635-L635</f>
        <v>7.9861111111109717E-4</v>
      </c>
      <c r="AC635" s="165">
        <f>P635-O635</f>
        <v>2.3148148148161019E-5</v>
      </c>
      <c r="AD635" s="165">
        <f>P635-L635</f>
        <v>8.2175925925925819E-4</v>
      </c>
      <c r="AE635" s="165">
        <f>V635-P635</f>
        <v>2.083333333333659E-4</v>
      </c>
      <c r="AF635" s="165">
        <f>Y635-O635</f>
        <v>1.0416666666666907E-3</v>
      </c>
      <c r="AG635" s="165">
        <f>Y635-V635</f>
        <v>8.101851851851638E-4</v>
      </c>
      <c r="AH635" s="131">
        <v>-2.891</v>
      </c>
      <c r="AI635" s="131">
        <v>7.3352000000000004</v>
      </c>
      <c r="AJ635" s="131">
        <v>7.7995000000000001</v>
      </c>
      <c r="AK635" s="131">
        <v>7.5454999999999997</v>
      </c>
      <c r="AL635" s="131">
        <v>3.1432000000000002</v>
      </c>
      <c r="AM635" s="131">
        <v>100</v>
      </c>
      <c r="AN635" s="131">
        <v>100</v>
      </c>
      <c r="AO635" s="131">
        <v>18</v>
      </c>
      <c r="AP635" s="131">
        <f>((AJ635-AK635)/(AK635-AI635))*100</f>
        <v>120.7798383262013</v>
      </c>
      <c r="AQ635" s="131"/>
      <c r="AR635" s="131"/>
      <c r="AS635" s="131">
        <v>2020</v>
      </c>
      <c r="AT635" s="131" t="s">
        <v>1274</v>
      </c>
      <c r="AW635" s="131">
        <v>0</v>
      </c>
    </row>
    <row r="636" spans="1:57" s="29" customFormat="1" x14ac:dyDescent="0.2">
      <c r="A636" s="166">
        <v>1.1000000000000001</v>
      </c>
      <c r="B636" s="166">
        <v>9</v>
      </c>
      <c r="C636" s="131" t="s">
        <v>174</v>
      </c>
      <c r="D636" s="131" t="s">
        <v>36</v>
      </c>
      <c r="E636" s="161">
        <v>44145</v>
      </c>
      <c r="F636" s="166" t="s">
        <v>1238</v>
      </c>
      <c r="G636" s="131" t="s">
        <v>1086</v>
      </c>
      <c r="H636" s="166"/>
      <c r="I636" s="166">
        <v>21</v>
      </c>
      <c r="J636" s="166">
        <v>31</v>
      </c>
      <c r="K636" s="131">
        <v>45</v>
      </c>
      <c r="L636" s="168">
        <v>0.31105324074074076</v>
      </c>
      <c r="M636" s="166">
        <v>233.8</v>
      </c>
      <c r="N636" s="166">
        <v>201.2</v>
      </c>
      <c r="O636" s="168">
        <v>0.31182870370370369</v>
      </c>
      <c r="P636" s="168">
        <v>0.3120486111111111</v>
      </c>
      <c r="Q636" s="170">
        <v>1</v>
      </c>
      <c r="R636" s="170">
        <v>1</v>
      </c>
      <c r="S636" s="166">
        <v>234.6</v>
      </c>
      <c r="T636" s="166">
        <v>192.1</v>
      </c>
      <c r="U636" s="168">
        <v>0.31211805555555555</v>
      </c>
      <c r="V636" s="168">
        <v>0.31230324074074073</v>
      </c>
      <c r="W636" s="166">
        <v>309.8</v>
      </c>
      <c r="X636" s="166">
        <v>255.8</v>
      </c>
      <c r="Y636" s="168">
        <v>0.31291666666666668</v>
      </c>
      <c r="Z636" s="168"/>
      <c r="AA636" s="166"/>
      <c r="AB636" s="165">
        <f>O636-L636</f>
        <v>7.7546296296293615E-4</v>
      </c>
      <c r="AC636" s="165">
        <f>P636-O636</f>
        <v>2.1990740740740478E-4</v>
      </c>
      <c r="AD636" s="165">
        <f>P636-L636</f>
        <v>9.9537037037034093E-4</v>
      </c>
      <c r="AE636" s="165">
        <f>V636-P636</f>
        <v>2.5462962962963243E-4</v>
      </c>
      <c r="AF636" s="165">
        <f>Y636-O636</f>
        <v>1.087962962962985E-3</v>
      </c>
      <c r="AG636" s="165">
        <f>Y636-V636</f>
        <v>6.134259259259478E-4</v>
      </c>
      <c r="AH636" s="166">
        <v>-3.8039999999999998</v>
      </c>
      <c r="AI636" s="166">
        <v>7.1932</v>
      </c>
      <c r="AJ636" s="166">
        <v>7.5396000000000001</v>
      </c>
      <c r="AK636" s="166">
        <v>7.3609999999999998</v>
      </c>
      <c r="AL636" s="166">
        <v>4.407</v>
      </c>
      <c r="AM636" s="131">
        <v>100</v>
      </c>
      <c r="AN636" s="131">
        <v>100</v>
      </c>
      <c r="AO636" s="131">
        <v>11</v>
      </c>
      <c r="AP636" s="131">
        <f>((AJ636-AK636)/(AK636-AI636))*100</f>
        <v>106.43623361144255</v>
      </c>
      <c r="AQ636" s="166"/>
      <c r="AR636" s="166"/>
      <c r="AS636" s="131">
        <v>2020</v>
      </c>
      <c r="AT636" s="131" t="s">
        <v>1274</v>
      </c>
      <c r="AW636" s="131">
        <v>0</v>
      </c>
    </row>
    <row r="637" spans="1:57" s="29" customFormat="1" x14ac:dyDescent="0.2">
      <c r="A637" s="131">
        <v>1.5</v>
      </c>
      <c r="B637" s="131">
        <v>9</v>
      </c>
      <c r="C637" s="131" t="s">
        <v>174</v>
      </c>
      <c r="D637" s="131" t="s">
        <v>36</v>
      </c>
      <c r="E637" s="161">
        <v>44138</v>
      </c>
      <c r="F637" s="131" t="s">
        <v>326</v>
      </c>
      <c r="G637" s="131" t="s">
        <v>2014</v>
      </c>
      <c r="H637" s="131"/>
      <c r="I637" s="131">
        <v>21</v>
      </c>
      <c r="J637" s="131">
        <v>46</v>
      </c>
      <c r="K637" s="131">
        <v>46</v>
      </c>
      <c r="L637" s="163">
        <v>9.6400462962962966E-2</v>
      </c>
      <c r="M637" s="131">
        <v>231.1</v>
      </c>
      <c r="N637" s="131">
        <v>189.3</v>
      </c>
      <c r="O637" s="163">
        <v>9.7164351851851849E-2</v>
      </c>
      <c r="P637" s="163">
        <v>9.7199074074074077E-2</v>
      </c>
      <c r="Q637" s="164">
        <v>1</v>
      </c>
      <c r="R637" s="164">
        <v>1</v>
      </c>
      <c r="S637" s="131">
        <v>218.5</v>
      </c>
      <c r="T637" s="131">
        <v>177.5</v>
      </c>
      <c r="U637" s="163">
        <v>9.723379629629629E-2</v>
      </c>
      <c r="V637" s="163">
        <v>9.7372685185185173E-2</v>
      </c>
      <c r="W637" s="131">
        <v>397.9</v>
      </c>
      <c r="X637" s="131">
        <v>248.6</v>
      </c>
      <c r="Y637" s="163">
        <v>9.9224537037037042E-2</v>
      </c>
      <c r="Z637" s="163"/>
      <c r="AA637" s="131"/>
      <c r="AB637" s="165">
        <f>O637-L637</f>
        <v>7.638888888888834E-4</v>
      </c>
      <c r="AC637" s="165">
        <f>P637-O637</f>
        <v>3.472222222222765E-5</v>
      </c>
      <c r="AD637" s="165">
        <f>P637-L637</f>
        <v>7.9861111111111105E-4</v>
      </c>
      <c r="AE637" s="165">
        <f>V637-P637</f>
        <v>1.7361111111109662E-4</v>
      </c>
      <c r="AF637" s="165">
        <f>Y637-O637</f>
        <v>2.0601851851851927E-3</v>
      </c>
      <c r="AG637" s="165">
        <f>Y637-V637</f>
        <v>1.8518518518518684E-3</v>
      </c>
      <c r="AH637" s="131">
        <v>-3.29</v>
      </c>
      <c r="AI637" s="131">
        <v>7.3878000000000004</v>
      </c>
      <c r="AJ637" s="131">
        <v>8.0371000000000006</v>
      </c>
      <c r="AK637" s="131"/>
      <c r="AL637" s="131">
        <v>4.4713000000000003</v>
      </c>
      <c r="AM637" s="131">
        <v>100</v>
      </c>
      <c r="AN637" s="131">
        <v>100</v>
      </c>
      <c r="AO637" s="166">
        <v>16</v>
      </c>
      <c r="AP637" s="131">
        <f>((AJ637-AK637)/(AK637-AI637))*100</f>
        <v>-108.7888139906332</v>
      </c>
      <c r="AQ637" s="131" t="s">
        <v>2084</v>
      </c>
      <c r="AR637" s="131"/>
      <c r="AS637" s="131">
        <v>2020</v>
      </c>
      <c r="AT637" s="131" t="s">
        <v>1274</v>
      </c>
      <c r="AW637" s="131">
        <v>0</v>
      </c>
      <c r="AZ637" s="166"/>
      <c r="BA637" s="166"/>
      <c r="BB637" s="166"/>
      <c r="BC637" s="166"/>
      <c r="BD637" s="166"/>
      <c r="BE637" s="166"/>
    </row>
    <row r="638" spans="1:57" s="29" customFormat="1" x14ac:dyDescent="0.2">
      <c r="A638" s="131">
        <v>1.1000000000000001</v>
      </c>
      <c r="B638" s="131">
        <v>1</v>
      </c>
      <c r="C638" s="131" t="s">
        <v>78</v>
      </c>
      <c r="D638" s="131" t="s">
        <v>37</v>
      </c>
      <c r="E638" s="161">
        <v>44129</v>
      </c>
      <c r="F638" s="131" t="s">
        <v>833</v>
      </c>
      <c r="G638" s="131" t="s">
        <v>444</v>
      </c>
      <c r="H638" s="131"/>
      <c r="I638" s="131">
        <v>61</v>
      </c>
      <c r="J638" s="131">
        <v>22</v>
      </c>
      <c r="K638" s="131">
        <v>0</v>
      </c>
      <c r="L638" s="163">
        <v>0.68900462962962961</v>
      </c>
      <c r="M638" s="131">
        <v>270.5</v>
      </c>
      <c r="N638" s="131">
        <v>190.5</v>
      </c>
      <c r="O638" s="163">
        <v>0.6890856481481481</v>
      </c>
      <c r="P638" s="131"/>
      <c r="Q638" s="164">
        <v>0</v>
      </c>
      <c r="R638" s="170">
        <v>1</v>
      </c>
      <c r="S638" s="131"/>
      <c r="T638" s="131"/>
      <c r="U638" s="131"/>
      <c r="V638" s="131"/>
      <c r="W638" s="131"/>
      <c r="X638" s="131"/>
      <c r="Y638" s="163">
        <v>0.68947916666666664</v>
      </c>
      <c r="Z638" s="163"/>
      <c r="AA638" s="131"/>
      <c r="AB638" s="165">
        <f>O638-L638</f>
        <v>8.1018518518494176E-5</v>
      </c>
      <c r="AC638" s="165">
        <f>P638-O638</f>
        <v>-0.6890856481481481</v>
      </c>
      <c r="AD638" s="165">
        <f>P638-L638</f>
        <v>-0.68900462962962961</v>
      </c>
      <c r="AE638" s="165">
        <f>V638-P638</f>
        <v>0</v>
      </c>
      <c r="AF638" s="165">
        <f>Y638-O638</f>
        <v>3.9351851851854303E-4</v>
      </c>
      <c r="AG638" s="165">
        <f>Y638-V638</f>
        <v>0.68947916666666664</v>
      </c>
      <c r="AH638" s="131">
        <v>-0.21</v>
      </c>
      <c r="AI638" s="131">
        <v>7.1923000000000004</v>
      </c>
      <c r="AJ638" s="131">
        <v>7.4264000000000001</v>
      </c>
      <c r="AK638" s="131">
        <v>7.2912999999999997</v>
      </c>
      <c r="AL638" s="131">
        <v>0.43890000000000001</v>
      </c>
      <c r="AM638" s="131"/>
      <c r="AN638" s="131"/>
      <c r="AO638" s="131">
        <v>20</v>
      </c>
      <c r="AP638" s="131">
        <f>((AJ638-AK638)/(AK638-AI638))*100</f>
        <v>136.46464646464787</v>
      </c>
      <c r="AQ638" s="131"/>
      <c r="AR638" s="131"/>
      <c r="AS638" s="172">
        <v>2020</v>
      </c>
      <c r="AT638" s="172" t="s">
        <v>1274</v>
      </c>
      <c r="AW638" s="131">
        <v>0</v>
      </c>
    </row>
    <row r="639" spans="1:57" s="29" customFormat="1" x14ac:dyDescent="0.2">
      <c r="A639" s="183">
        <v>1.1000000000000001</v>
      </c>
      <c r="B639" s="183">
        <v>1</v>
      </c>
      <c r="C639" s="131" t="s">
        <v>78</v>
      </c>
      <c r="D639" s="131" t="s">
        <v>36</v>
      </c>
      <c r="E639" s="161">
        <v>44129</v>
      </c>
      <c r="F639" s="131"/>
      <c r="G639" s="131" t="s">
        <v>74</v>
      </c>
      <c r="H639" s="131"/>
      <c r="I639" s="131">
        <v>23</v>
      </c>
      <c r="J639" s="131">
        <v>61</v>
      </c>
      <c r="K639" s="131">
        <v>0</v>
      </c>
      <c r="L639" s="163">
        <v>0.6881828703703704</v>
      </c>
      <c r="M639" s="131">
        <v>250.3</v>
      </c>
      <c r="N639" s="131">
        <v>204</v>
      </c>
      <c r="O639" s="163">
        <v>0.69078703703703714</v>
      </c>
      <c r="P639" s="131"/>
      <c r="Q639" s="164">
        <v>0</v>
      </c>
      <c r="R639" s="164">
        <v>1</v>
      </c>
      <c r="S639" s="183"/>
      <c r="T639" s="183"/>
      <c r="U639" s="183"/>
      <c r="V639" s="131"/>
      <c r="W639" s="131"/>
      <c r="X639" s="131"/>
      <c r="Y639" s="163">
        <v>0.69319444444444445</v>
      </c>
      <c r="Z639" s="163"/>
      <c r="AA639" s="131"/>
      <c r="AB639" s="165">
        <f>O639-L639</f>
        <v>2.6041666666667407E-3</v>
      </c>
      <c r="AC639" s="165">
        <f>P639-O639</f>
        <v>-0.69078703703703714</v>
      </c>
      <c r="AD639" s="165">
        <f>P639-L639</f>
        <v>-0.6881828703703704</v>
      </c>
      <c r="AE639" s="165">
        <f>V639-P639</f>
        <v>0</v>
      </c>
      <c r="AF639" s="165">
        <f>Y639-O639</f>
        <v>2.4074074074073026E-3</v>
      </c>
      <c r="AG639" s="165">
        <f>Y639-V639</f>
        <v>0.69319444444444445</v>
      </c>
      <c r="AH639" s="131">
        <v>-0.21</v>
      </c>
      <c r="AI639" s="131">
        <v>7.1923000000000004</v>
      </c>
      <c r="AJ639" s="131">
        <v>7.4264000000000001</v>
      </c>
      <c r="AK639" s="131">
        <v>7.2912999999999997</v>
      </c>
      <c r="AL639" s="131">
        <v>0.62129999999999996</v>
      </c>
      <c r="AM639" s="131"/>
      <c r="AN639" s="131"/>
      <c r="AO639" s="131"/>
      <c r="AP639" s="131">
        <f>((AJ639-AK639)/(AK639-AI639))*100</f>
        <v>136.46464646464787</v>
      </c>
      <c r="AQ639" s="131"/>
      <c r="AR639" s="131"/>
      <c r="AS639" s="131">
        <v>2020</v>
      </c>
      <c r="AT639" s="131" t="s">
        <v>1274</v>
      </c>
      <c r="AU639" s="166"/>
      <c r="AV639" s="166"/>
      <c r="AW639" s="131">
        <v>0</v>
      </c>
      <c r="AX639" s="166"/>
      <c r="AY639" s="166"/>
      <c r="AZ639" s="86"/>
      <c r="BA639" s="86"/>
      <c r="BB639" s="86"/>
      <c r="BC639" s="86"/>
      <c r="BD639" s="86"/>
      <c r="BE639" s="86"/>
    </row>
    <row r="640" spans="1:57" s="166" customFormat="1" x14ac:dyDescent="0.2">
      <c r="A640" s="131">
        <v>1.2</v>
      </c>
      <c r="B640" s="131">
        <v>1</v>
      </c>
      <c r="C640" s="131" t="s">
        <v>78</v>
      </c>
      <c r="D640" s="131" t="s">
        <v>37</v>
      </c>
      <c r="E640" s="161">
        <v>44129</v>
      </c>
      <c r="F640" s="131" t="s">
        <v>834</v>
      </c>
      <c r="G640" s="131" t="s">
        <v>445</v>
      </c>
      <c r="H640" s="131"/>
      <c r="I640" s="131">
        <v>61</v>
      </c>
      <c r="J640" s="131">
        <v>22</v>
      </c>
      <c r="K640" s="131">
        <v>7</v>
      </c>
      <c r="L640" s="163">
        <v>0.69285879629629632</v>
      </c>
      <c r="M640" s="131">
        <v>279.2</v>
      </c>
      <c r="N640" s="131">
        <v>192.7</v>
      </c>
      <c r="O640" s="163">
        <v>0.69291666666666663</v>
      </c>
      <c r="P640" s="163">
        <v>0.69317129629629637</v>
      </c>
      <c r="Q640" s="164">
        <v>1</v>
      </c>
      <c r="R640" s="164">
        <v>1</v>
      </c>
      <c r="S640" s="131">
        <v>326.89999999999998</v>
      </c>
      <c r="T640" s="131">
        <v>203.3</v>
      </c>
      <c r="U640" s="131" t="s">
        <v>759</v>
      </c>
      <c r="V640" s="163">
        <v>0.6931828703703703</v>
      </c>
      <c r="W640" s="131">
        <v>357.3</v>
      </c>
      <c r="X640" s="131">
        <v>207.6</v>
      </c>
      <c r="Y640" s="163">
        <v>0.69343749999999993</v>
      </c>
      <c r="Z640" s="163"/>
      <c r="AA640" s="131"/>
      <c r="AB640" s="165">
        <f>O640-L640</f>
        <v>5.7870370370305402E-5</v>
      </c>
      <c r="AC640" s="165">
        <f>P640-O640</f>
        <v>2.5462962962974345E-4</v>
      </c>
      <c r="AD640" s="165">
        <f>P640-L640</f>
        <v>3.1250000000004885E-4</v>
      </c>
      <c r="AE640" s="165">
        <f>V640-P640</f>
        <v>1.1574074073927854E-5</v>
      </c>
      <c r="AF640" s="165">
        <f>Y640-O640</f>
        <v>5.2083333333330373E-4</v>
      </c>
      <c r="AG640" s="165">
        <f>Y640-V640</f>
        <v>2.5462962962963243E-4</v>
      </c>
      <c r="AH640" s="131">
        <v>-0.106</v>
      </c>
      <c r="AI640" s="131">
        <v>12.0947</v>
      </c>
      <c r="AJ640" s="131">
        <v>12.7934</v>
      </c>
      <c r="AK640" s="131">
        <v>12.3621</v>
      </c>
      <c r="AL640" s="131">
        <v>0.59530000000000005</v>
      </c>
      <c r="AM640" s="131"/>
      <c r="AN640" s="131"/>
      <c r="AO640" s="131"/>
      <c r="AP640" s="131">
        <f>((AJ640-AK640)/(AK640-AI640))*100</f>
        <v>161.29394166043372</v>
      </c>
      <c r="AQ640" s="131"/>
      <c r="AR640" s="131"/>
      <c r="AS640" s="131">
        <v>2020</v>
      </c>
      <c r="AT640" s="172" t="s">
        <v>1274</v>
      </c>
      <c r="AU640" s="29"/>
      <c r="AV640" s="29"/>
      <c r="AW640" s="131">
        <v>0</v>
      </c>
      <c r="AX640" s="29"/>
      <c r="AY640" s="29"/>
      <c r="AZ640" s="29"/>
      <c r="BA640" s="29"/>
      <c r="BB640" s="29"/>
      <c r="BC640" s="29"/>
      <c r="BD640" s="29"/>
      <c r="BE640" s="29"/>
    </row>
    <row r="641" spans="1:57" s="166" customFormat="1" x14ac:dyDescent="0.2">
      <c r="A641" s="183">
        <v>1.2</v>
      </c>
      <c r="B641" s="183">
        <v>1</v>
      </c>
      <c r="C641" s="131" t="s">
        <v>78</v>
      </c>
      <c r="D641" s="131" t="s">
        <v>36</v>
      </c>
      <c r="E641" s="161">
        <v>44129</v>
      </c>
      <c r="F641" s="131"/>
      <c r="G641" s="131" t="s">
        <v>75</v>
      </c>
      <c r="H641" s="131"/>
      <c r="I641" s="131">
        <v>23</v>
      </c>
      <c r="J641" s="131">
        <v>60</v>
      </c>
      <c r="K641" s="131">
        <v>0</v>
      </c>
      <c r="L641" s="163">
        <v>0.69332175925925921</v>
      </c>
      <c r="M641" s="131">
        <v>254</v>
      </c>
      <c r="N641" s="131">
        <v>205.3</v>
      </c>
      <c r="O641" s="163">
        <v>0.69401620370370365</v>
      </c>
      <c r="P641" s="131"/>
      <c r="Q641" s="164">
        <v>0</v>
      </c>
      <c r="R641" s="164">
        <v>1</v>
      </c>
      <c r="S641" s="131"/>
      <c r="T641" s="131"/>
      <c r="U641" s="131"/>
      <c r="V641" s="163"/>
      <c r="W641" s="131"/>
      <c r="X641" s="131"/>
      <c r="Y641" s="163">
        <v>0.69598379629629636</v>
      </c>
      <c r="Z641" s="163"/>
      <c r="AA641" s="131"/>
      <c r="AB641" s="165">
        <f>O641-L641</f>
        <v>6.9444444444444198E-4</v>
      </c>
      <c r="AC641" s="165">
        <f>P641-O641</f>
        <v>-0.69401620370370365</v>
      </c>
      <c r="AD641" s="165">
        <f>P641-L641</f>
        <v>-0.69332175925925921</v>
      </c>
      <c r="AE641" s="165">
        <f>V641-P641</f>
        <v>0</v>
      </c>
      <c r="AF641" s="165">
        <f>Y641-O641</f>
        <v>1.9675925925927151E-3</v>
      </c>
      <c r="AG641" s="165">
        <f>Y641-V641</f>
        <v>0.69598379629629636</v>
      </c>
      <c r="AH641" s="131">
        <v>-0.106</v>
      </c>
      <c r="AI641" s="131">
        <v>12.0947</v>
      </c>
      <c r="AJ641" s="131">
        <v>12.7934</v>
      </c>
      <c r="AK641" s="131">
        <v>12.3621</v>
      </c>
      <c r="AL641" s="131">
        <v>1.2907999999999999</v>
      </c>
      <c r="AM641" s="131"/>
      <c r="AN641" s="131"/>
      <c r="AO641" s="131"/>
      <c r="AP641" s="131">
        <f>((AJ641-AK641)/(AK641-AI641))*100</f>
        <v>161.29394166043372</v>
      </c>
      <c r="AQ641" s="131"/>
      <c r="AR641" s="131"/>
      <c r="AS641" s="131">
        <v>2020</v>
      </c>
      <c r="AT641" s="131" t="s">
        <v>1274</v>
      </c>
      <c r="AU641" s="29"/>
      <c r="AV641" s="29"/>
      <c r="AW641" s="131">
        <v>0</v>
      </c>
      <c r="AX641" s="86"/>
      <c r="AY641" s="86"/>
      <c r="AZ641" s="178"/>
      <c r="BA641" s="178"/>
      <c r="BB641" s="178"/>
      <c r="BC641" s="178"/>
      <c r="BD641" s="178"/>
      <c r="BE641" s="178"/>
    </row>
    <row r="642" spans="1:57" s="29" customFormat="1" x14ac:dyDescent="0.2">
      <c r="A642" s="131">
        <v>1.3</v>
      </c>
      <c r="B642" s="131">
        <v>1</v>
      </c>
      <c r="C642" s="131" t="s">
        <v>78</v>
      </c>
      <c r="D642" s="131" t="s">
        <v>37</v>
      </c>
      <c r="E642" s="161">
        <v>44129</v>
      </c>
      <c r="F642" s="131" t="s">
        <v>835</v>
      </c>
      <c r="G642" s="131" t="s">
        <v>446</v>
      </c>
      <c r="H642" s="131"/>
      <c r="I642" s="131">
        <v>60</v>
      </c>
      <c r="J642" s="131">
        <v>22</v>
      </c>
      <c r="K642" s="131">
        <v>0</v>
      </c>
      <c r="L642" s="163">
        <v>0.69810185185185192</v>
      </c>
      <c r="M642" s="131">
        <v>270.7</v>
      </c>
      <c r="N642" s="131">
        <v>182</v>
      </c>
      <c r="O642" s="163">
        <v>0.69814814814814818</v>
      </c>
      <c r="P642" s="131"/>
      <c r="Q642" s="164">
        <v>0</v>
      </c>
      <c r="R642" s="170">
        <v>1</v>
      </c>
      <c r="S642" s="131"/>
      <c r="T642" s="131"/>
      <c r="U642" s="131"/>
      <c r="V642" s="131"/>
      <c r="W642" s="131"/>
      <c r="X642" s="131"/>
      <c r="Y642" s="163">
        <v>0.69877314814814817</v>
      </c>
      <c r="Z642" s="131"/>
      <c r="AA642" s="131"/>
      <c r="AB642" s="165">
        <f>O642-L642</f>
        <v>4.6296296296266526E-5</v>
      </c>
      <c r="AC642" s="165">
        <f>P642-O642</f>
        <v>-0.69814814814814818</v>
      </c>
      <c r="AD642" s="165">
        <f>P642-L642</f>
        <v>-0.69810185185185192</v>
      </c>
      <c r="AE642" s="165">
        <f>V642-P642</f>
        <v>0</v>
      </c>
      <c r="AF642" s="165">
        <f>Y642-O642</f>
        <v>6.2499999999998668E-4</v>
      </c>
      <c r="AG642" s="165">
        <f>Y642-V642</f>
        <v>0.69877314814814817</v>
      </c>
      <c r="AH642" s="131">
        <v>-0.30199999999999999</v>
      </c>
      <c r="AI642" s="131">
        <v>7.2282000000000002</v>
      </c>
      <c r="AJ642" s="131">
        <v>7.9583000000000004</v>
      </c>
      <c r="AK642" s="131">
        <v>7.5251999999999999</v>
      </c>
      <c r="AL642" s="131">
        <v>0.54730000000000001</v>
      </c>
      <c r="AM642" s="131"/>
      <c r="AN642" s="131"/>
      <c r="AO642" s="131"/>
      <c r="AP642" s="131">
        <f>((AJ642-AK642)/(AK642-AI642))*100</f>
        <v>145.82491582491613</v>
      </c>
      <c r="AQ642" s="131"/>
      <c r="AR642" s="131"/>
      <c r="AS642" s="131">
        <v>2020</v>
      </c>
      <c r="AT642" s="131" t="s">
        <v>1274</v>
      </c>
      <c r="AU642" s="160"/>
      <c r="AV642" s="160"/>
      <c r="AW642" s="131">
        <v>0</v>
      </c>
    </row>
    <row r="643" spans="1:57" s="29" customFormat="1" x14ac:dyDescent="0.2">
      <c r="A643" s="183">
        <v>1.3</v>
      </c>
      <c r="B643" s="183">
        <v>1</v>
      </c>
      <c r="C643" s="131" t="s">
        <v>78</v>
      </c>
      <c r="D643" s="131" t="s">
        <v>36</v>
      </c>
      <c r="E643" s="161">
        <v>44129</v>
      </c>
      <c r="F643" s="131"/>
      <c r="G643" s="131" t="s">
        <v>76</v>
      </c>
      <c r="H643" s="131"/>
      <c r="I643" s="131">
        <v>24</v>
      </c>
      <c r="J643" s="131">
        <v>60</v>
      </c>
      <c r="K643" s="131">
        <v>0</v>
      </c>
      <c r="L643" s="163">
        <v>0.69868055555555564</v>
      </c>
      <c r="M643" s="131">
        <v>247.3</v>
      </c>
      <c r="N643" s="131">
        <v>204.4</v>
      </c>
      <c r="O643" s="163">
        <v>0.69912037037037045</v>
      </c>
      <c r="P643" s="131"/>
      <c r="Q643" s="164">
        <v>0</v>
      </c>
      <c r="R643" s="164">
        <v>1</v>
      </c>
      <c r="S643" s="131"/>
      <c r="T643" s="131"/>
      <c r="U643" s="131"/>
      <c r="V643" s="131"/>
      <c r="W643" s="131"/>
      <c r="X643" s="131"/>
      <c r="Y643" s="163">
        <v>0.70167824074074081</v>
      </c>
      <c r="Z643" s="163"/>
      <c r="AA643" s="131"/>
      <c r="AB643" s="165">
        <f>O643-L643</f>
        <v>4.3981481481480955E-4</v>
      </c>
      <c r="AC643" s="165">
        <f>P643-O643</f>
        <v>-0.69912037037037045</v>
      </c>
      <c r="AD643" s="165">
        <f>P643-L643</f>
        <v>-0.69868055555555564</v>
      </c>
      <c r="AE643" s="165">
        <f>V643-P643</f>
        <v>0</v>
      </c>
      <c r="AF643" s="165">
        <f>Y643-O643</f>
        <v>2.5578703703703631E-3</v>
      </c>
      <c r="AG643" s="165">
        <f>Y643-V643</f>
        <v>0.70167824074074081</v>
      </c>
      <c r="AH643" s="131">
        <v>-0.30199999999999999</v>
      </c>
      <c r="AI643" s="131">
        <v>7.2282000000000002</v>
      </c>
      <c r="AJ643" s="131">
        <v>7.9583000000000004</v>
      </c>
      <c r="AK643" s="131">
        <v>7.5251999999999999</v>
      </c>
      <c r="AL643" s="131">
        <v>1.0548</v>
      </c>
      <c r="AM643" s="131"/>
      <c r="AN643" s="131"/>
      <c r="AO643" s="131"/>
      <c r="AP643" s="131">
        <f>((AJ643-AK643)/(AK643-AI643))*100</f>
        <v>145.82491582491613</v>
      </c>
      <c r="AQ643" s="131"/>
      <c r="AR643" s="131"/>
      <c r="AS643" s="131">
        <v>2020</v>
      </c>
      <c r="AT643" s="131" t="s">
        <v>1274</v>
      </c>
      <c r="AU643" s="160"/>
      <c r="AV643" s="160"/>
      <c r="AW643" s="131">
        <v>0</v>
      </c>
      <c r="AX643" s="178"/>
      <c r="AY643" s="178"/>
    </row>
    <row r="644" spans="1:57" s="29" customFormat="1" x14ac:dyDescent="0.2">
      <c r="A644" s="131">
        <v>1.4</v>
      </c>
      <c r="B644" s="131">
        <v>1</v>
      </c>
      <c r="C644" s="131" t="s">
        <v>78</v>
      </c>
      <c r="D644" s="131" t="s">
        <v>37</v>
      </c>
      <c r="E644" s="161">
        <v>44129</v>
      </c>
      <c r="F644" s="131" t="s">
        <v>837</v>
      </c>
      <c r="G644" s="131" t="s">
        <v>447</v>
      </c>
      <c r="H644" s="131"/>
      <c r="I644" s="131">
        <v>60</v>
      </c>
      <c r="J644" s="131">
        <v>22</v>
      </c>
      <c r="K644" s="131">
        <v>0</v>
      </c>
      <c r="L644" s="163">
        <v>0.70262731481481477</v>
      </c>
      <c r="M644" s="131">
        <v>280.3</v>
      </c>
      <c r="N644" s="131">
        <v>196.1</v>
      </c>
      <c r="O644" s="163">
        <v>0.70265046296296296</v>
      </c>
      <c r="P644" s="131"/>
      <c r="Q644" s="164">
        <v>0</v>
      </c>
      <c r="R644" s="170">
        <v>1</v>
      </c>
      <c r="S644" s="131"/>
      <c r="T644" s="131"/>
      <c r="U644" s="131"/>
      <c r="V644" s="131"/>
      <c r="W644" s="131"/>
      <c r="X644" s="131"/>
      <c r="Y644" s="163">
        <v>0.70336805555555559</v>
      </c>
      <c r="Z644" s="163"/>
      <c r="AA644" s="131"/>
      <c r="AB644" s="165">
        <f>O644-L644</f>
        <v>2.3148148148188774E-5</v>
      </c>
      <c r="AC644" s="165">
        <f>P644-O644</f>
        <v>-0.70265046296296296</v>
      </c>
      <c r="AD644" s="165">
        <f>P644-L644</f>
        <v>-0.70262731481481477</v>
      </c>
      <c r="AE644" s="165">
        <f>V644-P644</f>
        <v>0</v>
      </c>
      <c r="AF644" s="165">
        <f>Y644-O644</f>
        <v>7.1759259259263075E-4</v>
      </c>
      <c r="AG644" s="165">
        <f>Y644-V644</f>
        <v>0.70336805555555559</v>
      </c>
      <c r="AH644" s="131">
        <v>-0.10100000000000001</v>
      </c>
      <c r="AI644" s="131">
        <v>12.186500000000001</v>
      </c>
      <c r="AJ644" s="131">
        <v>13.1448</v>
      </c>
      <c r="AK644" s="131">
        <v>12.582599999999999</v>
      </c>
      <c r="AL644" s="131">
        <v>0.53320000000000001</v>
      </c>
      <c r="AM644" s="131"/>
      <c r="AN644" s="131"/>
      <c r="AO644" s="131"/>
      <c r="AP644" s="131">
        <f>((AJ644-AK644)/(AK644-AI644))*100</f>
        <v>141.93385508709983</v>
      </c>
      <c r="AQ644" s="131"/>
      <c r="AR644" s="131"/>
      <c r="AS644" s="131">
        <v>2020</v>
      </c>
      <c r="AT644" s="131" t="s">
        <v>1274</v>
      </c>
      <c r="AW644" s="131">
        <v>0</v>
      </c>
    </row>
    <row r="645" spans="1:57" s="29" customFormat="1" x14ac:dyDescent="0.2">
      <c r="A645" s="183">
        <v>1.4</v>
      </c>
      <c r="B645" s="183">
        <v>1</v>
      </c>
      <c r="C645" s="131" t="s">
        <v>78</v>
      </c>
      <c r="D645" s="131" t="s">
        <v>36</v>
      </c>
      <c r="E645" s="161">
        <v>44129</v>
      </c>
      <c r="F645" s="131"/>
      <c r="G645" s="131" t="s">
        <v>80</v>
      </c>
      <c r="H645" s="131"/>
      <c r="I645" s="131">
        <v>24</v>
      </c>
      <c r="J645" s="131">
        <v>60</v>
      </c>
      <c r="K645" s="131">
        <v>8</v>
      </c>
      <c r="L645" s="163">
        <v>0.70204861111111105</v>
      </c>
      <c r="M645" s="131">
        <v>265.60000000000002</v>
      </c>
      <c r="N645" s="131">
        <v>212.9</v>
      </c>
      <c r="O645" s="163">
        <v>0.70547453703703711</v>
      </c>
      <c r="P645" s="163">
        <v>0.70547453703703711</v>
      </c>
      <c r="Q645" s="164" t="s">
        <v>69</v>
      </c>
      <c r="R645" s="164">
        <v>0</v>
      </c>
      <c r="S645" s="183">
        <v>244.7</v>
      </c>
      <c r="T645" s="183">
        <v>207.1</v>
      </c>
      <c r="U645" s="183"/>
      <c r="V645" s="163">
        <v>0.7055324074074073</v>
      </c>
      <c r="W645" s="183">
        <v>250.4</v>
      </c>
      <c r="X645" s="183">
        <v>206.9</v>
      </c>
      <c r="Y645" s="163">
        <v>0.70570601851851855</v>
      </c>
      <c r="Z645" s="163"/>
      <c r="AA645" s="131" t="s">
        <v>58</v>
      </c>
      <c r="AB645" s="165">
        <f>O645-L645</f>
        <v>3.4259259259260544E-3</v>
      </c>
      <c r="AC645" s="165">
        <f>P645-O645</f>
        <v>0</v>
      </c>
      <c r="AD645" s="165">
        <f>P645-L645</f>
        <v>3.4259259259260544E-3</v>
      </c>
      <c r="AE645" s="165">
        <f>V645-P645</f>
        <v>5.7870370370194379E-5</v>
      </c>
      <c r="AF645" s="165">
        <f>Y645-O645</f>
        <v>2.3148148148144365E-4</v>
      </c>
      <c r="AG645" s="165">
        <f>Y645-V645</f>
        <v>1.7361111111124927E-4</v>
      </c>
      <c r="AH645" s="131">
        <v>-0.10100000000000001</v>
      </c>
      <c r="AI645" s="131">
        <v>12.186500000000001</v>
      </c>
      <c r="AJ645" s="131">
        <v>13.1448</v>
      </c>
      <c r="AK645" s="131">
        <v>12.582599999999999</v>
      </c>
      <c r="AL645" s="131">
        <v>1.0412999999999999</v>
      </c>
      <c r="AM645" s="131"/>
      <c r="AN645" s="131"/>
      <c r="AO645" s="131"/>
      <c r="AP645" s="131">
        <f>((AJ645-AK645)/(AK645-AI645))*100</f>
        <v>141.93385508709983</v>
      </c>
      <c r="AQ645" s="131"/>
      <c r="AR645" s="131"/>
      <c r="AS645" s="131">
        <v>2020</v>
      </c>
      <c r="AT645" s="131" t="s">
        <v>1274</v>
      </c>
      <c r="AW645" s="131">
        <v>0</v>
      </c>
      <c r="AZ645" s="86"/>
      <c r="BA645" s="86"/>
      <c r="BB645" s="86"/>
      <c r="BC645" s="86"/>
      <c r="BD645" s="86"/>
      <c r="BE645" s="86"/>
    </row>
    <row r="646" spans="1:57" s="29" customFormat="1" x14ac:dyDescent="0.2">
      <c r="A646" s="131">
        <v>1.5</v>
      </c>
      <c r="B646" s="131">
        <v>1</v>
      </c>
      <c r="C646" s="131" t="s">
        <v>78</v>
      </c>
      <c r="D646" s="131" t="s">
        <v>37</v>
      </c>
      <c r="E646" s="161">
        <v>44129</v>
      </c>
      <c r="F646" s="131" t="s">
        <v>838</v>
      </c>
      <c r="G646" s="131" t="s">
        <v>448</v>
      </c>
      <c r="H646" s="131"/>
      <c r="I646" s="131">
        <v>60</v>
      </c>
      <c r="J646" s="131">
        <v>22</v>
      </c>
      <c r="K646" s="131">
        <v>0</v>
      </c>
      <c r="L646" s="163">
        <v>0.70697916666666671</v>
      </c>
      <c r="M646" s="131">
        <v>269.3</v>
      </c>
      <c r="N646" s="131">
        <v>185.4</v>
      </c>
      <c r="O646" s="163">
        <v>0.70700231481481479</v>
      </c>
      <c r="P646" s="131"/>
      <c r="Q646" s="164">
        <v>0</v>
      </c>
      <c r="R646" s="170">
        <v>1</v>
      </c>
      <c r="S646" s="131"/>
      <c r="T646" s="131"/>
      <c r="U646" s="131"/>
      <c r="V646" s="131"/>
      <c r="W646" s="131"/>
      <c r="X646" s="131"/>
      <c r="Y646" s="163">
        <v>0.7076041666666667</v>
      </c>
      <c r="Z646" s="163"/>
      <c r="AA646" s="131"/>
      <c r="AB646" s="165">
        <f>O646-L646</f>
        <v>2.3148148148077752E-5</v>
      </c>
      <c r="AC646" s="165">
        <f>P646-O646</f>
        <v>-0.70700231481481479</v>
      </c>
      <c r="AD646" s="165">
        <f>P646-L646</f>
        <v>-0.70697916666666671</v>
      </c>
      <c r="AE646" s="165">
        <f>V646-P646</f>
        <v>0</v>
      </c>
      <c r="AF646" s="165">
        <f>Y646-O646</f>
        <v>6.0185185185190893E-4</v>
      </c>
      <c r="AG646" s="165">
        <f>Y646-V646</f>
        <v>0.7076041666666667</v>
      </c>
      <c r="AH646" s="131">
        <v>-0.309</v>
      </c>
      <c r="AI646" s="131">
        <v>7.1673999999999998</v>
      </c>
      <c r="AJ646" s="131">
        <v>7.9265999999999996</v>
      </c>
      <c r="AK646" s="131">
        <v>7.4683999999999999</v>
      </c>
      <c r="AL646" s="131">
        <v>0.49609999999999999</v>
      </c>
      <c r="AM646" s="131"/>
      <c r="AN646" s="131"/>
      <c r="AO646" s="131"/>
      <c r="AP646" s="131">
        <f>((AJ646-AK646)/(AK646-AI646))*100</f>
        <v>152.22591362126226</v>
      </c>
      <c r="AQ646" s="131"/>
      <c r="AR646" s="131"/>
      <c r="AS646" s="131">
        <v>2020</v>
      </c>
      <c r="AT646" s="131" t="s">
        <v>1274</v>
      </c>
      <c r="AW646" s="131">
        <v>0</v>
      </c>
      <c r="AZ646" s="186"/>
      <c r="BA646" s="186"/>
      <c r="BB646" s="186"/>
      <c r="BC646" s="186"/>
      <c r="BD646" s="186"/>
      <c r="BE646" s="186"/>
    </row>
    <row r="647" spans="1:57" s="29" customFormat="1" x14ac:dyDescent="0.2">
      <c r="A647" s="183">
        <v>1.5</v>
      </c>
      <c r="B647" s="183">
        <v>1</v>
      </c>
      <c r="C647" s="131" t="s">
        <v>78</v>
      </c>
      <c r="D647" s="131" t="s">
        <v>36</v>
      </c>
      <c r="E647" s="161">
        <v>44129</v>
      </c>
      <c r="F647" s="131"/>
      <c r="G647" s="131" t="s">
        <v>81</v>
      </c>
      <c r="H647" s="131"/>
      <c r="I647" s="131">
        <v>24</v>
      </c>
      <c r="J647" s="131">
        <v>60</v>
      </c>
      <c r="K647" s="131">
        <v>40</v>
      </c>
      <c r="L647" s="163">
        <v>0.70583333333333342</v>
      </c>
      <c r="M647" s="131">
        <v>248.1</v>
      </c>
      <c r="N647" s="131">
        <v>206</v>
      </c>
      <c r="O647" s="163">
        <v>0.70612268518518517</v>
      </c>
      <c r="P647" s="163">
        <v>0.70613425925925932</v>
      </c>
      <c r="Q647" s="164">
        <v>1</v>
      </c>
      <c r="R647" s="164">
        <v>1</v>
      </c>
      <c r="S647" s="183">
        <v>230.8</v>
      </c>
      <c r="T647" s="183">
        <v>199</v>
      </c>
      <c r="U647" s="183"/>
      <c r="V647" s="163">
        <v>0.70619212962962974</v>
      </c>
      <c r="W647" s="183">
        <v>299</v>
      </c>
      <c r="X647" s="183">
        <v>208.3</v>
      </c>
      <c r="Y647" s="163">
        <v>0.70756944444444436</v>
      </c>
      <c r="Z647" s="163"/>
      <c r="AA647" s="131"/>
      <c r="AB647" s="165">
        <f>O647-L647</f>
        <v>2.8935185185174905E-4</v>
      </c>
      <c r="AC647" s="165">
        <f>P647-O647</f>
        <v>1.1574074074149898E-5</v>
      </c>
      <c r="AD647" s="165">
        <f>P647-L647</f>
        <v>3.0092592592589895E-4</v>
      </c>
      <c r="AE647" s="165">
        <f>V647-P647</f>
        <v>5.7870370370416424E-5</v>
      </c>
      <c r="AF647" s="165">
        <f>Y647-O647</f>
        <v>1.4467592592591894E-3</v>
      </c>
      <c r="AG647" s="165">
        <f>Y647-V647</f>
        <v>1.377314814814623E-3</v>
      </c>
      <c r="AH647" s="131">
        <v>-0.309</v>
      </c>
      <c r="AI647" s="131">
        <v>7.1673999999999998</v>
      </c>
      <c r="AJ647" s="131">
        <v>7.9265999999999996</v>
      </c>
      <c r="AK647" s="131">
        <v>7.4683999999999999</v>
      </c>
      <c r="AL647" s="131">
        <v>2.0278</v>
      </c>
      <c r="AM647" s="131"/>
      <c r="AN647" s="131"/>
      <c r="AO647" s="131"/>
      <c r="AP647" s="131">
        <f>((AJ647-AK647)/(AK647-AI647))*100</f>
        <v>152.22591362126226</v>
      </c>
      <c r="AQ647" s="131"/>
      <c r="AR647" s="131"/>
      <c r="AS647" s="131">
        <v>2020</v>
      </c>
      <c r="AT647" s="131" t="s">
        <v>1274</v>
      </c>
      <c r="AW647" s="131">
        <v>0</v>
      </c>
      <c r="AX647" s="86"/>
      <c r="AY647" s="86"/>
    </row>
    <row r="648" spans="1:57" s="166" customFormat="1" x14ac:dyDescent="0.2">
      <c r="A648" s="131">
        <v>1.6</v>
      </c>
      <c r="B648" s="131">
        <v>1</v>
      </c>
      <c r="C648" s="131" t="s">
        <v>78</v>
      </c>
      <c r="D648" s="131" t="s">
        <v>37</v>
      </c>
      <c r="E648" s="161">
        <v>44129</v>
      </c>
      <c r="F648" s="131" t="s">
        <v>839</v>
      </c>
      <c r="G648" s="131" t="s">
        <v>449</v>
      </c>
      <c r="H648" s="131"/>
      <c r="I648" s="131">
        <v>60</v>
      </c>
      <c r="J648" s="131">
        <v>22</v>
      </c>
      <c r="K648" s="131">
        <v>15</v>
      </c>
      <c r="L648" s="163">
        <v>0.71056712962962953</v>
      </c>
      <c r="M648" s="131">
        <v>266</v>
      </c>
      <c r="N648" s="131">
        <v>183.4</v>
      </c>
      <c r="O648" s="163">
        <v>0.71059027777777783</v>
      </c>
      <c r="P648" s="163">
        <v>0.71064814814814825</v>
      </c>
      <c r="Q648" s="164">
        <v>1</v>
      </c>
      <c r="R648" s="164">
        <v>1</v>
      </c>
      <c r="S648" s="131">
        <v>246.3</v>
      </c>
      <c r="T648" s="131">
        <v>179.5</v>
      </c>
      <c r="U648" s="131" t="s">
        <v>759</v>
      </c>
      <c r="V648" s="163">
        <v>0.7107175925925926</v>
      </c>
      <c r="W648" s="131">
        <v>255.3</v>
      </c>
      <c r="X648" s="131">
        <v>200.7</v>
      </c>
      <c r="Y648" s="163">
        <v>0.71118055555555548</v>
      </c>
      <c r="Z648" s="163"/>
      <c r="AA648" s="131" t="s">
        <v>926</v>
      </c>
      <c r="AB648" s="165">
        <f>O648-L648</f>
        <v>2.3148148148299796E-5</v>
      </c>
      <c r="AC648" s="165">
        <f>P648-O648</f>
        <v>5.7870370370416424E-5</v>
      </c>
      <c r="AD648" s="165">
        <f>P648-L648</f>
        <v>8.101851851871622E-5</v>
      </c>
      <c r="AE648" s="165">
        <f>V648-P648</f>
        <v>6.9444444444344278E-5</v>
      </c>
      <c r="AF648" s="165">
        <f>Y648-O648</f>
        <v>5.9027777777764801E-4</v>
      </c>
      <c r="AG648" s="165">
        <f>Y648-V648</f>
        <v>4.629629629628873E-4</v>
      </c>
      <c r="AH648" s="131">
        <v>-0.224</v>
      </c>
      <c r="AI648" s="131">
        <v>7.2278000000000002</v>
      </c>
      <c r="AJ648" s="131">
        <v>7.6923000000000004</v>
      </c>
      <c r="AK648" s="131">
        <v>7.4194000000000004</v>
      </c>
      <c r="AL648" s="131">
        <v>0.46410000000000001</v>
      </c>
      <c r="AM648" s="131"/>
      <c r="AN648" s="131"/>
      <c r="AO648" s="131"/>
      <c r="AP648" s="131">
        <f>((AJ648-AK648)/(AK648-AI648))*100</f>
        <v>142.43215031315219</v>
      </c>
      <c r="AQ648" s="131"/>
      <c r="AR648" s="131"/>
      <c r="AS648" s="131">
        <v>2020</v>
      </c>
      <c r="AT648" s="131" t="s">
        <v>1274</v>
      </c>
      <c r="AU648" s="160"/>
      <c r="AV648" s="160"/>
      <c r="AW648" s="131">
        <v>0</v>
      </c>
      <c r="AX648" s="186"/>
      <c r="AY648" s="186"/>
      <c r="AZ648" s="29"/>
      <c r="BA648" s="29"/>
      <c r="BB648" s="29"/>
      <c r="BC648" s="29"/>
      <c r="BD648" s="29"/>
      <c r="BE648" s="29"/>
    </row>
    <row r="649" spans="1:57" s="29" customFormat="1" x14ac:dyDescent="0.2">
      <c r="A649" s="183">
        <v>1.6</v>
      </c>
      <c r="B649" s="183">
        <v>1</v>
      </c>
      <c r="C649" s="131" t="s">
        <v>78</v>
      </c>
      <c r="D649" s="131" t="s">
        <v>36</v>
      </c>
      <c r="E649" s="161">
        <v>44129</v>
      </c>
      <c r="F649" s="131"/>
      <c r="G649" s="131" t="s">
        <v>82</v>
      </c>
      <c r="H649" s="131"/>
      <c r="I649" s="131">
        <v>24</v>
      </c>
      <c r="J649" s="131">
        <v>60</v>
      </c>
      <c r="K649" s="131">
        <v>36</v>
      </c>
      <c r="L649" s="163">
        <v>0.70978009259259256</v>
      </c>
      <c r="M649" s="131">
        <v>238.5</v>
      </c>
      <c r="N649" s="131">
        <v>203.6</v>
      </c>
      <c r="O649" s="163">
        <v>0.71001157407407411</v>
      </c>
      <c r="P649" s="163">
        <v>0.71001157407407411</v>
      </c>
      <c r="Q649" s="164">
        <v>1</v>
      </c>
      <c r="R649" s="164">
        <v>0</v>
      </c>
      <c r="S649" s="183">
        <v>230.4</v>
      </c>
      <c r="T649" s="183">
        <v>199.7</v>
      </c>
      <c r="U649" s="183"/>
      <c r="V649" s="163">
        <v>0.71009259259259261</v>
      </c>
      <c r="W649" s="183">
        <v>269.7</v>
      </c>
      <c r="X649" s="183">
        <v>208.9</v>
      </c>
      <c r="Y649" s="163">
        <v>0.71039351851851851</v>
      </c>
      <c r="Z649" s="163"/>
      <c r="AA649" s="131"/>
      <c r="AB649" s="165">
        <f>O649-L649</f>
        <v>2.3148148148155467E-4</v>
      </c>
      <c r="AC649" s="165">
        <f>P649-O649</f>
        <v>0</v>
      </c>
      <c r="AD649" s="165">
        <f>P649-L649</f>
        <v>2.3148148148155467E-4</v>
      </c>
      <c r="AE649" s="165">
        <f>V649-P649</f>
        <v>8.1018518518494176E-5</v>
      </c>
      <c r="AF649" s="165">
        <f>Y649-O649</f>
        <v>3.8194444444439313E-4</v>
      </c>
      <c r="AG649" s="165">
        <f>Y649-V649</f>
        <v>3.0092592592589895E-4</v>
      </c>
      <c r="AH649" s="131">
        <v>-0.224</v>
      </c>
      <c r="AI649" s="131">
        <v>7.2278000000000002</v>
      </c>
      <c r="AJ649" s="131">
        <v>7.6923000000000004</v>
      </c>
      <c r="AK649" s="131">
        <v>7.4194000000000004</v>
      </c>
      <c r="AL649" s="131">
        <v>1.9785999999999999</v>
      </c>
      <c r="AM649" s="131"/>
      <c r="AN649" s="131"/>
      <c r="AO649" s="131"/>
      <c r="AP649" s="131">
        <f>((AJ649-AK649)/(AK649-AI649))*100</f>
        <v>142.43215031315219</v>
      </c>
      <c r="AQ649" s="131"/>
      <c r="AR649" s="131"/>
      <c r="AS649" s="172">
        <v>2020</v>
      </c>
      <c r="AT649" s="131" t="s">
        <v>1274</v>
      </c>
      <c r="AW649" s="131">
        <v>0</v>
      </c>
    </row>
    <row r="650" spans="1:57" s="86" customFormat="1" x14ac:dyDescent="0.2">
      <c r="A650" s="131">
        <v>1.7</v>
      </c>
      <c r="B650" s="131">
        <v>1</v>
      </c>
      <c r="C650" s="131" t="s">
        <v>78</v>
      </c>
      <c r="D650" s="131" t="s">
        <v>37</v>
      </c>
      <c r="E650" s="161">
        <v>44129</v>
      </c>
      <c r="F650" s="131" t="s">
        <v>841</v>
      </c>
      <c r="G650" s="131" t="s">
        <v>450</v>
      </c>
      <c r="H650" s="131"/>
      <c r="I650" s="131">
        <v>60</v>
      </c>
      <c r="J650" s="131">
        <v>22</v>
      </c>
      <c r="K650" s="131">
        <v>0</v>
      </c>
      <c r="L650" s="163">
        <v>0.71398148148148144</v>
      </c>
      <c r="M650" s="131">
        <v>273.7</v>
      </c>
      <c r="N650" s="131">
        <v>186.9</v>
      </c>
      <c r="O650" s="163">
        <v>0.71402777777777782</v>
      </c>
      <c r="P650" s="131"/>
      <c r="Q650" s="164">
        <v>0</v>
      </c>
      <c r="R650" s="170">
        <v>1</v>
      </c>
      <c r="S650" s="131"/>
      <c r="T650" s="131"/>
      <c r="U650" s="131"/>
      <c r="V650" s="131"/>
      <c r="W650" s="131"/>
      <c r="X650" s="131"/>
      <c r="Y650" s="163">
        <v>0.71458333333333324</v>
      </c>
      <c r="Z650" s="163"/>
      <c r="AA650" s="131"/>
      <c r="AB650" s="165">
        <f>O650-L650</f>
        <v>4.6296296296377548E-5</v>
      </c>
      <c r="AC650" s="165">
        <f>P650-O650</f>
        <v>-0.71402777777777782</v>
      </c>
      <c r="AD650" s="165">
        <f>P650-L650</f>
        <v>-0.71398148148148144</v>
      </c>
      <c r="AE650" s="165">
        <f>V650-P650</f>
        <v>0</v>
      </c>
      <c r="AF650" s="165">
        <f>Y650-O650</f>
        <v>5.5555555555542036E-4</v>
      </c>
      <c r="AG650" s="165">
        <f>Y650-V650</f>
        <v>0.71458333333333324</v>
      </c>
      <c r="AH650" s="131">
        <v>-0.23499999999999999</v>
      </c>
      <c r="AI650" s="131">
        <v>7.1760000000000002</v>
      </c>
      <c r="AJ650" s="131">
        <v>7.7240000000000002</v>
      </c>
      <c r="AK650" s="131">
        <v>7.3962000000000003</v>
      </c>
      <c r="AL650" s="131">
        <v>0.40200000000000002</v>
      </c>
      <c r="AM650" s="131"/>
      <c r="AN650" s="131"/>
      <c r="AO650" s="131"/>
      <c r="AP650" s="131">
        <f>((AJ650-AK650)/(AK650-AI650))*100</f>
        <v>148.86466848319694</v>
      </c>
      <c r="AQ650" s="131"/>
      <c r="AR650" s="131"/>
      <c r="AS650" s="172">
        <v>2020</v>
      </c>
      <c r="AT650" s="131" t="s">
        <v>1274</v>
      </c>
      <c r="AU650" s="29"/>
      <c r="AV650" s="29"/>
      <c r="AW650" s="131">
        <v>0</v>
      </c>
      <c r="AX650" s="29"/>
      <c r="AY650" s="29"/>
      <c r="AZ650" s="29"/>
      <c r="BA650" s="29"/>
      <c r="BB650" s="29"/>
      <c r="BC650" s="29"/>
      <c r="BD650" s="29"/>
      <c r="BE650" s="29"/>
    </row>
    <row r="651" spans="1:57" s="29" customFormat="1" x14ac:dyDescent="0.2">
      <c r="A651" s="183">
        <v>1.7</v>
      </c>
      <c r="B651" s="183">
        <v>1</v>
      </c>
      <c r="C651" s="131" t="s">
        <v>78</v>
      </c>
      <c r="D651" s="131" t="s">
        <v>36</v>
      </c>
      <c r="E651" s="161">
        <v>44129</v>
      </c>
      <c r="F651" s="131"/>
      <c r="G651" s="131" t="s">
        <v>83</v>
      </c>
      <c r="H651" s="131"/>
      <c r="I651" s="131">
        <v>24</v>
      </c>
      <c r="J651" s="131">
        <v>60</v>
      </c>
      <c r="K651" s="131">
        <v>32</v>
      </c>
      <c r="L651" s="163">
        <v>0.71329861111111115</v>
      </c>
      <c r="M651" s="131">
        <v>256.7</v>
      </c>
      <c r="N651" s="131">
        <v>212.5</v>
      </c>
      <c r="O651" s="163">
        <v>0.71359953703703705</v>
      </c>
      <c r="P651" s="163">
        <v>0.71359953703703705</v>
      </c>
      <c r="Q651" s="164">
        <v>1</v>
      </c>
      <c r="R651" s="164">
        <v>0</v>
      </c>
      <c r="S651" s="183">
        <v>248.6</v>
      </c>
      <c r="T651" s="183">
        <v>209.1</v>
      </c>
      <c r="U651" s="183"/>
      <c r="V651" s="163">
        <v>0.7136689814814815</v>
      </c>
      <c r="W651" s="183">
        <v>251.7</v>
      </c>
      <c r="X651" s="183">
        <v>213.7</v>
      </c>
      <c r="Y651" s="163">
        <v>0.71412037037037035</v>
      </c>
      <c r="Z651" s="163"/>
      <c r="AA651" s="131"/>
      <c r="AB651" s="165">
        <f>O651-L651</f>
        <v>3.0092592592589895E-4</v>
      </c>
      <c r="AC651" s="165">
        <f>P651-O651</f>
        <v>0</v>
      </c>
      <c r="AD651" s="165">
        <f>P651-L651</f>
        <v>3.0092592592589895E-4</v>
      </c>
      <c r="AE651" s="165">
        <f>V651-P651</f>
        <v>6.94444444444553E-5</v>
      </c>
      <c r="AF651" s="165">
        <f>Y651-O651</f>
        <v>5.2083333333330373E-4</v>
      </c>
      <c r="AG651" s="165">
        <f>Y651-V651</f>
        <v>4.5138888888884843E-4</v>
      </c>
      <c r="AH651" s="131">
        <v>-0.23499999999999999</v>
      </c>
      <c r="AI651" s="131">
        <v>7.1760000000000002</v>
      </c>
      <c r="AJ651" s="131">
        <v>7.7240000000000002</v>
      </c>
      <c r="AK651" s="131">
        <v>7.3962000000000003</v>
      </c>
      <c r="AL651" s="131">
        <v>1.0946</v>
      </c>
      <c r="AM651" s="131"/>
      <c r="AN651" s="131"/>
      <c r="AO651" s="131"/>
      <c r="AP651" s="131">
        <f>((AJ651-AK651)/(AK651-AI651))*100</f>
        <v>148.86466848319694</v>
      </c>
      <c r="AQ651" s="131"/>
      <c r="AR651" s="131"/>
      <c r="AS651" s="131">
        <v>2020</v>
      </c>
      <c r="AT651" s="172" t="s">
        <v>1274</v>
      </c>
      <c r="AW651" s="131">
        <v>0</v>
      </c>
    </row>
    <row r="652" spans="1:57" s="178" customFormat="1" x14ac:dyDescent="0.2">
      <c r="A652" s="131">
        <v>1.8</v>
      </c>
      <c r="B652" s="131">
        <v>1</v>
      </c>
      <c r="C652" s="131" t="s">
        <v>78</v>
      </c>
      <c r="D652" s="131" t="s">
        <v>37</v>
      </c>
      <c r="E652" s="161">
        <v>44129</v>
      </c>
      <c r="F652" s="131" t="s">
        <v>842</v>
      </c>
      <c r="G652" s="131" t="s">
        <v>451</v>
      </c>
      <c r="H652" s="131"/>
      <c r="I652" s="131">
        <v>60</v>
      </c>
      <c r="J652" s="131">
        <v>22</v>
      </c>
      <c r="K652" s="131">
        <v>0</v>
      </c>
      <c r="L652" s="163">
        <v>0.71807870370370364</v>
      </c>
      <c r="M652" s="131">
        <v>275</v>
      </c>
      <c r="N652" s="131">
        <v>185.2</v>
      </c>
      <c r="O652" s="163">
        <v>0.71811342592592586</v>
      </c>
      <c r="P652" s="131"/>
      <c r="Q652" s="164">
        <v>0</v>
      </c>
      <c r="R652" s="170">
        <v>1</v>
      </c>
      <c r="S652" s="131"/>
      <c r="T652" s="131"/>
      <c r="U652" s="131"/>
      <c r="V652" s="131"/>
      <c r="W652" s="131"/>
      <c r="X652" s="131"/>
      <c r="Y652" s="163">
        <v>0.71850694444444452</v>
      </c>
      <c r="Z652" s="163"/>
      <c r="AA652" s="131"/>
      <c r="AB652" s="165">
        <f>O652-L652</f>
        <v>3.472222222222765E-5</v>
      </c>
      <c r="AC652" s="165">
        <f>P652-O652</f>
        <v>-0.71811342592592586</v>
      </c>
      <c r="AD652" s="165">
        <f>P652-L652</f>
        <v>-0.71807870370370364</v>
      </c>
      <c r="AE652" s="165">
        <f>V652-P652</f>
        <v>0</v>
      </c>
      <c r="AF652" s="165">
        <f>Y652-O652</f>
        <v>3.9351851851865405E-4</v>
      </c>
      <c r="AG652" s="165">
        <f>Y652-V652</f>
        <v>0.71850694444444452</v>
      </c>
      <c r="AH652" s="131">
        <v>-0.443</v>
      </c>
      <c r="AI652" s="131">
        <v>7.1257999999999999</v>
      </c>
      <c r="AJ652" s="131">
        <v>7.8193000000000001</v>
      </c>
      <c r="AK652" s="131">
        <v>7.4039999999999999</v>
      </c>
      <c r="AL652" s="131">
        <v>0.50990000000000002</v>
      </c>
      <c r="AM652" s="131"/>
      <c r="AN652" s="131"/>
      <c r="AO652" s="131"/>
      <c r="AP652" s="131">
        <f>((AJ652-AK652)/(AK652-AI652))*100</f>
        <v>149.28109273903672</v>
      </c>
      <c r="AQ652" s="131"/>
      <c r="AR652" s="131"/>
      <c r="AS652" s="131">
        <v>2020</v>
      </c>
      <c r="AT652" s="172" t="s">
        <v>1274</v>
      </c>
      <c r="AU652" s="29"/>
      <c r="AV652" s="29"/>
      <c r="AW652" s="131">
        <v>0</v>
      </c>
      <c r="AX652" s="29"/>
      <c r="AY652" s="29"/>
      <c r="AZ652" s="29"/>
      <c r="BA652" s="29"/>
      <c r="BB652" s="29"/>
      <c r="BC652" s="29"/>
      <c r="BD652" s="29"/>
      <c r="BE652" s="29"/>
    </row>
    <row r="653" spans="1:57" s="29" customFormat="1" x14ac:dyDescent="0.2">
      <c r="A653" s="183">
        <v>1.8</v>
      </c>
      <c r="B653" s="183">
        <v>1</v>
      </c>
      <c r="C653" s="131" t="s">
        <v>78</v>
      </c>
      <c r="D653" s="131" t="s">
        <v>36</v>
      </c>
      <c r="E653" s="161">
        <v>44129</v>
      </c>
      <c r="F653" s="131"/>
      <c r="G653" s="131" t="s">
        <v>84</v>
      </c>
      <c r="H653" s="131"/>
      <c r="I653" s="131">
        <v>24</v>
      </c>
      <c r="J653" s="131">
        <v>60</v>
      </c>
      <c r="K653" s="131">
        <v>0</v>
      </c>
      <c r="L653" s="163">
        <v>0.71685185185185185</v>
      </c>
      <c r="M653" s="131">
        <v>245.2</v>
      </c>
      <c r="N653" s="131">
        <v>216.5</v>
      </c>
      <c r="O653" s="163">
        <v>0.71749999999999992</v>
      </c>
      <c r="P653" s="131"/>
      <c r="Q653" s="164">
        <v>0</v>
      </c>
      <c r="R653" s="164">
        <v>1</v>
      </c>
      <c r="S653" s="183"/>
      <c r="T653" s="183"/>
      <c r="U653" s="183"/>
      <c r="V653" s="183"/>
      <c r="W653" s="183"/>
      <c r="X653" s="183"/>
      <c r="Y653" s="163">
        <v>0.71975694444444438</v>
      </c>
      <c r="Z653" s="163"/>
      <c r="AA653" s="131"/>
      <c r="AB653" s="165">
        <f>O653-L653</f>
        <v>6.4814814814806443E-4</v>
      </c>
      <c r="AC653" s="165">
        <f>P653-O653</f>
        <v>-0.71749999999999992</v>
      </c>
      <c r="AD653" s="165">
        <f>P653-L653</f>
        <v>-0.71685185185185185</v>
      </c>
      <c r="AE653" s="165">
        <f>V653-P653</f>
        <v>0</v>
      </c>
      <c r="AF653" s="165">
        <f>Y653-O653</f>
        <v>2.2569444444444642E-3</v>
      </c>
      <c r="AG653" s="165">
        <f>Y653-V653</f>
        <v>0.71975694444444438</v>
      </c>
      <c r="AH653" s="131">
        <v>-0.443</v>
      </c>
      <c r="AI653" s="131">
        <v>7.1257999999999999</v>
      </c>
      <c r="AJ653" s="131">
        <v>7.8193000000000001</v>
      </c>
      <c r="AK653" s="131">
        <v>7.4039999999999999</v>
      </c>
      <c r="AL653" s="131">
        <v>1.613</v>
      </c>
      <c r="AM653" s="131"/>
      <c r="AN653" s="131"/>
      <c r="AO653" s="131"/>
      <c r="AP653" s="131">
        <f>((AJ653-AK653)/(AK653-AI653))*100</f>
        <v>149.28109273903672</v>
      </c>
      <c r="AQ653" s="131"/>
      <c r="AR653" s="131"/>
      <c r="AS653" s="131">
        <v>2020</v>
      </c>
      <c r="AT653" s="131" t="s">
        <v>1274</v>
      </c>
      <c r="AU653" s="160"/>
      <c r="AV653" s="160"/>
      <c r="AW653" s="131">
        <v>0</v>
      </c>
    </row>
    <row r="654" spans="1:57" s="29" customFormat="1" x14ac:dyDescent="0.2">
      <c r="A654" s="131">
        <v>1.9</v>
      </c>
      <c r="B654" s="131">
        <v>1</v>
      </c>
      <c r="C654" s="131" t="s">
        <v>78</v>
      </c>
      <c r="D654" s="131" t="s">
        <v>37</v>
      </c>
      <c r="E654" s="161">
        <v>44129</v>
      </c>
      <c r="F654" s="131" t="s">
        <v>843</v>
      </c>
      <c r="G654" s="131" t="s">
        <v>452</v>
      </c>
      <c r="H654" s="131"/>
      <c r="I654" s="131">
        <v>60</v>
      </c>
      <c r="J654" s="131">
        <v>22</v>
      </c>
      <c r="K654" s="131">
        <v>0</v>
      </c>
      <c r="L654" s="163">
        <v>0.72130787037037036</v>
      </c>
      <c r="M654" s="131">
        <v>272.39999999999998</v>
      </c>
      <c r="N654" s="131">
        <v>184.7</v>
      </c>
      <c r="O654" s="163">
        <v>0.72136574074074078</v>
      </c>
      <c r="P654" s="131"/>
      <c r="Q654" s="164">
        <v>0</v>
      </c>
      <c r="R654" s="170">
        <v>1</v>
      </c>
      <c r="S654" s="131"/>
      <c r="T654" s="131"/>
      <c r="U654" s="131"/>
      <c r="V654" s="131"/>
      <c r="W654" s="131"/>
      <c r="X654" s="131"/>
      <c r="Y654" s="163">
        <v>0.72214120370370372</v>
      </c>
      <c r="Z654" s="163"/>
      <c r="AA654" s="131"/>
      <c r="AB654" s="165">
        <f>O654-L654</f>
        <v>5.7870370370416424E-5</v>
      </c>
      <c r="AC654" s="165">
        <f>P654-O654</f>
        <v>-0.72136574074074078</v>
      </c>
      <c r="AD654" s="165">
        <f>P654-L654</f>
        <v>-0.72130787037037036</v>
      </c>
      <c r="AE654" s="165">
        <f>V654-P654</f>
        <v>0</v>
      </c>
      <c r="AF654" s="165">
        <f>Y654-O654</f>
        <v>7.7546296296293615E-4</v>
      </c>
      <c r="AG654" s="165">
        <f>Y654-V654</f>
        <v>0.72214120370370372</v>
      </c>
      <c r="AH654" s="131">
        <v>-0.17899999999999999</v>
      </c>
      <c r="AI654" s="131">
        <v>7.2092999999999998</v>
      </c>
      <c r="AJ654" s="131">
        <v>7.8185000000000002</v>
      </c>
      <c r="AK654" s="131">
        <v>7.4333999999999998</v>
      </c>
      <c r="AL654" s="131">
        <v>0.48470000000000002</v>
      </c>
      <c r="AM654" s="131"/>
      <c r="AN654" s="131"/>
      <c r="AO654" s="131"/>
      <c r="AP654" s="131">
        <f>((AJ654-AK654)/(AK654-AI654))*100</f>
        <v>171.84292726461422</v>
      </c>
      <c r="AQ654" s="131"/>
      <c r="AR654" s="131"/>
      <c r="AS654" s="131">
        <v>2020</v>
      </c>
      <c r="AT654" s="131" t="s">
        <v>1274</v>
      </c>
      <c r="AU654" s="160"/>
      <c r="AV654" s="160"/>
      <c r="AW654" s="131">
        <v>0</v>
      </c>
    </row>
    <row r="655" spans="1:57" s="29" customFormat="1" x14ac:dyDescent="0.2">
      <c r="A655" s="183">
        <v>1.9</v>
      </c>
      <c r="B655" s="183">
        <v>1</v>
      </c>
      <c r="C655" s="131" t="s">
        <v>78</v>
      </c>
      <c r="D655" s="131" t="s">
        <v>36</v>
      </c>
      <c r="E655" s="161">
        <v>44129</v>
      </c>
      <c r="F655" s="131"/>
      <c r="G655" s="131" t="s">
        <v>85</v>
      </c>
      <c r="H655" s="131"/>
      <c r="I655" s="131">
        <v>24</v>
      </c>
      <c r="J655" s="131">
        <v>60</v>
      </c>
      <c r="K655" s="131">
        <v>0</v>
      </c>
      <c r="L655" s="163">
        <v>0.72042824074074074</v>
      </c>
      <c r="M655" s="131">
        <v>227.3</v>
      </c>
      <c r="N655" s="131">
        <v>203.5</v>
      </c>
      <c r="O655" s="163">
        <v>0.72226851851851848</v>
      </c>
      <c r="P655" s="131"/>
      <c r="Q655" s="164">
        <v>0</v>
      </c>
      <c r="R655" s="164">
        <v>1</v>
      </c>
      <c r="S655" s="183"/>
      <c r="T655" s="183"/>
      <c r="U655" s="183"/>
      <c r="V655" s="183"/>
      <c r="W655" s="183"/>
      <c r="X655" s="183"/>
      <c r="Y655" s="163">
        <v>0.72664351851851849</v>
      </c>
      <c r="Z655" s="163"/>
      <c r="AA655" s="131"/>
      <c r="AB655" s="165">
        <f>O655-L655</f>
        <v>1.8402777777777324E-3</v>
      </c>
      <c r="AC655" s="165">
        <f>P655-O655</f>
        <v>-0.72226851851851848</v>
      </c>
      <c r="AD655" s="165">
        <f>P655-L655</f>
        <v>-0.72042824074074074</v>
      </c>
      <c r="AE655" s="165">
        <f>V655-P655</f>
        <v>0</v>
      </c>
      <c r="AF655" s="165">
        <f>Y655-O655</f>
        <v>4.3750000000000178E-3</v>
      </c>
      <c r="AG655" s="165">
        <f>Y655-V655</f>
        <v>0.72664351851851849</v>
      </c>
      <c r="AH655" s="131">
        <v>-0.17899999999999999</v>
      </c>
      <c r="AI655" s="131">
        <v>7.2092999999999998</v>
      </c>
      <c r="AJ655" s="131">
        <v>7.8185000000000002</v>
      </c>
      <c r="AK655" s="131">
        <v>7.4333999999999998</v>
      </c>
      <c r="AL655" s="131">
        <v>1.2931999999999999</v>
      </c>
      <c r="AM655" s="131"/>
      <c r="AN655" s="131"/>
      <c r="AO655" s="131"/>
      <c r="AP655" s="131">
        <f>((AJ655-AK655)/(AK655-AI655))*100</f>
        <v>171.84292726461422</v>
      </c>
      <c r="AQ655" s="131"/>
      <c r="AR655" s="131"/>
      <c r="AS655" s="131">
        <v>2020</v>
      </c>
      <c r="AT655" s="131" t="s">
        <v>1274</v>
      </c>
      <c r="AW655" s="131">
        <v>0</v>
      </c>
    </row>
    <row r="656" spans="1:57" s="86" customFormat="1" x14ac:dyDescent="0.2">
      <c r="A656" s="166">
        <v>1.1000000000000001</v>
      </c>
      <c r="B656" s="166">
        <v>2</v>
      </c>
      <c r="C656" s="131" t="s">
        <v>78</v>
      </c>
      <c r="D656" s="131" t="s">
        <v>36</v>
      </c>
      <c r="E656" s="167">
        <v>44129</v>
      </c>
      <c r="F656" s="166"/>
      <c r="G656" s="166" t="s">
        <v>1399</v>
      </c>
      <c r="H656" s="166"/>
      <c r="I656" s="166"/>
      <c r="J656" s="166"/>
      <c r="K656" s="166">
        <v>34.5</v>
      </c>
      <c r="L656" s="168">
        <v>0.77645833333333336</v>
      </c>
      <c r="M656" s="169">
        <v>236.7</v>
      </c>
      <c r="N656" s="166">
        <v>223.2</v>
      </c>
      <c r="O656" s="168">
        <v>0.77679398148148149</v>
      </c>
      <c r="P656" s="168">
        <v>0.77679398148148149</v>
      </c>
      <c r="Q656" s="170">
        <v>1</v>
      </c>
      <c r="R656" s="170">
        <v>0</v>
      </c>
      <c r="S656" s="171">
        <v>241.4</v>
      </c>
      <c r="T656" s="171">
        <v>222.3</v>
      </c>
      <c r="U656" s="168">
        <v>0.77680555555555564</v>
      </c>
      <c r="V656" s="168">
        <v>0.77680555555555564</v>
      </c>
      <c r="W656" s="166">
        <v>242.3</v>
      </c>
      <c r="X656" s="166">
        <v>222.9</v>
      </c>
      <c r="Y656" s="168">
        <v>0.77762731481481484</v>
      </c>
      <c r="Z656" s="166"/>
      <c r="AA656" s="166"/>
      <c r="AB656" s="165">
        <f>O656-L656</f>
        <v>3.356481481481266E-4</v>
      </c>
      <c r="AC656" s="165">
        <f>P656-O656</f>
        <v>0</v>
      </c>
      <c r="AD656" s="165">
        <f>P656-L656</f>
        <v>3.356481481481266E-4</v>
      </c>
      <c r="AE656" s="165">
        <f>V656-P656</f>
        <v>1.1574074074149898E-5</v>
      </c>
      <c r="AF656" s="165">
        <f>Y656-O656</f>
        <v>8.3333333333335258E-4</v>
      </c>
      <c r="AG656" s="165">
        <f>Y656-V656</f>
        <v>8.2175925925920268E-4</v>
      </c>
      <c r="AH656" s="131">
        <v>-1.7769999999999999</v>
      </c>
      <c r="AI656" s="131">
        <v>7.2290999999999999</v>
      </c>
      <c r="AJ656" s="131">
        <v>7.4317000000000002</v>
      </c>
      <c r="AK656" s="131">
        <v>7.3197000000000001</v>
      </c>
      <c r="AL656" s="131">
        <v>0.74270000000000003</v>
      </c>
      <c r="AM656" s="166"/>
      <c r="AN656" s="166"/>
      <c r="AO656" s="166"/>
      <c r="AP656" s="131">
        <f>((AJ656-AK656)/(AK656-AI656))*100</f>
        <v>123.62030905077242</v>
      </c>
      <c r="AQ656" s="166"/>
      <c r="AR656" s="166"/>
      <c r="AS656" s="131">
        <v>2020</v>
      </c>
      <c r="AT656" s="166"/>
      <c r="AU656" s="29"/>
      <c r="AV656" s="29"/>
      <c r="AW656" s="131">
        <v>0</v>
      </c>
      <c r="AX656" s="29"/>
      <c r="AY656" s="29"/>
      <c r="AZ656" s="166"/>
      <c r="BA656" s="166"/>
      <c r="BB656" s="166"/>
      <c r="BC656" s="166"/>
      <c r="BD656" s="166"/>
      <c r="BE656" s="166"/>
    </row>
    <row r="657" spans="1:57" s="186" customFormat="1" x14ac:dyDescent="0.2">
      <c r="A657" s="183">
        <v>1.2</v>
      </c>
      <c r="B657" s="183">
        <v>2</v>
      </c>
      <c r="C657" s="131" t="s">
        <v>78</v>
      </c>
      <c r="D657" s="131" t="s">
        <v>37</v>
      </c>
      <c r="E657" s="161">
        <v>44138</v>
      </c>
      <c r="F657" s="131" t="s">
        <v>100</v>
      </c>
      <c r="G657" s="166" t="s">
        <v>1422</v>
      </c>
      <c r="H657" s="131"/>
      <c r="I657" s="131">
        <v>23</v>
      </c>
      <c r="J657" s="131">
        <v>36</v>
      </c>
      <c r="K657" s="166">
        <v>0</v>
      </c>
      <c r="L657" s="163">
        <v>1.3888888888888889E-4</v>
      </c>
      <c r="M657" s="131">
        <v>278.39999999999998</v>
      </c>
      <c r="N657" s="131">
        <v>191.3</v>
      </c>
      <c r="O657" s="163">
        <v>1.7361111111111112E-4</v>
      </c>
      <c r="P657" s="131"/>
      <c r="Q657" s="164">
        <v>0</v>
      </c>
      <c r="R657" s="164">
        <v>1</v>
      </c>
      <c r="S657" s="195"/>
      <c r="T657" s="195"/>
      <c r="U657" s="195"/>
      <c r="V657" s="131"/>
      <c r="W657" s="195"/>
      <c r="X657" s="195"/>
      <c r="Y657" s="163">
        <v>7.9861111111111105E-4</v>
      </c>
      <c r="Z657" s="163"/>
      <c r="AA657" s="131"/>
      <c r="AB657" s="165">
        <f>O657-L657</f>
        <v>3.4722222222222229E-5</v>
      </c>
      <c r="AC657" s="165">
        <f>P657-O657</f>
        <v>-1.7361111111111112E-4</v>
      </c>
      <c r="AD657" s="165">
        <f>P657-L657</f>
        <v>-1.3888888888888889E-4</v>
      </c>
      <c r="AE657" s="165">
        <f>V657-P657</f>
        <v>0</v>
      </c>
      <c r="AF657" s="165">
        <f>Y657-O657</f>
        <v>6.249999999999999E-4</v>
      </c>
      <c r="AG657" s="165">
        <f>Y657-V657</f>
        <v>7.9861111111111105E-4</v>
      </c>
      <c r="AH657" s="131">
        <v>-1.4570000000000001</v>
      </c>
      <c r="AI657" s="131">
        <v>7.1753999999999998</v>
      </c>
      <c r="AJ657" s="131">
        <v>7.4088000000000003</v>
      </c>
      <c r="AK657" s="131">
        <v>7.2960000000000003</v>
      </c>
      <c r="AL657" s="131">
        <v>0.45429999999999998</v>
      </c>
      <c r="AM657" s="131"/>
      <c r="AN657" s="131"/>
      <c r="AO657" s="131"/>
      <c r="AP657" s="131">
        <f>((AJ657-AK657)/(AK657-AI657))*100</f>
        <v>93.532338308457341</v>
      </c>
      <c r="AQ657" s="131"/>
      <c r="AR657" s="131"/>
      <c r="AS657" s="131">
        <v>2020</v>
      </c>
      <c r="AT657" s="131" t="s">
        <v>1274</v>
      </c>
      <c r="AU657" s="29"/>
      <c r="AV657" s="29"/>
      <c r="AW657" s="131">
        <v>0</v>
      </c>
      <c r="AX657" s="29"/>
      <c r="AY657" s="29"/>
      <c r="AZ657" s="29"/>
      <c r="BA657" s="29"/>
      <c r="BB657" s="29"/>
      <c r="BC657" s="29"/>
      <c r="BD657" s="29"/>
      <c r="BE657" s="29"/>
    </row>
    <row r="658" spans="1:57" s="29" customFormat="1" x14ac:dyDescent="0.2">
      <c r="A658" s="131">
        <v>1.2</v>
      </c>
      <c r="B658" s="131">
        <v>2</v>
      </c>
      <c r="C658" s="131" t="s">
        <v>78</v>
      </c>
      <c r="D658" s="131" t="s">
        <v>36</v>
      </c>
      <c r="E658" s="161">
        <v>44130</v>
      </c>
      <c r="F658" s="131"/>
      <c r="G658" s="131" t="s">
        <v>852</v>
      </c>
      <c r="H658" s="131"/>
      <c r="I658" s="131">
        <v>36</v>
      </c>
      <c r="J658" s="131">
        <v>22</v>
      </c>
      <c r="K658" s="162">
        <v>0</v>
      </c>
      <c r="L658" s="163">
        <v>8.1018518518518516E-5</v>
      </c>
      <c r="M658" s="131">
        <v>210.7</v>
      </c>
      <c r="N658" s="131">
        <v>153.69999999999999</v>
      </c>
      <c r="O658" s="131"/>
      <c r="P658" s="131"/>
      <c r="Q658" s="164">
        <v>0</v>
      </c>
      <c r="R658" s="164">
        <v>0</v>
      </c>
      <c r="S658" s="131"/>
      <c r="T658" s="131"/>
      <c r="U658" s="131"/>
      <c r="V658" s="131"/>
      <c r="W658" s="131"/>
      <c r="X658" s="131"/>
      <c r="Y658" s="131"/>
      <c r="Z658" s="131"/>
      <c r="AA658" s="131" t="s">
        <v>853</v>
      </c>
      <c r="AB658" s="165">
        <f>O658-L658</f>
        <v>-8.1018518518518516E-5</v>
      </c>
      <c r="AC658" s="165">
        <f>P658-O658</f>
        <v>0</v>
      </c>
      <c r="AD658" s="165">
        <f>P658-L658</f>
        <v>-8.1018518518518516E-5</v>
      </c>
      <c r="AE658" s="165">
        <f>V658-P658</f>
        <v>0</v>
      </c>
      <c r="AF658" s="165">
        <f>Y658-O658</f>
        <v>0</v>
      </c>
      <c r="AG658" s="165">
        <f>Y658-V658</f>
        <v>0</v>
      </c>
      <c r="AH658" s="131">
        <v>-1.4570000000000001</v>
      </c>
      <c r="AI658" s="131">
        <v>7.1753999999999998</v>
      </c>
      <c r="AJ658" s="131">
        <v>7.4088000000000003</v>
      </c>
      <c r="AK658" s="131">
        <v>7.2960000000000003</v>
      </c>
      <c r="AL658" s="131">
        <v>0.61739999999999995</v>
      </c>
      <c r="AM658" s="131"/>
      <c r="AN658" s="131"/>
      <c r="AO658" s="131"/>
      <c r="AP658" s="131">
        <f>((AJ658-AK658)/(AK658-AI658))*100</f>
        <v>93.532338308457341</v>
      </c>
      <c r="AQ658" s="131"/>
      <c r="AR658" s="131"/>
      <c r="AS658" s="131">
        <v>2020</v>
      </c>
      <c r="AT658" s="131" t="s">
        <v>1274</v>
      </c>
      <c r="AW658" s="131">
        <v>0</v>
      </c>
      <c r="AX658" s="166"/>
      <c r="AY658" s="166"/>
      <c r="AZ658" s="160"/>
      <c r="BA658" s="160"/>
      <c r="BB658" s="160"/>
      <c r="BC658" s="160"/>
      <c r="BD658" s="160"/>
      <c r="BE658" s="160"/>
    </row>
    <row r="659" spans="1:57" s="29" customFormat="1" x14ac:dyDescent="0.2">
      <c r="A659" s="131">
        <v>1.3</v>
      </c>
      <c r="B659" s="131">
        <v>2</v>
      </c>
      <c r="C659" s="131" t="s">
        <v>78</v>
      </c>
      <c r="D659" s="131" t="s">
        <v>37</v>
      </c>
      <c r="E659" s="161">
        <v>44129</v>
      </c>
      <c r="F659" s="131" t="s">
        <v>844</v>
      </c>
      <c r="G659" s="131" t="s">
        <v>459</v>
      </c>
      <c r="H659" s="131"/>
      <c r="I659" s="131">
        <v>58</v>
      </c>
      <c r="J659" s="131">
        <v>22</v>
      </c>
      <c r="K659" s="131">
        <v>0</v>
      </c>
      <c r="L659" s="163">
        <v>0.76317129629629632</v>
      </c>
      <c r="M659" s="131">
        <v>277.89999999999998</v>
      </c>
      <c r="N659" s="131">
        <v>190.2</v>
      </c>
      <c r="O659" s="163">
        <v>0.7631944444444444</v>
      </c>
      <c r="P659" s="131"/>
      <c r="Q659" s="164">
        <v>0</v>
      </c>
      <c r="R659" s="170">
        <v>1</v>
      </c>
      <c r="S659" s="131"/>
      <c r="T659" s="131"/>
      <c r="U659" s="131"/>
      <c r="V659" s="131"/>
      <c r="W659" s="131"/>
      <c r="X659" s="131"/>
      <c r="Y659" s="163">
        <v>0.76422453703703708</v>
      </c>
      <c r="Z659" s="163"/>
      <c r="AA659" s="131"/>
      <c r="AB659" s="165">
        <f>O659-L659</f>
        <v>2.3148148148077752E-5</v>
      </c>
      <c r="AC659" s="165">
        <f>P659-O659</f>
        <v>-0.7631944444444444</v>
      </c>
      <c r="AD659" s="165">
        <f>P659-L659</f>
        <v>-0.76317129629629632</v>
      </c>
      <c r="AE659" s="165">
        <f>V659-P659</f>
        <v>0</v>
      </c>
      <c r="AF659" s="165">
        <f>Y659-O659</f>
        <v>1.0300925925926796E-3</v>
      </c>
      <c r="AG659" s="165">
        <f>Y659-V659</f>
        <v>0.76422453703703708</v>
      </c>
      <c r="AH659" s="131">
        <v>-1.9690000000000001</v>
      </c>
      <c r="AI659" s="131">
        <v>7.2019000000000002</v>
      </c>
      <c r="AJ659" s="131">
        <v>7.9042000000000003</v>
      </c>
      <c r="AK659" s="131">
        <v>7.4687000000000001</v>
      </c>
      <c r="AL659" s="131">
        <v>0.55289999999999995</v>
      </c>
      <c r="AM659" s="131"/>
      <c r="AN659" s="131"/>
      <c r="AO659" s="131"/>
      <c r="AP659" s="131">
        <f>((AJ659-AK659)/(AK659-AI659))*100</f>
        <v>163.23088455772125</v>
      </c>
      <c r="AQ659" s="131"/>
      <c r="AR659" s="131"/>
      <c r="AS659" s="131">
        <v>2020</v>
      </c>
      <c r="AT659" s="131" t="s">
        <v>1274</v>
      </c>
      <c r="AW659" s="131">
        <v>0</v>
      </c>
      <c r="AZ659" s="160"/>
      <c r="BA659" s="160"/>
      <c r="BB659" s="160"/>
      <c r="BC659" s="160"/>
      <c r="BD659" s="160"/>
      <c r="BE659" s="160"/>
    </row>
    <row r="660" spans="1:57" s="29" customFormat="1" x14ac:dyDescent="0.2">
      <c r="A660" s="183">
        <v>1.3</v>
      </c>
      <c r="B660" s="183">
        <v>2</v>
      </c>
      <c r="C660" s="131" t="s">
        <v>78</v>
      </c>
      <c r="D660" s="131" t="s">
        <v>36</v>
      </c>
      <c r="E660" s="161">
        <v>44129</v>
      </c>
      <c r="F660" s="131"/>
      <c r="G660" s="131" t="s">
        <v>92</v>
      </c>
      <c r="H660" s="131"/>
      <c r="I660" s="131">
        <v>25</v>
      </c>
      <c r="J660" s="131">
        <v>58</v>
      </c>
      <c r="K660" s="131">
        <v>40</v>
      </c>
      <c r="L660" s="163">
        <v>0.7622916666666667</v>
      </c>
      <c r="M660" s="131">
        <v>228.6</v>
      </c>
      <c r="N660" s="131">
        <v>209</v>
      </c>
      <c r="O660" s="163">
        <v>0.76263888888888898</v>
      </c>
      <c r="P660" s="163">
        <v>0.76263888888888898</v>
      </c>
      <c r="Q660" s="164">
        <v>1</v>
      </c>
      <c r="R660" s="164">
        <v>0</v>
      </c>
      <c r="S660" s="195">
        <v>237.5</v>
      </c>
      <c r="T660" s="195">
        <v>204.8</v>
      </c>
      <c r="U660" s="195"/>
      <c r="V660" s="163">
        <v>0.76267361111111109</v>
      </c>
      <c r="W660" s="195">
        <v>263.10000000000002</v>
      </c>
      <c r="X660" s="195">
        <v>210.7</v>
      </c>
      <c r="Y660" s="163">
        <v>0.76348379629629637</v>
      </c>
      <c r="Z660" s="163"/>
      <c r="AA660" s="131"/>
      <c r="AB660" s="165">
        <f>O660-L660</f>
        <v>3.472222222222765E-4</v>
      </c>
      <c r="AC660" s="165">
        <f>P660-O660</f>
        <v>0</v>
      </c>
      <c r="AD660" s="165">
        <f>P660-L660</f>
        <v>3.472222222222765E-4</v>
      </c>
      <c r="AE660" s="165">
        <f>V660-P660</f>
        <v>3.4722222222116628E-5</v>
      </c>
      <c r="AF660" s="165">
        <f>Y660-O660</f>
        <v>8.4490740740739145E-4</v>
      </c>
      <c r="AG660" s="165">
        <f>Y660-V660</f>
        <v>8.1018518518527483E-4</v>
      </c>
      <c r="AH660" s="131">
        <v>-1.9690000000000001</v>
      </c>
      <c r="AI660" s="131">
        <v>7.2019000000000002</v>
      </c>
      <c r="AJ660" s="131">
        <v>7.9042000000000003</v>
      </c>
      <c r="AK660" s="131">
        <v>7.4687000000000001</v>
      </c>
      <c r="AL660" s="131">
        <v>1.7253000000000001</v>
      </c>
      <c r="AM660" s="131"/>
      <c r="AN660" s="131"/>
      <c r="AO660" s="131"/>
      <c r="AP660" s="131">
        <f>((AJ660-AK660)/(AK660-AI660))*100</f>
        <v>163.23088455772125</v>
      </c>
      <c r="AQ660" s="131"/>
      <c r="AR660" s="131"/>
      <c r="AS660" s="131">
        <v>2020</v>
      </c>
      <c r="AT660" s="131" t="s">
        <v>1274</v>
      </c>
      <c r="AU660" s="160"/>
      <c r="AV660" s="160"/>
      <c r="AW660" s="131">
        <v>0</v>
      </c>
      <c r="AX660" s="160"/>
      <c r="AY660" s="160"/>
    </row>
    <row r="661" spans="1:57" s="29" customFormat="1" x14ac:dyDescent="0.2">
      <c r="A661" s="131">
        <v>1.4</v>
      </c>
      <c r="B661" s="131">
        <v>2</v>
      </c>
      <c r="C661" s="131" t="s">
        <v>78</v>
      </c>
      <c r="D661" s="131" t="s">
        <v>37</v>
      </c>
      <c r="E661" s="161">
        <v>44129</v>
      </c>
      <c r="F661" s="131" t="s">
        <v>845</v>
      </c>
      <c r="G661" s="131" t="s">
        <v>460</v>
      </c>
      <c r="H661" s="131"/>
      <c r="I661" s="131">
        <v>57</v>
      </c>
      <c r="J661" s="131">
        <v>22</v>
      </c>
      <c r="K661" s="131">
        <v>0</v>
      </c>
      <c r="L661" s="163">
        <v>0.76646990740740739</v>
      </c>
      <c r="M661" s="131">
        <v>289.7</v>
      </c>
      <c r="N661" s="131">
        <v>200.7</v>
      </c>
      <c r="O661" s="163">
        <v>0.76649305555555547</v>
      </c>
      <c r="P661" s="163">
        <v>0.76657407407407396</v>
      </c>
      <c r="Q661" s="164">
        <v>1</v>
      </c>
      <c r="R661" s="164">
        <v>1</v>
      </c>
      <c r="S661" s="131">
        <v>275.5</v>
      </c>
      <c r="T661" s="131">
        <v>196.9</v>
      </c>
      <c r="U661" s="131" t="s">
        <v>759</v>
      </c>
      <c r="V661" s="163">
        <v>0.76658564814814811</v>
      </c>
      <c r="W661" s="131">
        <v>290.2</v>
      </c>
      <c r="X661" s="131">
        <v>202.6</v>
      </c>
      <c r="Y661" s="163">
        <v>0.76693287037037028</v>
      </c>
      <c r="Z661" s="163"/>
      <c r="AA661" s="131"/>
      <c r="AB661" s="165">
        <f>O661-L661</f>
        <v>2.3148148148077752E-5</v>
      </c>
      <c r="AC661" s="165">
        <f>P661-O661</f>
        <v>8.1018518518494176E-5</v>
      </c>
      <c r="AD661" s="165">
        <f>P661-L661</f>
        <v>1.0416666666657193E-4</v>
      </c>
      <c r="AE661" s="165">
        <f>V661-P661</f>
        <v>1.1574074074149898E-5</v>
      </c>
      <c r="AF661" s="165">
        <f>Y661-O661</f>
        <v>4.3981481481480955E-4</v>
      </c>
      <c r="AG661" s="165">
        <f>Y661-V661</f>
        <v>3.4722222222216548E-4</v>
      </c>
      <c r="AH661" s="131">
        <v>-1.302</v>
      </c>
      <c r="AI661" s="131">
        <v>7.2469000000000001</v>
      </c>
      <c r="AJ661" s="131">
        <v>7.8563000000000001</v>
      </c>
      <c r="AK661" s="131">
        <v>7.5532000000000004</v>
      </c>
      <c r="AL661" s="131">
        <v>0.40429999999999999</v>
      </c>
      <c r="AM661" s="131"/>
      <c r="AN661" s="131"/>
      <c r="AO661" s="131"/>
      <c r="AP661" s="131">
        <f>((AJ661-AK661)/(AK661-AI661))*100</f>
        <v>98.955272608553528</v>
      </c>
      <c r="AQ661" s="131"/>
      <c r="AR661" s="131"/>
      <c r="AS661" s="172">
        <v>2020</v>
      </c>
      <c r="AT661" s="131" t="s">
        <v>1274</v>
      </c>
      <c r="AU661" s="86"/>
      <c r="AV661" s="86"/>
      <c r="AW661" s="131">
        <v>0</v>
      </c>
      <c r="AX661" s="160"/>
      <c r="AY661" s="160"/>
      <c r="AZ661" s="160"/>
      <c r="BA661" s="160"/>
      <c r="BB661" s="160"/>
      <c r="BC661" s="160"/>
      <c r="BD661" s="160"/>
      <c r="BE661" s="160"/>
    </row>
    <row r="662" spans="1:57" s="29" customFormat="1" x14ac:dyDescent="0.2">
      <c r="A662" s="183">
        <v>1.4</v>
      </c>
      <c r="B662" s="183">
        <v>2</v>
      </c>
      <c r="C662" s="131" t="s">
        <v>78</v>
      </c>
      <c r="D662" s="131" t="s">
        <v>36</v>
      </c>
      <c r="E662" s="161">
        <v>44129</v>
      </c>
      <c r="F662" s="131"/>
      <c r="G662" s="131" t="s">
        <v>93</v>
      </c>
      <c r="H662" s="131"/>
      <c r="I662" s="131">
        <v>25</v>
      </c>
      <c r="J662" s="131">
        <v>57</v>
      </c>
      <c r="K662" s="131">
        <v>0</v>
      </c>
      <c r="L662" s="163">
        <v>0.76565972222222223</v>
      </c>
      <c r="M662" s="131">
        <v>238.3</v>
      </c>
      <c r="N662" s="131">
        <v>211.4</v>
      </c>
      <c r="O662" s="204">
        <v>0.76704861111111111</v>
      </c>
      <c r="P662" s="131"/>
      <c r="Q662" s="164">
        <v>0</v>
      </c>
      <c r="R662" s="164">
        <v>1</v>
      </c>
      <c r="S662" s="195"/>
      <c r="T662" s="195"/>
      <c r="U662" s="195"/>
      <c r="V662" s="183"/>
      <c r="W662" s="195"/>
      <c r="X662" s="195"/>
      <c r="Y662" s="163">
        <v>0.76907407407407413</v>
      </c>
      <c r="Z662" s="163"/>
      <c r="AA662" s="131" t="s">
        <v>55</v>
      </c>
      <c r="AB662" s="165">
        <f>O662-L662</f>
        <v>1.388888888888884E-3</v>
      </c>
      <c r="AC662" s="165">
        <f>P662-O662</f>
        <v>-0.76704861111111111</v>
      </c>
      <c r="AD662" s="165">
        <f>P662-L662</f>
        <v>-0.76565972222222223</v>
      </c>
      <c r="AE662" s="165">
        <f>V662-P662</f>
        <v>0</v>
      </c>
      <c r="AF662" s="165">
        <f>Y662-O662</f>
        <v>2.0254629629630205E-3</v>
      </c>
      <c r="AG662" s="165">
        <f>Y662-V662</f>
        <v>0.76907407407407413</v>
      </c>
      <c r="AH662" s="131">
        <v>-1.302</v>
      </c>
      <c r="AI662" s="131">
        <v>7.2469000000000001</v>
      </c>
      <c r="AJ662" s="131">
        <v>7.8563000000000001</v>
      </c>
      <c r="AK662" s="131">
        <v>7.5532000000000004</v>
      </c>
      <c r="AL662" s="131">
        <v>2.0747</v>
      </c>
      <c r="AM662" s="131"/>
      <c r="AN662" s="131"/>
      <c r="AO662" s="131"/>
      <c r="AP662" s="131">
        <f>((AJ662-AK662)/(AK662-AI662))*100</f>
        <v>98.955272608553528</v>
      </c>
      <c r="AQ662" s="131"/>
      <c r="AR662" s="131"/>
      <c r="AS662" s="131">
        <v>2020</v>
      </c>
      <c r="AT662" s="172" t="s">
        <v>1274</v>
      </c>
      <c r="AU662" s="86"/>
      <c r="AV662" s="86"/>
      <c r="AW662" s="131">
        <v>0</v>
      </c>
    </row>
    <row r="663" spans="1:57" s="29" customFormat="1" x14ac:dyDescent="0.2">
      <c r="A663" s="166">
        <v>1.4</v>
      </c>
      <c r="B663" s="166">
        <v>2</v>
      </c>
      <c r="C663" s="131" t="s">
        <v>78</v>
      </c>
      <c r="D663" s="131" t="s">
        <v>36</v>
      </c>
      <c r="E663" s="167">
        <v>44129</v>
      </c>
      <c r="F663" s="166"/>
      <c r="G663" s="166" t="s">
        <v>1396</v>
      </c>
      <c r="H663" s="166" t="s">
        <v>2063</v>
      </c>
      <c r="I663" s="166"/>
      <c r="J663" s="166"/>
      <c r="K663" s="166"/>
      <c r="L663" s="166"/>
      <c r="M663" s="169"/>
      <c r="N663" s="166"/>
      <c r="O663" s="166"/>
      <c r="P663" s="166"/>
      <c r="Q663" s="170"/>
      <c r="R663" s="170"/>
      <c r="S663" s="171"/>
      <c r="T663" s="171"/>
      <c r="U663" s="166"/>
      <c r="V663" s="166"/>
      <c r="W663" s="166"/>
      <c r="X663" s="166"/>
      <c r="Y663" s="166"/>
      <c r="Z663" s="166" t="s">
        <v>2061</v>
      </c>
      <c r="AA663" s="166"/>
      <c r="AB663" s="165">
        <f>O663-L663</f>
        <v>0</v>
      </c>
      <c r="AC663" s="165">
        <f>P663-O663</f>
        <v>0</v>
      </c>
      <c r="AD663" s="165">
        <f>P663-L663</f>
        <v>0</v>
      </c>
      <c r="AE663" s="165">
        <f>V663-P663</f>
        <v>0</v>
      </c>
      <c r="AF663" s="165">
        <f>Y663-O663</f>
        <v>0</v>
      </c>
      <c r="AG663" s="165">
        <f>Y663-V663</f>
        <v>0</v>
      </c>
      <c r="AH663" s="166"/>
      <c r="AI663" s="166"/>
      <c r="AJ663" s="166"/>
      <c r="AK663" s="166"/>
      <c r="AL663" s="166"/>
      <c r="AM663" s="166"/>
      <c r="AN663" s="166"/>
      <c r="AO663" s="166"/>
      <c r="AP663" s="131" t="e">
        <f>((AJ663-AK663)/(AK663-AI663))*100</f>
        <v>#DIV/0!</v>
      </c>
      <c r="AQ663" s="166"/>
      <c r="AR663" s="166"/>
      <c r="AS663" s="172">
        <v>2020</v>
      </c>
      <c r="AT663" s="166"/>
      <c r="AW663" s="131">
        <v>0</v>
      </c>
      <c r="AX663" s="160"/>
      <c r="AY663" s="160"/>
      <c r="AZ663" s="160"/>
      <c r="BA663" s="160"/>
      <c r="BB663" s="160"/>
      <c r="BC663" s="160"/>
      <c r="BD663" s="160"/>
      <c r="BE663" s="160"/>
    </row>
    <row r="664" spans="1:57" s="29" customFormat="1" x14ac:dyDescent="0.2">
      <c r="A664" s="131">
        <v>1.5</v>
      </c>
      <c r="B664" s="131">
        <v>2</v>
      </c>
      <c r="C664" s="131" t="s">
        <v>78</v>
      </c>
      <c r="D664" s="131" t="s">
        <v>37</v>
      </c>
      <c r="E664" s="161">
        <v>44130</v>
      </c>
      <c r="F664" s="131" t="s">
        <v>851</v>
      </c>
      <c r="G664" s="166" t="s">
        <v>1410</v>
      </c>
      <c r="H664" s="131"/>
      <c r="I664" s="131">
        <v>38</v>
      </c>
      <c r="J664" s="131">
        <v>23</v>
      </c>
      <c r="K664" s="166">
        <v>14</v>
      </c>
      <c r="L664" s="163">
        <v>0.45726851851851852</v>
      </c>
      <c r="M664" s="131">
        <v>266.8</v>
      </c>
      <c r="N664" s="131">
        <v>186.8</v>
      </c>
      <c r="O664" s="163">
        <v>0.45729166666666665</v>
      </c>
      <c r="P664" s="163">
        <v>0.45740740740740743</v>
      </c>
      <c r="Q664" s="164">
        <v>1</v>
      </c>
      <c r="R664" s="164">
        <v>1</v>
      </c>
      <c r="S664" s="131">
        <v>246.1</v>
      </c>
      <c r="T664" s="131">
        <v>180.1</v>
      </c>
      <c r="U664" s="131"/>
      <c r="V664" s="163">
        <v>0.4574421296296296</v>
      </c>
      <c r="W664" s="131">
        <v>266.10000000000002</v>
      </c>
      <c r="X664" s="131">
        <v>191.7</v>
      </c>
      <c r="Y664" s="163">
        <v>0.45775462962962959</v>
      </c>
      <c r="Z664" s="163"/>
      <c r="AA664" s="131"/>
      <c r="AB664" s="165">
        <f>O664-L664</f>
        <v>2.3148148148133263E-5</v>
      </c>
      <c r="AC664" s="165">
        <f>P664-O664</f>
        <v>1.1574074074077734E-4</v>
      </c>
      <c r="AD664" s="165">
        <f>P664-L664</f>
        <v>1.388888888889106E-4</v>
      </c>
      <c r="AE664" s="165">
        <f>V664-P664</f>
        <v>3.4722222222172139E-5</v>
      </c>
      <c r="AF664" s="165">
        <f>Y664-O664</f>
        <v>4.6296296296294281E-4</v>
      </c>
      <c r="AG664" s="165">
        <f>Y664-V664</f>
        <v>3.1249999999999334E-4</v>
      </c>
      <c r="AH664" s="131">
        <v>-7.9550000000000001</v>
      </c>
      <c r="AI664" s="131">
        <v>7.2659000000000002</v>
      </c>
      <c r="AJ664" s="131">
        <v>7.9470000000000001</v>
      </c>
      <c r="AK664" s="131">
        <v>7.6837</v>
      </c>
      <c r="AL664" s="131">
        <v>0.4446</v>
      </c>
      <c r="AM664" s="131"/>
      <c r="AN664" s="131"/>
      <c r="AO664" s="131"/>
      <c r="AP664" s="131">
        <f>((AJ664-AK664)/(AK664-AI664))*100</f>
        <v>63.020584011488815</v>
      </c>
      <c r="AQ664" s="131"/>
      <c r="AR664" s="131"/>
      <c r="AS664" s="131">
        <v>2020</v>
      </c>
      <c r="AT664" s="172" t="s">
        <v>1274</v>
      </c>
      <c r="AU664" s="86"/>
      <c r="AV664" s="86"/>
      <c r="AW664" s="131">
        <v>0</v>
      </c>
      <c r="AZ664" s="160"/>
      <c r="BA664" s="160"/>
      <c r="BB664" s="160"/>
      <c r="BC664" s="160"/>
      <c r="BD664" s="160"/>
      <c r="BE664" s="160"/>
    </row>
    <row r="665" spans="1:57" s="29" customFormat="1" x14ac:dyDescent="0.2">
      <c r="A665" s="131">
        <v>1.5</v>
      </c>
      <c r="B665" s="131">
        <v>2</v>
      </c>
      <c r="C665" s="131" t="s">
        <v>78</v>
      </c>
      <c r="D665" s="131" t="s">
        <v>36</v>
      </c>
      <c r="E665" s="161">
        <v>44130</v>
      </c>
      <c r="F665" s="131"/>
      <c r="G665" s="131" t="s">
        <v>472</v>
      </c>
      <c r="H665" s="131"/>
      <c r="I665" s="131"/>
      <c r="J665" s="131"/>
      <c r="K665" s="131">
        <v>33</v>
      </c>
      <c r="L665" s="163">
        <v>0.4604050925925926</v>
      </c>
      <c r="M665" s="131">
        <v>238.2</v>
      </c>
      <c r="N665" s="131">
        <v>205.1</v>
      </c>
      <c r="O665" s="163">
        <v>0.46057870370370368</v>
      </c>
      <c r="P665" s="163">
        <v>0.46057870370370368</v>
      </c>
      <c r="Q665" s="164">
        <v>1</v>
      </c>
      <c r="R665" s="164">
        <v>0</v>
      </c>
      <c r="S665" s="131">
        <v>234.1</v>
      </c>
      <c r="T665" s="131">
        <v>200.3</v>
      </c>
      <c r="U665" s="163">
        <v>0.46061342592592597</v>
      </c>
      <c r="V665" s="163">
        <v>0.46072916666666663</v>
      </c>
      <c r="W665" s="131">
        <v>292.8</v>
      </c>
      <c r="X665" s="131">
        <v>219.9</v>
      </c>
      <c r="Y665" s="163">
        <v>0.46121527777777777</v>
      </c>
      <c r="Z665" s="131"/>
      <c r="AA665" s="131"/>
      <c r="AB665" s="165">
        <f>O665-L665</f>
        <v>1.7361111111108274E-4</v>
      </c>
      <c r="AC665" s="165">
        <f>P665-O665</f>
        <v>0</v>
      </c>
      <c r="AD665" s="165">
        <f>P665-L665</f>
        <v>1.7361111111108274E-4</v>
      </c>
      <c r="AE665" s="165">
        <f>V665-P665</f>
        <v>1.5046296296294948E-4</v>
      </c>
      <c r="AF665" s="165">
        <f>Y665-O665</f>
        <v>6.3657407407408106E-4</v>
      </c>
      <c r="AG665" s="165">
        <f>Y665-V665</f>
        <v>4.8611111111113159E-4</v>
      </c>
      <c r="AH665" s="131">
        <v>-7.9550000000000001</v>
      </c>
      <c r="AI665" s="131">
        <v>7.2659000000000002</v>
      </c>
      <c r="AJ665" s="131">
        <v>7.9470000000000001</v>
      </c>
      <c r="AK665" s="131">
        <v>7.6837</v>
      </c>
      <c r="AL665" s="131">
        <v>2.2544</v>
      </c>
      <c r="AM665" s="131"/>
      <c r="AN665" s="131"/>
      <c r="AO665" s="131"/>
      <c r="AP665" s="131">
        <f>((AJ665-AK665)/(AK665-AI665))*100</f>
        <v>63.020584011488815</v>
      </c>
      <c r="AQ665" s="131"/>
      <c r="AR665" s="131"/>
      <c r="AS665" s="131">
        <v>2020</v>
      </c>
      <c r="AT665" s="131" t="s">
        <v>1274</v>
      </c>
      <c r="AW665" s="131">
        <v>0</v>
      </c>
      <c r="AX665" s="160"/>
      <c r="AY665" s="160"/>
    </row>
    <row r="666" spans="1:57" s="29" customFormat="1" x14ac:dyDescent="0.2">
      <c r="A666" s="131">
        <v>1.6</v>
      </c>
      <c r="B666" s="131">
        <v>2</v>
      </c>
      <c r="C666" s="131" t="s">
        <v>78</v>
      </c>
      <c r="D666" s="131" t="s">
        <v>37</v>
      </c>
      <c r="E666" s="161">
        <v>44129</v>
      </c>
      <c r="F666" s="131" t="s">
        <v>846</v>
      </c>
      <c r="G666" s="131" t="s">
        <v>461</v>
      </c>
      <c r="H666" s="131"/>
      <c r="I666" s="131">
        <v>57</v>
      </c>
      <c r="J666" s="131">
        <v>22</v>
      </c>
      <c r="K666" s="131">
        <v>0</v>
      </c>
      <c r="L666" s="163">
        <v>0.77325231481481482</v>
      </c>
      <c r="M666" s="131">
        <v>268.10000000000002</v>
      </c>
      <c r="N666" s="131">
        <v>177.8</v>
      </c>
      <c r="O666" s="163">
        <v>0.77328703703703694</v>
      </c>
      <c r="P666" s="131"/>
      <c r="Q666" s="164">
        <v>0</v>
      </c>
      <c r="R666" s="170">
        <v>1</v>
      </c>
      <c r="S666" s="131"/>
      <c r="T666" s="131"/>
      <c r="U666" s="131"/>
      <c r="V666" s="131"/>
      <c r="W666" s="131"/>
      <c r="X666" s="131"/>
      <c r="Y666" s="163">
        <v>0.7741203703703704</v>
      </c>
      <c r="Z666" s="163"/>
      <c r="AA666" s="131"/>
      <c r="AB666" s="165">
        <f>O666-L666</f>
        <v>3.4722222222116628E-5</v>
      </c>
      <c r="AC666" s="165">
        <f>P666-O666</f>
        <v>-0.77328703703703694</v>
      </c>
      <c r="AD666" s="165">
        <f>P666-L666</f>
        <v>-0.77325231481481482</v>
      </c>
      <c r="AE666" s="165">
        <f>V666-P666</f>
        <v>0</v>
      </c>
      <c r="AF666" s="165">
        <f>Y666-O666</f>
        <v>8.333333333334636E-4</v>
      </c>
      <c r="AG666" s="165">
        <f>Y666-V666</f>
        <v>0.7741203703703704</v>
      </c>
      <c r="AH666" s="131">
        <v>-1.7529999999999999</v>
      </c>
      <c r="AI666" s="131">
        <v>7.2026000000000003</v>
      </c>
      <c r="AJ666" s="131">
        <v>7.7220000000000004</v>
      </c>
      <c r="AK666" s="131">
        <v>7.4398999999999997</v>
      </c>
      <c r="AL666" s="131">
        <v>0.5151</v>
      </c>
      <c r="AM666" s="131"/>
      <c r="AN666" s="131"/>
      <c r="AO666" s="131"/>
      <c r="AP666" s="131">
        <f>((AJ666-AK666)/(AK666-AI666))*100</f>
        <v>118.87905604719823</v>
      </c>
      <c r="AQ666" s="131"/>
      <c r="AR666" s="131"/>
      <c r="AS666" s="131">
        <v>2020</v>
      </c>
      <c r="AT666" s="131" t="s">
        <v>1274</v>
      </c>
      <c r="AW666" s="131">
        <v>0</v>
      </c>
      <c r="AX666" s="160"/>
      <c r="AY666" s="160"/>
      <c r="AZ666" s="160"/>
      <c r="BA666" s="160"/>
      <c r="BB666" s="160"/>
      <c r="BC666" s="160"/>
      <c r="BD666" s="160"/>
      <c r="BE666" s="160"/>
    </row>
    <row r="667" spans="1:57" s="166" customFormat="1" x14ac:dyDescent="0.2">
      <c r="A667" s="166">
        <v>1.6</v>
      </c>
      <c r="B667" s="166">
        <v>2</v>
      </c>
      <c r="C667" s="131" t="s">
        <v>78</v>
      </c>
      <c r="D667" s="131" t="s">
        <v>36</v>
      </c>
      <c r="E667" s="167">
        <v>44129</v>
      </c>
      <c r="G667" s="166" t="s">
        <v>1397</v>
      </c>
      <c r="K667" s="166">
        <v>37</v>
      </c>
      <c r="L667" s="168">
        <v>0.77175925925925926</v>
      </c>
      <c r="M667" s="169">
        <v>255.5</v>
      </c>
      <c r="N667" s="166">
        <v>199.8</v>
      </c>
      <c r="O667" s="168">
        <v>0.77208333333333334</v>
      </c>
      <c r="P667" s="168">
        <v>0.77208333333333334</v>
      </c>
      <c r="Q667" s="170">
        <v>1</v>
      </c>
      <c r="R667" s="170">
        <v>0</v>
      </c>
      <c r="S667" s="171">
        <v>241.4</v>
      </c>
      <c r="T667" s="171">
        <v>202.7</v>
      </c>
      <c r="U667" s="168">
        <v>0.77210648148148142</v>
      </c>
      <c r="V667" s="168">
        <v>0.77219907407407407</v>
      </c>
      <c r="W667" s="166">
        <v>245</v>
      </c>
      <c r="X667" s="166">
        <v>212.5</v>
      </c>
      <c r="Y667" s="168">
        <v>0.77511574074074074</v>
      </c>
      <c r="AB667" s="165">
        <f>O667-L667</f>
        <v>3.2407407407408773E-4</v>
      </c>
      <c r="AC667" s="165">
        <f>P667-O667</f>
        <v>0</v>
      </c>
      <c r="AD667" s="165">
        <f>P667-L667</f>
        <v>3.2407407407408773E-4</v>
      </c>
      <c r="AE667" s="165">
        <f>V667-P667</f>
        <v>1.1574074074072183E-4</v>
      </c>
      <c r="AF667" s="165">
        <f>Y667-O667</f>
        <v>3.0324074074074003E-3</v>
      </c>
      <c r="AG667" s="165">
        <f>Y667-V667</f>
        <v>2.9166666666666785E-3</v>
      </c>
      <c r="AH667" s="131">
        <v>-1.7529999999999999</v>
      </c>
      <c r="AI667" s="131">
        <v>7.2026000000000003</v>
      </c>
      <c r="AJ667" s="131">
        <v>7.7220000000000004</v>
      </c>
      <c r="AK667" s="131">
        <v>7.4398999999999997</v>
      </c>
      <c r="AL667" s="131">
        <v>1.9153</v>
      </c>
      <c r="AP667" s="131">
        <f>((AJ667-AK667)/(AK667-AI667))*100</f>
        <v>118.87905604719823</v>
      </c>
      <c r="AS667" s="131">
        <v>2020</v>
      </c>
      <c r="AU667" s="29"/>
      <c r="AV667" s="29"/>
      <c r="AW667" s="131">
        <v>0</v>
      </c>
      <c r="AX667" s="29"/>
      <c r="AY667" s="29"/>
      <c r="AZ667" s="160"/>
      <c r="BA667" s="160"/>
      <c r="BB667" s="160"/>
      <c r="BC667" s="160"/>
      <c r="BD667" s="160"/>
      <c r="BE667" s="160"/>
    </row>
    <row r="668" spans="1:57" s="29" customFormat="1" x14ac:dyDescent="0.2">
      <c r="A668" s="131">
        <v>1.7</v>
      </c>
      <c r="B668" s="131">
        <v>2</v>
      </c>
      <c r="C668" s="131" t="s">
        <v>78</v>
      </c>
      <c r="D668" s="131" t="s">
        <v>37</v>
      </c>
      <c r="E668" s="161">
        <v>44129</v>
      </c>
      <c r="F668" s="131" t="s">
        <v>850</v>
      </c>
      <c r="G668" s="131" t="s">
        <v>468</v>
      </c>
      <c r="H668" s="131"/>
      <c r="I668" s="131">
        <v>56</v>
      </c>
      <c r="J668" s="131">
        <v>22</v>
      </c>
      <c r="K668" s="131">
        <v>0</v>
      </c>
      <c r="L668" s="163">
        <v>0.80853009259259256</v>
      </c>
      <c r="M668" s="131">
        <v>264.60000000000002</v>
      </c>
      <c r="N668" s="131">
        <v>166.9</v>
      </c>
      <c r="O668" s="163">
        <v>0.80856481481481479</v>
      </c>
      <c r="P668" s="131"/>
      <c r="Q668" s="164">
        <v>0</v>
      </c>
      <c r="R668" s="170">
        <v>1</v>
      </c>
      <c r="S668" s="131"/>
      <c r="T668" s="131"/>
      <c r="U668" s="131"/>
      <c r="V668" s="131"/>
      <c r="W668" s="131"/>
      <c r="X668" s="131"/>
      <c r="Y668" s="163">
        <v>0.8089467592592593</v>
      </c>
      <c r="Z668" s="163"/>
      <c r="AA668" s="131"/>
      <c r="AB668" s="165">
        <f>O668-L668</f>
        <v>3.472222222222765E-5</v>
      </c>
      <c r="AC668" s="165">
        <f>P668-O668</f>
        <v>-0.80856481481481479</v>
      </c>
      <c r="AD668" s="165">
        <f>P668-L668</f>
        <v>-0.80853009259259256</v>
      </c>
      <c r="AE668" s="165">
        <f>V668-P668</f>
        <v>0</v>
      </c>
      <c r="AF668" s="165">
        <f>Y668-O668</f>
        <v>3.8194444444450415E-4</v>
      </c>
      <c r="AG668" s="165">
        <f>Y668-V668</f>
        <v>0.8089467592592593</v>
      </c>
      <c r="AH668" s="131">
        <v>-0.98199999999999998</v>
      </c>
      <c r="AI668" s="131">
        <v>7.1913999999999998</v>
      </c>
      <c r="AJ668" s="131">
        <v>7.5805999999999996</v>
      </c>
      <c r="AK668" s="131">
        <v>7.3455000000000004</v>
      </c>
      <c r="AL668" s="131">
        <v>0.41739999999999999</v>
      </c>
      <c r="AM668" s="131"/>
      <c r="AN668" s="131"/>
      <c r="AO668" s="131"/>
      <c r="AP668" s="131">
        <f>((AJ668-AK668)/(AK668-AI668))*100</f>
        <v>152.56327060350316</v>
      </c>
      <c r="AQ668" s="131"/>
      <c r="AR668" s="131"/>
      <c r="AS668" s="131">
        <v>2020</v>
      </c>
      <c r="AT668" s="131" t="s">
        <v>1274</v>
      </c>
      <c r="AW668" s="131">
        <v>0</v>
      </c>
      <c r="AX668" s="160"/>
      <c r="AY668" s="160"/>
    </row>
    <row r="669" spans="1:57" s="160" customFormat="1" x14ac:dyDescent="0.2">
      <c r="A669" s="166">
        <v>1.7</v>
      </c>
      <c r="B669" s="166">
        <v>2</v>
      </c>
      <c r="C669" s="131" t="s">
        <v>78</v>
      </c>
      <c r="D669" s="131" t="s">
        <v>36</v>
      </c>
      <c r="E669" s="167">
        <v>44129</v>
      </c>
      <c r="F669" s="166"/>
      <c r="G669" s="166" t="s">
        <v>1405</v>
      </c>
      <c r="H669" s="166"/>
      <c r="I669" s="166">
        <v>56</v>
      </c>
      <c r="J669" s="166"/>
      <c r="K669" s="166">
        <v>35</v>
      </c>
      <c r="L669" s="168">
        <v>0.80638888888888882</v>
      </c>
      <c r="M669" s="169">
        <v>240.3</v>
      </c>
      <c r="N669" s="166">
        <v>220.6</v>
      </c>
      <c r="O669" s="168">
        <v>0.8065972222222223</v>
      </c>
      <c r="P669" s="168">
        <v>0.8065972222222223</v>
      </c>
      <c r="Q669" s="170">
        <v>1</v>
      </c>
      <c r="R669" s="170">
        <v>0</v>
      </c>
      <c r="S669" s="171">
        <v>238.3</v>
      </c>
      <c r="T669" s="171">
        <v>216.6</v>
      </c>
      <c r="U669" s="168">
        <v>0.80662037037037038</v>
      </c>
      <c r="V669" s="168">
        <v>0.80667824074074079</v>
      </c>
      <c r="W669" s="166">
        <v>247.1</v>
      </c>
      <c r="X669" s="166">
        <v>225.5</v>
      </c>
      <c r="Y669" s="168">
        <v>0.80723379629629621</v>
      </c>
      <c r="Z669" s="168"/>
      <c r="AA669" s="166"/>
      <c r="AB669" s="165">
        <f>O669-L669</f>
        <v>2.0833333333347692E-4</v>
      </c>
      <c r="AC669" s="165">
        <f>P669-O669</f>
        <v>0</v>
      </c>
      <c r="AD669" s="165">
        <f>P669-L669</f>
        <v>2.0833333333347692E-4</v>
      </c>
      <c r="AE669" s="165">
        <f>V669-P669</f>
        <v>8.1018518518494176E-5</v>
      </c>
      <c r="AF669" s="165">
        <f>Y669-O669</f>
        <v>6.3657407407391453E-4</v>
      </c>
      <c r="AG669" s="165">
        <f>Y669-V669</f>
        <v>5.5555555555542036E-4</v>
      </c>
      <c r="AH669" s="131">
        <v>-0.98199999999999998</v>
      </c>
      <c r="AI669" s="131">
        <v>7.1913999999999998</v>
      </c>
      <c r="AJ669" s="131">
        <v>7.5805999999999996</v>
      </c>
      <c r="AK669" s="131">
        <v>7.3455000000000004</v>
      </c>
      <c r="AL669" s="131">
        <v>1.2630999999999999</v>
      </c>
      <c r="AM669" s="166"/>
      <c r="AN669" s="166"/>
      <c r="AO669" s="166"/>
      <c r="AP669" s="131">
        <f>((AJ669-AK669)/(AK669-AI669))*100</f>
        <v>152.56327060350316</v>
      </c>
      <c r="AQ669" s="166"/>
      <c r="AR669" s="166"/>
      <c r="AS669" s="131">
        <v>2020</v>
      </c>
      <c r="AT669" s="166"/>
      <c r="AU669" s="29"/>
      <c r="AV669" s="29"/>
      <c r="AW669" s="131">
        <v>0</v>
      </c>
      <c r="AZ669" s="29"/>
      <c r="BA669" s="29"/>
      <c r="BB669" s="29"/>
      <c r="BC669" s="29"/>
      <c r="BD669" s="29"/>
      <c r="BE669" s="29"/>
    </row>
    <row r="670" spans="1:57" s="160" customFormat="1" x14ac:dyDescent="0.2">
      <c r="A670" s="131">
        <v>1.8</v>
      </c>
      <c r="B670" s="131">
        <v>2</v>
      </c>
      <c r="C670" s="131" t="s">
        <v>78</v>
      </c>
      <c r="D670" s="131" t="s">
        <v>37</v>
      </c>
      <c r="E670" s="161">
        <v>44129</v>
      </c>
      <c r="F670" s="131" t="s">
        <v>847</v>
      </c>
      <c r="G670" s="131" t="s">
        <v>464</v>
      </c>
      <c r="H670" s="131" t="s">
        <v>2020</v>
      </c>
      <c r="I670" s="131">
        <v>56</v>
      </c>
      <c r="J670" s="131">
        <v>22</v>
      </c>
      <c r="K670" s="162">
        <v>0</v>
      </c>
      <c r="L670" s="163">
        <v>0.79199074074074083</v>
      </c>
      <c r="M670" s="131">
        <v>282</v>
      </c>
      <c r="N670" s="131">
        <v>192.6</v>
      </c>
      <c r="O670" s="163">
        <v>0.79201388888888891</v>
      </c>
      <c r="P670" s="131"/>
      <c r="Q670" s="164">
        <v>0</v>
      </c>
      <c r="R670" s="170">
        <v>1</v>
      </c>
      <c r="S670" s="131"/>
      <c r="T670" s="131"/>
      <c r="U670" s="131"/>
      <c r="V670" s="131"/>
      <c r="W670" s="131"/>
      <c r="X670" s="131"/>
      <c r="Y670" s="163">
        <v>0.79270833333333324</v>
      </c>
      <c r="Z670" s="163"/>
      <c r="AA670" s="131"/>
      <c r="AB670" s="165">
        <f>O670-L670</f>
        <v>2.3148148148077752E-5</v>
      </c>
      <c r="AC670" s="165">
        <f>P670-O670</f>
        <v>-0.79201388888888891</v>
      </c>
      <c r="AD670" s="165">
        <f>P670-L670</f>
        <v>-0.79199074074074083</v>
      </c>
      <c r="AE670" s="165">
        <f>V670-P670</f>
        <v>0</v>
      </c>
      <c r="AF670" s="165">
        <f>Y670-O670</f>
        <v>6.9444444444433095E-4</v>
      </c>
      <c r="AG670" s="165">
        <f>Y670-V670</f>
        <v>0.79270833333333324</v>
      </c>
      <c r="AH670" s="131">
        <v>-1.4019999999999999</v>
      </c>
      <c r="AI670" s="131">
        <v>7.2074999999999996</v>
      </c>
      <c r="AJ670" s="131">
        <v>7.8956999999999997</v>
      </c>
      <c r="AK670" s="131">
        <v>7.4701000000000004</v>
      </c>
      <c r="AL670" s="131">
        <v>0.48359999999999997</v>
      </c>
      <c r="AM670" s="131"/>
      <c r="AN670" s="131"/>
      <c r="AO670" s="131"/>
      <c r="AP670" s="131">
        <f>((AJ670-AK670)/(AK670-AI670))*100</f>
        <v>162.07159177456128</v>
      </c>
      <c r="AQ670" s="131"/>
      <c r="AR670" s="131"/>
      <c r="AS670" s="131">
        <v>2020</v>
      </c>
      <c r="AT670" s="131" t="s">
        <v>1274</v>
      </c>
      <c r="AU670" s="29"/>
      <c r="AV670" s="29"/>
      <c r="AW670" s="131">
        <v>0</v>
      </c>
      <c r="AX670" s="29"/>
      <c r="AY670" s="29"/>
      <c r="AZ670" s="29"/>
      <c r="BA670" s="29"/>
      <c r="BB670" s="29"/>
      <c r="BC670" s="29"/>
      <c r="BD670" s="29"/>
      <c r="BE670" s="29"/>
    </row>
    <row r="671" spans="1:57" s="29" customFormat="1" x14ac:dyDescent="0.2">
      <c r="A671" s="166">
        <v>1.8</v>
      </c>
      <c r="B671" s="166">
        <v>2</v>
      </c>
      <c r="C671" s="131" t="s">
        <v>78</v>
      </c>
      <c r="D671" s="131" t="s">
        <v>36</v>
      </c>
      <c r="E671" s="167">
        <v>44129</v>
      </c>
      <c r="F671" s="166"/>
      <c r="G671" s="166" t="s">
        <v>1402</v>
      </c>
      <c r="H671" s="166"/>
      <c r="I671" s="166">
        <v>56</v>
      </c>
      <c r="J671" s="166"/>
      <c r="K671" s="166">
        <v>0</v>
      </c>
      <c r="L671" s="168">
        <v>0.79445601851851855</v>
      </c>
      <c r="M671" s="169">
        <v>230.9</v>
      </c>
      <c r="N671" s="166">
        <v>225.4</v>
      </c>
      <c r="O671" s="168">
        <v>0.79472222222222222</v>
      </c>
      <c r="P671" s="166"/>
      <c r="Q671" s="170">
        <v>0</v>
      </c>
      <c r="R671" s="170">
        <v>1</v>
      </c>
      <c r="S671" s="171"/>
      <c r="T671" s="171"/>
      <c r="U671" s="166"/>
      <c r="V671" s="166"/>
      <c r="W671" s="166"/>
      <c r="X671" s="166"/>
      <c r="Y671" s="168">
        <v>0.79812500000000008</v>
      </c>
      <c r="Z671" s="168"/>
      <c r="AA671" s="166"/>
      <c r="AB671" s="165">
        <f>O671-L671</f>
        <v>2.662037037036713E-4</v>
      </c>
      <c r="AC671" s="165">
        <f>P671-O671</f>
        <v>-0.79472222222222222</v>
      </c>
      <c r="AD671" s="165">
        <f>P671-L671</f>
        <v>-0.79445601851851855</v>
      </c>
      <c r="AE671" s="165">
        <f>V671-P671</f>
        <v>0</v>
      </c>
      <c r="AF671" s="165">
        <f>Y671-O671</f>
        <v>3.4027777777778656E-3</v>
      </c>
      <c r="AG671" s="165">
        <f>Y671-V671</f>
        <v>0.79812500000000008</v>
      </c>
      <c r="AH671" s="131">
        <v>-1.4019999999999999</v>
      </c>
      <c r="AI671" s="131">
        <v>7.2074999999999996</v>
      </c>
      <c r="AJ671" s="131">
        <v>7.8956999999999997</v>
      </c>
      <c r="AK671" s="131">
        <v>7.4701000000000004</v>
      </c>
      <c r="AL671" s="131">
        <v>1.3641000000000001</v>
      </c>
      <c r="AM671" s="166"/>
      <c r="AN671" s="166"/>
      <c r="AO671" s="166"/>
      <c r="AP671" s="131">
        <f>((AJ671-AK671)/(AK671-AI671))*100</f>
        <v>162.07159177456128</v>
      </c>
      <c r="AQ671" s="166"/>
      <c r="AR671" s="166"/>
      <c r="AS671" s="131">
        <v>2020</v>
      </c>
      <c r="AT671" s="166"/>
      <c r="AW671" s="131">
        <v>0</v>
      </c>
    </row>
    <row r="672" spans="1:57" s="160" customFormat="1" x14ac:dyDescent="0.2">
      <c r="A672" s="183">
        <v>1.9</v>
      </c>
      <c r="B672" s="183">
        <v>2</v>
      </c>
      <c r="C672" s="131" t="s">
        <v>78</v>
      </c>
      <c r="D672" s="131" t="s">
        <v>37</v>
      </c>
      <c r="E672" s="161">
        <v>44138</v>
      </c>
      <c r="F672" s="131" t="s">
        <v>131</v>
      </c>
      <c r="G672" s="166" t="s">
        <v>1458</v>
      </c>
      <c r="H672" s="131"/>
      <c r="I672" s="131">
        <v>22</v>
      </c>
      <c r="J672" s="131">
        <v>29</v>
      </c>
      <c r="K672" s="166">
        <v>15</v>
      </c>
      <c r="L672" s="163">
        <v>3.2812500000000001E-2</v>
      </c>
      <c r="M672" s="131">
        <v>276.8</v>
      </c>
      <c r="N672" s="131">
        <v>179.6</v>
      </c>
      <c r="O672" s="163">
        <v>3.2858796296296296E-2</v>
      </c>
      <c r="P672" s="163">
        <v>3.3032407407407406E-2</v>
      </c>
      <c r="Q672" s="164">
        <v>1</v>
      </c>
      <c r="R672" s="164">
        <v>1</v>
      </c>
      <c r="S672" s="131">
        <v>301.2</v>
      </c>
      <c r="T672" s="131">
        <v>183.8</v>
      </c>
      <c r="U672" s="131"/>
      <c r="V672" s="163">
        <v>3.3055555555555553E-2</v>
      </c>
      <c r="W672" s="131">
        <v>333</v>
      </c>
      <c r="X672" s="131">
        <v>195.3</v>
      </c>
      <c r="Y672" s="163">
        <v>3.3287037037037039E-2</v>
      </c>
      <c r="Z672" s="163"/>
      <c r="AA672" s="131"/>
      <c r="AB672" s="165">
        <f>O672-L672</f>
        <v>4.6296296296294281E-5</v>
      </c>
      <c r="AC672" s="165">
        <f>P672-O672</f>
        <v>1.7361111111111049E-4</v>
      </c>
      <c r="AD672" s="165">
        <f>P672-L672</f>
        <v>2.1990740740740478E-4</v>
      </c>
      <c r="AE672" s="165">
        <f>V672-P672</f>
        <v>2.3148148148147141E-5</v>
      </c>
      <c r="AF672" s="165">
        <f>Y672-O672</f>
        <v>4.2824074074074292E-4</v>
      </c>
      <c r="AG672" s="165">
        <f>Y672-V672</f>
        <v>2.3148148148148529E-4</v>
      </c>
      <c r="AH672" s="131">
        <v>-5.5419999999999998</v>
      </c>
      <c r="AI672" s="131">
        <v>7.2237999999999998</v>
      </c>
      <c r="AJ672" s="131">
        <v>7.7847999999999997</v>
      </c>
      <c r="AK672" s="131">
        <v>7.5171000000000001</v>
      </c>
      <c r="AL672" s="131">
        <v>0.49619999999999997</v>
      </c>
      <c r="AM672" s="131"/>
      <c r="AN672" s="131"/>
      <c r="AO672" s="131"/>
      <c r="AP672" s="131">
        <f>((AJ672-AK672)/(AK672-AI672))*100</f>
        <v>91.271735424479814</v>
      </c>
      <c r="AQ672" s="131"/>
      <c r="AR672" s="131"/>
      <c r="AS672" s="131">
        <v>2020</v>
      </c>
      <c r="AT672" s="131" t="s">
        <v>1274</v>
      </c>
      <c r="AU672" s="29"/>
      <c r="AV672" s="29"/>
      <c r="AW672" s="131">
        <v>0</v>
      </c>
      <c r="AX672" s="29"/>
      <c r="AY672" s="29"/>
      <c r="AZ672" s="29"/>
      <c r="BA672" s="29"/>
      <c r="BB672" s="29"/>
      <c r="BC672" s="29"/>
      <c r="BD672" s="29"/>
      <c r="BE672" s="29"/>
    </row>
    <row r="673" spans="1:57" s="29" customFormat="1" x14ac:dyDescent="0.2">
      <c r="A673" s="131">
        <v>1.1000000000000001</v>
      </c>
      <c r="B673" s="131">
        <v>3</v>
      </c>
      <c r="C673" s="131" t="s">
        <v>78</v>
      </c>
      <c r="D673" s="131" t="s">
        <v>37</v>
      </c>
      <c r="E673" s="161">
        <v>44129</v>
      </c>
      <c r="F673" s="131" t="s">
        <v>849</v>
      </c>
      <c r="G673" s="131" t="s">
        <v>467</v>
      </c>
      <c r="H673" s="131"/>
      <c r="I673" s="131">
        <v>56</v>
      </c>
      <c r="J673" s="131">
        <v>22</v>
      </c>
      <c r="K673" s="131">
        <v>0</v>
      </c>
      <c r="L673" s="163">
        <v>0.80351851851851841</v>
      </c>
      <c r="M673" s="131">
        <v>275.8</v>
      </c>
      <c r="N673" s="131">
        <v>190.1</v>
      </c>
      <c r="O673" s="163">
        <v>0.80354166666666671</v>
      </c>
      <c r="P673" s="131"/>
      <c r="Q673" s="164">
        <v>0</v>
      </c>
      <c r="R673" s="170">
        <v>1</v>
      </c>
      <c r="S673" s="131"/>
      <c r="T673" s="131"/>
      <c r="U673" s="131"/>
      <c r="V673" s="131"/>
      <c r="W673" s="131"/>
      <c r="X673" s="131"/>
      <c r="Y673" s="163">
        <v>0.80405092592592586</v>
      </c>
      <c r="Z673" s="163"/>
      <c r="AA673" s="131"/>
      <c r="AB673" s="165">
        <f>O673-L673</f>
        <v>2.3148148148299796E-5</v>
      </c>
      <c r="AC673" s="165">
        <f>P673-O673</f>
        <v>-0.80354166666666671</v>
      </c>
      <c r="AD673" s="165">
        <f>P673-L673</f>
        <v>-0.80351851851851841</v>
      </c>
      <c r="AE673" s="165">
        <f>V673-P673</f>
        <v>0</v>
      </c>
      <c r="AF673" s="165">
        <f>Y673-O673</f>
        <v>5.0925925925915383E-4</v>
      </c>
      <c r="AG673" s="165">
        <f>Y673-V673</f>
        <v>0.80405092592592586</v>
      </c>
      <c r="AH673" s="131">
        <v>-3.0009999999999999</v>
      </c>
      <c r="AI673" s="131">
        <v>7.2496</v>
      </c>
      <c r="AJ673" s="131">
        <v>7.5834000000000001</v>
      </c>
      <c r="AK673" s="131">
        <v>7.3994</v>
      </c>
      <c r="AL673" s="131">
        <v>0.44829999999999998</v>
      </c>
      <c r="AM673" s="131"/>
      <c r="AN673" s="131"/>
      <c r="AO673" s="131"/>
      <c r="AP673" s="131">
        <f>((AJ673-AK673)/(AK673-AI673))*100</f>
        <v>122.8304405874501</v>
      </c>
      <c r="AQ673" s="131"/>
      <c r="AR673" s="131"/>
      <c r="AS673" s="172">
        <v>2020</v>
      </c>
      <c r="AT673" s="131" t="s">
        <v>1274</v>
      </c>
      <c r="AU673" s="86"/>
      <c r="AV673" s="86"/>
      <c r="AW673" s="131">
        <v>0</v>
      </c>
    </row>
    <row r="674" spans="1:57" s="160" customFormat="1" x14ac:dyDescent="0.2">
      <c r="A674" s="166">
        <v>1.1000000000000001</v>
      </c>
      <c r="B674" s="166">
        <v>3</v>
      </c>
      <c r="C674" s="131" t="s">
        <v>78</v>
      </c>
      <c r="D674" s="131" t="s">
        <v>36</v>
      </c>
      <c r="E674" s="167">
        <v>44129</v>
      </c>
      <c r="F674" s="166"/>
      <c r="G674" s="166" t="s">
        <v>1404</v>
      </c>
      <c r="H674" s="166"/>
      <c r="I674" s="166">
        <v>56</v>
      </c>
      <c r="J674" s="166">
        <v>58</v>
      </c>
      <c r="K674" s="166">
        <v>0</v>
      </c>
      <c r="L674" s="168">
        <v>0.80182870370370374</v>
      </c>
      <c r="M674" s="169">
        <v>232.2</v>
      </c>
      <c r="N674" s="166">
        <v>212</v>
      </c>
      <c r="O674" s="168">
        <v>0.80237268518518512</v>
      </c>
      <c r="P674" s="166"/>
      <c r="Q674" s="170">
        <v>0</v>
      </c>
      <c r="R674" s="170">
        <v>1</v>
      </c>
      <c r="S674" s="171"/>
      <c r="T674" s="171"/>
      <c r="U674" s="166"/>
      <c r="V674" s="166"/>
      <c r="W674" s="166"/>
      <c r="X674" s="166"/>
      <c r="Y674" s="168">
        <v>0.80599537037037028</v>
      </c>
      <c r="Z674" s="168"/>
      <c r="AA674" s="166"/>
      <c r="AB674" s="165">
        <f>O674-L674</f>
        <v>5.4398148148138148E-4</v>
      </c>
      <c r="AC674" s="165">
        <f>P674-O674</f>
        <v>-0.80237268518518512</v>
      </c>
      <c r="AD674" s="165">
        <f>P674-L674</f>
        <v>-0.80182870370370374</v>
      </c>
      <c r="AE674" s="165">
        <f>V674-P674</f>
        <v>0</v>
      </c>
      <c r="AF674" s="165">
        <f>Y674-O674</f>
        <v>3.6226851851851594E-3</v>
      </c>
      <c r="AG674" s="165">
        <f>Y674-V674</f>
        <v>0.80599537037037028</v>
      </c>
      <c r="AH674" s="131">
        <v>-3.0009999999999999</v>
      </c>
      <c r="AI674" s="131">
        <v>7.2496</v>
      </c>
      <c r="AJ674" s="131">
        <v>7.5834000000000001</v>
      </c>
      <c r="AK674" s="131">
        <v>7.3994</v>
      </c>
      <c r="AL674" s="131">
        <v>0.7137</v>
      </c>
      <c r="AM674" s="166"/>
      <c r="AN674" s="166"/>
      <c r="AO674" s="166"/>
      <c r="AP674" s="131">
        <f>((AJ674-AK674)/(AK674-AI674))*100</f>
        <v>122.8304405874501</v>
      </c>
      <c r="AQ674" s="166"/>
      <c r="AR674" s="166"/>
      <c r="AS674" s="172">
        <v>2020</v>
      </c>
      <c r="AT674" s="166"/>
      <c r="AU674" s="29"/>
      <c r="AV674" s="29"/>
      <c r="AW674" s="131">
        <v>0</v>
      </c>
      <c r="AX674" s="29"/>
      <c r="AY674" s="29"/>
      <c r="AZ674" s="29"/>
      <c r="BA674" s="29"/>
      <c r="BB674" s="29"/>
      <c r="BC674" s="29"/>
      <c r="BD674" s="29"/>
      <c r="BE674" s="29"/>
    </row>
    <row r="675" spans="1:57" s="160" customFormat="1" x14ac:dyDescent="0.2">
      <c r="A675" s="183">
        <v>1.2</v>
      </c>
      <c r="B675" s="183">
        <v>3</v>
      </c>
      <c r="C675" s="131" t="s">
        <v>78</v>
      </c>
      <c r="D675" s="131" t="s">
        <v>37</v>
      </c>
      <c r="E675" s="161">
        <v>44138</v>
      </c>
      <c r="F675" s="131" t="s">
        <v>142</v>
      </c>
      <c r="G675" s="166" t="s">
        <v>1468</v>
      </c>
      <c r="H675" s="131"/>
      <c r="I675" s="131">
        <v>22</v>
      </c>
      <c r="J675" s="131">
        <v>28</v>
      </c>
      <c r="K675" s="131">
        <v>0</v>
      </c>
      <c r="L675" s="163">
        <v>7.8472222222222221E-2</v>
      </c>
      <c r="M675" s="131">
        <v>270.89999999999998</v>
      </c>
      <c r="N675" s="131">
        <v>181.1</v>
      </c>
      <c r="O675" s="163">
        <v>7.856481481481481E-2</v>
      </c>
      <c r="P675" s="131"/>
      <c r="Q675" s="164">
        <v>0</v>
      </c>
      <c r="R675" s="164">
        <v>1</v>
      </c>
      <c r="S675" s="131"/>
      <c r="T675" s="131"/>
      <c r="U675" s="131"/>
      <c r="V675" s="131"/>
      <c r="W675" s="131"/>
      <c r="X675" s="131"/>
      <c r="Y675" s="163">
        <v>7.9432870370370376E-2</v>
      </c>
      <c r="Z675" s="163"/>
      <c r="AA675" s="131"/>
      <c r="AB675" s="165">
        <f>O675-L675</f>
        <v>9.2592592592588563E-5</v>
      </c>
      <c r="AC675" s="165">
        <f>P675-O675</f>
        <v>-7.856481481481481E-2</v>
      </c>
      <c r="AD675" s="165">
        <f>P675-L675</f>
        <v>-7.8472222222222221E-2</v>
      </c>
      <c r="AE675" s="165">
        <f>V675-P675</f>
        <v>0</v>
      </c>
      <c r="AF675" s="165">
        <f>Y675-O675</f>
        <v>8.6805555555556635E-4</v>
      </c>
      <c r="AG675" s="165">
        <f>Y675-V675</f>
        <v>7.9432870370370376E-2</v>
      </c>
      <c r="AH675" s="131">
        <v>-3.4430000000000001</v>
      </c>
      <c r="AI675" s="131">
        <v>7.2477</v>
      </c>
      <c r="AJ675" s="131">
        <v>7.9503000000000004</v>
      </c>
      <c r="AK675" s="131">
        <v>7.5955000000000004</v>
      </c>
      <c r="AL675" s="131">
        <v>0.47439999999999999</v>
      </c>
      <c r="AM675" s="131"/>
      <c r="AN675" s="131"/>
      <c r="AO675" s="131"/>
      <c r="AP675" s="131">
        <f>((AJ675-AK675)/(AK675-AI675))*100</f>
        <v>102.01265094882106</v>
      </c>
      <c r="AQ675" s="131"/>
      <c r="AR675" s="131"/>
      <c r="AS675" s="131">
        <v>2020</v>
      </c>
      <c r="AT675" s="131" t="s">
        <v>1274</v>
      </c>
      <c r="AU675" s="29"/>
      <c r="AV675" s="29"/>
      <c r="AW675" s="131">
        <v>0</v>
      </c>
      <c r="AX675" s="29"/>
      <c r="AY675" s="29"/>
      <c r="AZ675" s="29"/>
      <c r="BA675" s="29"/>
      <c r="BB675" s="29"/>
      <c r="BC675" s="29"/>
      <c r="BD675" s="29"/>
      <c r="BE675" s="29"/>
    </row>
    <row r="676" spans="1:57" s="29" customFormat="1" x14ac:dyDescent="0.2">
      <c r="A676" s="131">
        <v>1.2</v>
      </c>
      <c r="B676" s="131">
        <v>3</v>
      </c>
      <c r="C676" s="131" t="s">
        <v>78</v>
      </c>
      <c r="D676" s="131" t="s">
        <v>36</v>
      </c>
      <c r="E676" s="161">
        <v>44131</v>
      </c>
      <c r="F676" s="131"/>
      <c r="G676" s="131" t="s">
        <v>490</v>
      </c>
      <c r="H676" s="131"/>
      <c r="I676" s="131">
        <v>25</v>
      </c>
      <c r="J676" s="131">
        <v>28</v>
      </c>
      <c r="K676" s="131">
        <v>34</v>
      </c>
      <c r="L676" s="163">
        <v>7.7326388888888889E-2</v>
      </c>
      <c r="M676" s="131">
        <v>224</v>
      </c>
      <c r="N676" s="131">
        <v>211.2</v>
      </c>
      <c r="O676" s="163">
        <v>7.7534722222222227E-2</v>
      </c>
      <c r="P676" s="163">
        <v>7.7534722222222227E-2</v>
      </c>
      <c r="Q676" s="164">
        <v>1</v>
      </c>
      <c r="R676" s="164">
        <v>0</v>
      </c>
      <c r="S676" s="131">
        <v>224.5</v>
      </c>
      <c r="T676" s="131">
        <v>207.7</v>
      </c>
      <c r="U676" s="163">
        <v>7.7557870370370374E-2</v>
      </c>
      <c r="V676" s="163">
        <v>7.7604166666666669E-2</v>
      </c>
      <c r="W676" s="131">
        <v>334.5</v>
      </c>
      <c r="X676" s="131">
        <v>220.5</v>
      </c>
      <c r="Y676" s="163">
        <v>7.8009259259259264E-2</v>
      </c>
      <c r="Z676" s="163"/>
      <c r="AA676" s="131"/>
      <c r="AB676" s="165">
        <f>O676-L676</f>
        <v>2.0833333333333814E-4</v>
      </c>
      <c r="AC676" s="165">
        <f>P676-O676</f>
        <v>0</v>
      </c>
      <c r="AD676" s="165">
        <f>P676-L676</f>
        <v>2.0833333333333814E-4</v>
      </c>
      <c r="AE676" s="165">
        <f>V676-P676</f>
        <v>6.9444444444441422E-5</v>
      </c>
      <c r="AF676" s="165">
        <f>Y676-O676</f>
        <v>4.745370370370372E-4</v>
      </c>
      <c r="AG676" s="165">
        <f>Y676-V676</f>
        <v>4.0509259259259578E-4</v>
      </c>
      <c r="AH676" s="131">
        <v>-3.4430000000000001</v>
      </c>
      <c r="AI676" s="131">
        <v>7.2477</v>
      </c>
      <c r="AJ676" s="131">
        <v>7.9503000000000004</v>
      </c>
      <c r="AK676" s="131">
        <v>7.5955000000000004</v>
      </c>
      <c r="AL676" s="131">
        <v>1.0679000000000001</v>
      </c>
      <c r="AM676" s="131"/>
      <c r="AN676" s="131"/>
      <c r="AO676" s="131"/>
      <c r="AP676" s="131">
        <f>((AJ676-AK676)/(AK676-AI676))*100</f>
        <v>102.01265094882106</v>
      </c>
      <c r="AQ676" s="131"/>
      <c r="AR676" s="131"/>
      <c r="AS676" s="131">
        <v>2020</v>
      </c>
      <c r="AT676" s="131" t="s">
        <v>1274</v>
      </c>
      <c r="AW676" s="131">
        <v>0</v>
      </c>
    </row>
    <row r="677" spans="1:57" s="160" customFormat="1" x14ac:dyDescent="0.2">
      <c r="A677" s="131">
        <v>1.3</v>
      </c>
      <c r="B677" s="131">
        <v>3</v>
      </c>
      <c r="C677" s="131" t="s">
        <v>78</v>
      </c>
      <c r="D677" s="131" t="s">
        <v>37</v>
      </c>
      <c r="E677" s="161">
        <v>44129</v>
      </c>
      <c r="F677" s="131" t="s">
        <v>848</v>
      </c>
      <c r="G677" s="131" t="s">
        <v>466</v>
      </c>
      <c r="H677" s="131"/>
      <c r="I677" s="131">
        <v>56</v>
      </c>
      <c r="J677" s="131">
        <v>22</v>
      </c>
      <c r="K677" s="131">
        <v>0</v>
      </c>
      <c r="L677" s="163">
        <v>0.79825231481481485</v>
      </c>
      <c r="M677" s="131">
        <v>288.2</v>
      </c>
      <c r="N677" s="131">
        <v>196.9</v>
      </c>
      <c r="O677" s="163">
        <v>0.79827546296296292</v>
      </c>
      <c r="P677" s="131"/>
      <c r="Q677" s="164">
        <v>0</v>
      </c>
      <c r="R677" s="170">
        <v>1</v>
      </c>
      <c r="S677" s="131"/>
      <c r="T677" s="131"/>
      <c r="U677" s="131"/>
      <c r="V677" s="131"/>
      <c r="W677" s="131"/>
      <c r="X677" s="131"/>
      <c r="Y677" s="163">
        <v>0.79895833333333333</v>
      </c>
      <c r="Z677" s="163"/>
      <c r="AA677" s="131"/>
      <c r="AB677" s="165">
        <f>O677-L677</f>
        <v>2.3148148148077752E-5</v>
      </c>
      <c r="AC677" s="165">
        <f>P677-O677</f>
        <v>-0.79827546296296292</v>
      </c>
      <c r="AD677" s="165">
        <f>P677-L677</f>
        <v>-0.79825231481481485</v>
      </c>
      <c r="AE677" s="165">
        <f>V677-P677</f>
        <v>0</v>
      </c>
      <c r="AF677" s="165">
        <f>Y677-O677</f>
        <v>6.828703703704031E-4</v>
      </c>
      <c r="AG677" s="165">
        <f>Y677-V677</f>
        <v>0.79895833333333333</v>
      </c>
      <c r="AH677" s="131">
        <v>-1.369</v>
      </c>
      <c r="AI677" s="131">
        <v>7.2077</v>
      </c>
      <c r="AJ677" s="131">
        <v>7.6353</v>
      </c>
      <c r="AK677" s="131">
        <v>7.3902000000000001</v>
      </c>
      <c r="AL677" s="131">
        <v>0.53859999999999997</v>
      </c>
      <c r="AM677" s="131"/>
      <c r="AN677" s="131"/>
      <c r="AO677" s="131"/>
      <c r="AP677" s="131">
        <f>((AJ677-AK677)/(AK677-AI677))*100</f>
        <v>134.30136986301355</v>
      </c>
      <c r="AQ677" s="131"/>
      <c r="AR677" s="131"/>
      <c r="AS677" s="131">
        <v>2020</v>
      </c>
      <c r="AT677" s="131" t="s">
        <v>1274</v>
      </c>
      <c r="AW677" s="131">
        <v>0</v>
      </c>
      <c r="AX677" s="29"/>
      <c r="AY677" s="29"/>
      <c r="AZ677" s="29"/>
      <c r="BA677" s="29"/>
      <c r="BB677" s="29"/>
      <c r="BC677" s="29"/>
      <c r="BD677" s="29"/>
      <c r="BE677" s="29"/>
    </row>
    <row r="678" spans="1:57" s="160" customFormat="1" x14ac:dyDescent="0.2">
      <c r="A678" s="166">
        <v>1.3</v>
      </c>
      <c r="B678" s="166">
        <v>3</v>
      </c>
      <c r="C678" s="131" t="s">
        <v>78</v>
      </c>
      <c r="D678" s="131" t="s">
        <v>36</v>
      </c>
      <c r="E678" s="167">
        <v>44129</v>
      </c>
      <c r="F678" s="166"/>
      <c r="G678" s="166" t="s">
        <v>1403</v>
      </c>
      <c r="H678" s="166"/>
      <c r="I678" s="166">
        <v>56</v>
      </c>
      <c r="J678" s="166"/>
      <c r="K678" s="166">
        <v>34</v>
      </c>
      <c r="L678" s="168">
        <v>0.79879629629629623</v>
      </c>
      <c r="M678" s="169">
        <v>232.5</v>
      </c>
      <c r="N678" s="166">
        <v>217.9</v>
      </c>
      <c r="O678" s="168">
        <v>0.7989814814814814</v>
      </c>
      <c r="P678" s="168">
        <v>0.7989814814814814</v>
      </c>
      <c r="Q678" s="170">
        <v>1</v>
      </c>
      <c r="R678" s="170">
        <v>0</v>
      </c>
      <c r="S678" s="171">
        <v>226.9</v>
      </c>
      <c r="T678" s="171">
        <v>211</v>
      </c>
      <c r="U678" s="168">
        <v>0.7989814814814814</v>
      </c>
      <c r="V678" s="168">
        <v>0.79902777777777778</v>
      </c>
      <c r="W678" s="166">
        <v>238.9</v>
      </c>
      <c r="X678" s="166">
        <v>217</v>
      </c>
      <c r="Y678" s="168">
        <v>0.79957175925925927</v>
      </c>
      <c r="Z678" s="168"/>
      <c r="AA678" s="166"/>
      <c r="AB678" s="165">
        <f>O678-L678</f>
        <v>1.8518518518517713E-4</v>
      </c>
      <c r="AC678" s="165">
        <f>P678-O678</f>
        <v>0</v>
      </c>
      <c r="AD678" s="165">
        <f>P678-L678</f>
        <v>1.8518518518517713E-4</v>
      </c>
      <c r="AE678" s="165">
        <f>V678-P678</f>
        <v>4.6296296296377548E-5</v>
      </c>
      <c r="AF678" s="165">
        <f>Y678-O678</f>
        <v>5.9027777777787005E-4</v>
      </c>
      <c r="AG678" s="165">
        <f>Y678-V678</f>
        <v>5.439814814814925E-4</v>
      </c>
      <c r="AH678" s="131">
        <v>-1.369</v>
      </c>
      <c r="AI678" s="131">
        <v>7.2077</v>
      </c>
      <c r="AJ678" s="131">
        <v>7.6353</v>
      </c>
      <c r="AK678" s="131">
        <v>7.3902000000000001</v>
      </c>
      <c r="AL678" s="131">
        <v>0.98050000000000004</v>
      </c>
      <c r="AM678" s="166"/>
      <c r="AN678" s="166"/>
      <c r="AO678" s="166"/>
      <c r="AP678" s="131">
        <f>((AJ678-AK678)/(AK678-AI678))*100</f>
        <v>134.30136986301355</v>
      </c>
      <c r="AQ678" s="166"/>
      <c r="AR678" s="166"/>
      <c r="AS678" s="131">
        <v>2020</v>
      </c>
      <c r="AT678" s="166"/>
      <c r="AU678" s="29"/>
      <c r="AV678" s="29"/>
      <c r="AW678" s="131">
        <v>0</v>
      </c>
      <c r="AX678" s="29"/>
      <c r="AY678" s="29"/>
      <c r="AZ678" s="29"/>
      <c r="BA678" s="29"/>
      <c r="BB678" s="29"/>
      <c r="BC678" s="29"/>
      <c r="BD678" s="29"/>
      <c r="BE678" s="29"/>
    </row>
    <row r="679" spans="1:57" s="29" customFormat="1" x14ac:dyDescent="0.2">
      <c r="A679" s="183">
        <v>1.4</v>
      </c>
      <c r="B679" s="183">
        <v>3</v>
      </c>
      <c r="C679" s="131" t="s">
        <v>78</v>
      </c>
      <c r="D679" s="131" t="s">
        <v>37</v>
      </c>
      <c r="E679" s="161">
        <v>44138</v>
      </c>
      <c r="F679" s="131" t="s">
        <v>102</v>
      </c>
      <c r="G679" s="166" t="s">
        <v>1424</v>
      </c>
      <c r="H679" s="131"/>
      <c r="I679" s="131">
        <v>22</v>
      </c>
      <c r="J679" s="131">
        <v>34</v>
      </c>
      <c r="K679" s="166">
        <v>0</v>
      </c>
      <c r="L679" s="163">
        <v>1.6203703703703703E-4</v>
      </c>
      <c r="M679" s="131">
        <v>279.60000000000002</v>
      </c>
      <c r="N679" s="131">
        <v>188.5</v>
      </c>
      <c r="O679" s="163">
        <v>2.199074074074074E-4</v>
      </c>
      <c r="P679" s="131"/>
      <c r="Q679" s="164">
        <v>0</v>
      </c>
      <c r="R679" s="164">
        <v>1</v>
      </c>
      <c r="S679" s="195"/>
      <c r="T679" s="195"/>
      <c r="U679" s="195"/>
      <c r="V679" s="131"/>
      <c r="W679" s="195"/>
      <c r="X679" s="195"/>
      <c r="Y679" s="163">
        <v>8.449074074074075E-4</v>
      </c>
      <c r="Z679" s="163"/>
      <c r="AA679" s="131"/>
      <c r="AB679" s="165">
        <f>O679-L679</f>
        <v>5.7870370370370373E-5</v>
      </c>
      <c r="AC679" s="165">
        <f>P679-O679</f>
        <v>-2.199074074074074E-4</v>
      </c>
      <c r="AD679" s="165">
        <f>P679-L679</f>
        <v>-1.6203703703703703E-4</v>
      </c>
      <c r="AE679" s="165">
        <f>V679-P679</f>
        <v>0</v>
      </c>
      <c r="AF679" s="165">
        <f>Y679-O679</f>
        <v>6.2500000000000012E-4</v>
      </c>
      <c r="AG679" s="165">
        <f>Y679-V679</f>
        <v>8.449074074074075E-4</v>
      </c>
      <c r="AH679" s="131">
        <v>-2.206</v>
      </c>
      <c r="AI679" s="131">
        <v>7.2271999999999998</v>
      </c>
      <c r="AJ679" s="131">
        <v>7.7203999999999997</v>
      </c>
      <c r="AK679" s="131">
        <v>7.4714999999999998</v>
      </c>
      <c r="AL679" s="131">
        <v>0.4632</v>
      </c>
      <c r="AM679" s="131"/>
      <c r="AN679" s="131"/>
      <c r="AO679" s="131"/>
      <c r="AP679" s="131">
        <f>((AJ679-AK679)/(AK679-AI679))*100</f>
        <v>101.88293082275888</v>
      </c>
      <c r="AQ679" s="131"/>
      <c r="AR679" s="131"/>
      <c r="AS679" s="131">
        <v>2020</v>
      </c>
      <c r="AT679" s="172" t="s">
        <v>1274</v>
      </c>
      <c r="AW679" s="131">
        <v>0</v>
      </c>
    </row>
    <row r="680" spans="1:57" s="29" customFormat="1" x14ac:dyDescent="0.2">
      <c r="A680" s="131">
        <v>1.4</v>
      </c>
      <c r="B680" s="131">
        <v>3</v>
      </c>
      <c r="C680" s="131" t="s">
        <v>78</v>
      </c>
      <c r="D680" s="131" t="s">
        <v>36</v>
      </c>
      <c r="E680" s="161">
        <v>44130</v>
      </c>
      <c r="F680" s="131"/>
      <c r="G680" s="131" t="s">
        <v>854</v>
      </c>
      <c r="H680" s="131"/>
      <c r="I680" s="131">
        <v>34</v>
      </c>
      <c r="J680" s="131">
        <v>22</v>
      </c>
      <c r="K680" s="162">
        <v>0</v>
      </c>
      <c r="L680" s="163">
        <v>3.5879629629629635E-4</v>
      </c>
      <c r="M680" s="131">
        <v>211.2</v>
      </c>
      <c r="N680" s="131">
        <v>186.5</v>
      </c>
      <c r="O680" s="131"/>
      <c r="P680" s="131"/>
      <c r="Q680" s="164">
        <v>0</v>
      </c>
      <c r="R680" s="164">
        <v>0</v>
      </c>
      <c r="S680" s="131"/>
      <c r="T680" s="131"/>
      <c r="U680" s="131"/>
      <c r="V680" s="131"/>
      <c r="W680" s="131"/>
      <c r="X680" s="131"/>
      <c r="Y680" s="131"/>
      <c r="Z680" s="131"/>
      <c r="AA680" s="131" t="s">
        <v>855</v>
      </c>
      <c r="AB680" s="165">
        <f>O680-L680</f>
        <v>-3.5879629629629635E-4</v>
      </c>
      <c r="AC680" s="165">
        <f>P680-O680</f>
        <v>0</v>
      </c>
      <c r="AD680" s="165">
        <f>P680-L680</f>
        <v>-3.5879629629629635E-4</v>
      </c>
      <c r="AE680" s="165">
        <f>V680-P680</f>
        <v>0</v>
      </c>
      <c r="AF680" s="165">
        <f>Y680-O680</f>
        <v>0</v>
      </c>
      <c r="AG680" s="165">
        <f>Y680-V680</f>
        <v>0</v>
      </c>
      <c r="AH680" s="131">
        <v>-2.206</v>
      </c>
      <c r="AI680" s="131">
        <v>7.2271999999999998</v>
      </c>
      <c r="AJ680" s="131">
        <v>7.7203999999999997</v>
      </c>
      <c r="AK680" s="131">
        <v>7.4714999999999998</v>
      </c>
      <c r="AL680" s="131">
        <v>1.4157</v>
      </c>
      <c r="AM680" s="131"/>
      <c r="AN680" s="131"/>
      <c r="AO680" s="131"/>
      <c r="AP680" s="131">
        <f>((AJ680-AK680)/(AK680-AI680))*100</f>
        <v>101.88293082275888</v>
      </c>
      <c r="AQ680" s="131"/>
      <c r="AR680" s="131"/>
      <c r="AS680" s="131">
        <v>2020</v>
      </c>
      <c r="AT680" s="172" t="s">
        <v>1274</v>
      </c>
      <c r="AW680" s="131">
        <v>0</v>
      </c>
      <c r="AZ680" s="86"/>
      <c r="BA680" s="86"/>
      <c r="BB680" s="86"/>
      <c r="BC680" s="86"/>
      <c r="BD680" s="86"/>
      <c r="BE680" s="86"/>
    </row>
    <row r="681" spans="1:57" s="29" customFormat="1" x14ac:dyDescent="0.2">
      <c r="A681" s="183">
        <v>1.5</v>
      </c>
      <c r="B681" s="183">
        <v>3</v>
      </c>
      <c r="C681" s="131" t="s">
        <v>78</v>
      </c>
      <c r="D681" s="131" t="s">
        <v>37</v>
      </c>
      <c r="E681" s="161">
        <v>44138</v>
      </c>
      <c r="F681" s="131" t="s">
        <v>101</v>
      </c>
      <c r="G681" s="166" t="s">
        <v>1423</v>
      </c>
      <c r="H681" s="131"/>
      <c r="I681" s="131">
        <v>22</v>
      </c>
      <c r="J681" s="131">
        <v>36</v>
      </c>
      <c r="K681" s="166">
        <v>0</v>
      </c>
      <c r="L681" s="163">
        <v>4.5138888888888892E-4</v>
      </c>
      <c r="M681" s="131">
        <v>279.5</v>
      </c>
      <c r="N681" s="131">
        <v>186.3</v>
      </c>
      <c r="O681" s="163">
        <v>5.6712962962962956E-4</v>
      </c>
      <c r="P681" s="163">
        <v>9.0277777777777784E-4</v>
      </c>
      <c r="Q681" s="164">
        <v>1</v>
      </c>
      <c r="R681" s="164">
        <v>1</v>
      </c>
      <c r="S681" s="195">
        <v>311.8</v>
      </c>
      <c r="T681" s="195">
        <v>206.9</v>
      </c>
      <c r="U681" s="195"/>
      <c r="V681" s="163">
        <v>9.3750000000000007E-4</v>
      </c>
      <c r="W681" s="195">
        <v>312.7</v>
      </c>
      <c r="X681" s="195">
        <v>213.3</v>
      </c>
      <c r="Y681" s="163">
        <v>1.2962962962962963E-3</v>
      </c>
      <c r="Z681" s="163"/>
      <c r="AA681" s="131"/>
      <c r="AB681" s="165">
        <f>O681-L681</f>
        <v>1.1574074074074064E-4</v>
      </c>
      <c r="AC681" s="165">
        <f>P681-O681</f>
        <v>3.3564814814814829E-4</v>
      </c>
      <c r="AD681" s="165">
        <f>P681-L681</f>
        <v>4.5138888888888892E-4</v>
      </c>
      <c r="AE681" s="165">
        <f>V681-P681</f>
        <v>3.4722222222222229E-5</v>
      </c>
      <c r="AF681" s="165">
        <f>Y681-O681</f>
        <v>7.291666666666667E-4</v>
      </c>
      <c r="AG681" s="165">
        <f>Y681-V681</f>
        <v>3.5879629629629619E-4</v>
      </c>
      <c r="AH681" s="131">
        <v>-3.9830000000000001</v>
      </c>
      <c r="AI681" s="131">
        <v>7.1258999999999997</v>
      </c>
      <c r="AJ681" s="131">
        <v>7.9240000000000004</v>
      </c>
      <c r="AK681" s="131">
        <v>7.4938000000000002</v>
      </c>
      <c r="AL681" s="131">
        <v>0.50319999999999998</v>
      </c>
      <c r="AM681" s="131"/>
      <c r="AN681" s="131"/>
      <c r="AO681" s="131"/>
      <c r="AP681" s="131">
        <f>((AJ681-AK681)/(AK681-AI681))*100</f>
        <v>116.93394944278322</v>
      </c>
      <c r="AQ681" s="131"/>
      <c r="AR681" s="131"/>
      <c r="AS681" s="131">
        <v>2020</v>
      </c>
      <c r="AT681" s="131" t="s">
        <v>1274</v>
      </c>
      <c r="AW681" s="131">
        <v>0</v>
      </c>
      <c r="AZ681" s="86"/>
      <c r="BA681" s="86"/>
      <c r="BB681" s="86"/>
      <c r="BC681" s="86"/>
      <c r="BD681" s="86"/>
      <c r="BE681" s="86"/>
    </row>
    <row r="682" spans="1:57" s="29" customFormat="1" x14ac:dyDescent="0.2">
      <c r="A682" s="183">
        <v>1.6</v>
      </c>
      <c r="B682" s="183">
        <v>3</v>
      </c>
      <c r="C682" s="131" t="s">
        <v>78</v>
      </c>
      <c r="D682" s="131" t="s">
        <v>37</v>
      </c>
      <c r="E682" s="161">
        <v>44138</v>
      </c>
      <c r="F682" s="131" t="s">
        <v>103</v>
      </c>
      <c r="G682" s="166" t="s">
        <v>1426</v>
      </c>
      <c r="H682" s="131"/>
      <c r="I682" s="131">
        <v>22</v>
      </c>
      <c r="J682" s="131">
        <v>34</v>
      </c>
      <c r="K682" s="166">
        <v>0</v>
      </c>
      <c r="L682" s="163">
        <v>1.8518518518518518E-4</v>
      </c>
      <c r="M682" s="131">
        <v>282.3</v>
      </c>
      <c r="N682" s="131">
        <v>182.3</v>
      </c>
      <c r="O682" s="163">
        <v>1.9675925925925926E-4</v>
      </c>
      <c r="P682" s="131"/>
      <c r="Q682" s="164">
        <v>0</v>
      </c>
      <c r="R682" s="164">
        <v>1</v>
      </c>
      <c r="S682" s="131"/>
      <c r="T682" s="131"/>
      <c r="U682" s="131"/>
      <c r="V682" s="163"/>
      <c r="W682" s="195"/>
      <c r="X682" s="195"/>
      <c r="Y682" s="163">
        <v>1.0069444444444444E-3</v>
      </c>
      <c r="Z682" s="163"/>
      <c r="AA682" s="131"/>
      <c r="AB682" s="165">
        <f>O682-L682</f>
        <v>1.1574074074074085E-5</v>
      </c>
      <c r="AC682" s="165">
        <f>P682-O682</f>
        <v>-1.9675925925925926E-4</v>
      </c>
      <c r="AD682" s="165">
        <f>P682-L682</f>
        <v>-1.8518518518518518E-4</v>
      </c>
      <c r="AE682" s="165">
        <f>V682-P682</f>
        <v>0</v>
      </c>
      <c r="AF682" s="165">
        <f>Y682-O682</f>
        <v>8.1018518518518516E-4</v>
      </c>
      <c r="AG682" s="165">
        <f>Y682-V682</f>
        <v>1.0069444444444444E-3</v>
      </c>
      <c r="AH682" s="131">
        <v>-3.9009999999999998</v>
      </c>
      <c r="AI682" s="131">
        <v>7.2220000000000004</v>
      </c>
      <c r="AJ682" s="131">
        <v>7.8451000000000004</v>
      </c>
      <c r="AK682" s="131">
        <v>7.3997999999999999</v>
      </c>
      <c r="AL682" s="131">
        <v>0.53420000000000001</v>
      </c>
      <c r="AM682" s="131"/>
      <c r="AN682" s="131"/>
      <c r="AO682" s="131"/>
      <c r="AP682" s="131">
        <f>((AJ682-AK682)/(AK682-AI682))*100</f>
        <v>250.44994375703135</v>
      </c>
      <c r="AQ682" s="131"/>
      <c r="AR682" s="131"/>
      <c r="AS682" s="131">
        <v>2020</v>
      </c>
      <c r="AT682" s="131" t="s">
        <v>1274</v>
      </c>
      <c r="AU682" s="160"/>
      <c r="AV682" s="160"/>
      <c r="AW682" s="131">
        <v>0</v>
      </c>
      <c r="AX682" s="86"/>
      <c r="AY682" s="86"/>
    </row>
    <row r="683" spans="1:57" s="29" customFormat="1" x14ac:dyDescent="0.2">
      <c r="A683" s="131">
        <v>1.6</v>
      </c>
      <c r="B683" s="131">
        <v>3</v>
      </c>
      <c r="C683" s="131" t="s">
        <v>78</v>
      </c>
      <c r="D683" s="131" t="s">
        <v>36</v>
      </c>
      <c r="E683" s="161">
        <v>44130</v>
      </c>
      <c r="F683" s="131"/>
      <c r="G683" s="131" t="s">
        <v>856</v>
      </c>
      <c r="H683" s="131"/>
      <c r="I683" s="131">
        <v>33</v>
      </c>
      <c r="J683" s="131">
        <v>22</v>
      </c>
      <c r="K683" s="162">
        <v>0</v>
      </c>
      <c r="L683" s="163">
        <v>4.2824074074074075E-4</v>
      </c>
      <c r="M683" s="131">
        <v>245.1</v>
      </c>
      <c r="N683" s="131">
        <v>199.7</v>
      </c>
      <c r="O683" s="131"/>
      <c r="P683" s="131"/>
      <c r="Q683" s="164">
        <v>0</v>
      </c>
      <c r="R683" s="164">
        <v>0</v>
      </c>
      <c r="S683" s="131"/>
      <c r="T683" s="131"/>
      <c r="U683" s="131"/>
      <c r="V683" s="131"/>
      <c r="W683" s="131"/>
      <c r="X683" s="131"/>
      <c r="Y683" s="131"/>
      <c r="Z683" s="131"/>
      <c r="AA683" s="131" t="s">
        <v>857</v>
      </c>
      <c r="AB683" s="165">
        <f>O683-L683</f>
        <v>-4.2824074074074075E-4</v>
      </c>
      <c r="AC683" s="165">
        <f>P683-O683</f>
        <v>0</v>
      </c>
      <c r="AD683" s="165">
        <f>P683-L683</f>
        <v>-4.2824074074074075E-4</v>
      </c>
      <c r="AE683" s="165">
        <f>V683-P683</f>
        <v>0</v>
      </c>
      <c r="AF683" s="165">
        <f>Y683-O683</f>
        <v>0</v>
      </c>
      <c r="AG683" s="165">
        <f>Y683-V683</f>
        <v>0</v>
      </c>
      <c r="AH683" s="131">
        <v>-3.9009999999999998</v>
      </c>
      <c r="AI683" s="131">
        <v>7.2220000000000004</v>
      </c>
      <c r="AJ683" s="131">
        <v>7.8451000000000004</v>
      </c>
      <c r="AK683" s="131">
        <v>7.3997999999999999</v>
      </c>
      <c r="AL683" s="131">
        <v>0.9264</v>
      </c>
      <c r="AM683" s="131"/>
      <c r="AN683" s="131"/>
      <c r="AO683" s="131">
        <v>12</v>
      </c>
      <c r="AP683" s="131">
        <f>((AJ683-AK683)/(AK683-AI683))*100</f>
        <v>250.44994375703135</v>
      </c>
      <c r="AQ683" s="131"/>
      <c r="AR683" s="131"/>
      <c r="AS683" s="131">
        <v>2020</v>
      </c>
      <c r="AT683" s="131" t="s">
        <v>1274</v>
      </c>
      <c r="AU683" s="86"/>
      <c r="AV683" s="86"/>
      <c r="AW683" s="131">
        <v>0</v>
      </c>
    </row>
    <row r="684" spans="1:57" s="29" customFormat="1" x14ac:dyDescent="0.2">
      <c r="A684" s="183">
        <v>1.7</v>
      </c>
      <c r="B684" s="183">
        <v>3</v>
      </c>
      <c r="C684" s="131" t="s">
        <v>78</v>
      </c>
      <c r="D684" s="131" t="s">
        <v>37</v>
      </c>
      <c r="E684" s="161">
        <v>44138</v>
      </c>
      <c r="F684" s="131" t="s">
        <v>107</v>
      </c>
      <c r="G684" s="166" t="s">
        <v>1431</v>
      </c>
      <c r="H684" s="131" t="s">
        <v>2034</v>
      </c>
      <c r="I684" s="131">
        <v>22</v>
      </c>
      <c r="J684" s="131">
        <v>34</v>
      </c>
      <c r="K684" s="166">
        <v>0</v>
      </c>
      <c r="L684" s="163">
        <v>6.8287037037037025E-4</v>
      </c>
      <c r="M684" s="131">
        <v>281.10000000000002</v>
      </c>
      <c r="N684" s="131">
        <v>190.7</v>
      </c>
      <c r="O684" s="163">
        <v>8.9120370370370362E-4</v>
      </c>
      <c r="P684" s="131"/>
      <c r="Q684" s="164">
        <v>0</v>
      </c>
      <c r="R684" s="164">
        <v>1</v>
      </c>
      <c r="S684" s="131"/>
      <c r="T684" s="131"/>
      <c r="U684" s="131"/>
      <c r="V684" s="131"/>
      <c r="W684" s="131"/>
      <c r="X684" s="131"/>
      <c r="Y684" s="163">
        <v>1.3888888888888889E-3</v>
      </c>
      <c r="Z684" s="163"/>
      <c r="AA684" s="131"/>
      <c r="AB684" s="165">
        <f>O684-L684</f>
        <v>2.0833333333333337E-4</v>
      </c>
      <c r="AC684" s="165">
        <f>P684-O684</f>
        <v>-8.9120370370370362E-4</v>
      </c>
      <c r="AD684" s="165">
        <f>P684-L684</f>
        <v>-6.8287037037037025E-4</v>
      </c>
      <c r="AE684" s="165">
        <f>V684-P684</f>
        <v>0</v>
      </c>
      <c r="AF684" s="165">
        <f>Y684-O684</f>
        <v>4.9768518518518532E-4</v>
      </c>
      <c r="AG684" s="165">
        <f>Y684-V684</f>
        <v>1.3888888888888889E-3</v>
      </c>
      <c r="AH684" s="131">
        <v>-2.0270000000000001</v>
      </c>
      <c r="AI684" s="131">
        <v>7.2213000000000003</v>
      </c>
      <c r="AJ684" s="131">
        <v>8.1098999999999997</v>
      </c>
      <c r="AK684" s="131">
        <v>7.6455000000000002</v>
      </c>
      <c r="AL684" s="131">
        <v>0.51149999999999995</v>
      </c>
      <c r="AM684" s="131"/>
      <c r="AN684" s="131"/>
      <c r="AO684" s="131"/>
      <c r="AP684" s="131">
        <f>((AJ684-AK684)/(AK684-AI684))*100</f>
        <v>109.47666195190936</v>
      </c>
      <c r="AQ684" s="131"/>
      <c r="AR684" s="131"/>
      <c r="AS684" s="131">
        <v>2020</v>
      </c>
      <c r="AT684" s="131" t="s">
        <v>1274</v>
      </c>
      <c r="AW684" s="131">
        <v>0</v>
      </c>
    </row>
    <row r="685" spans="1:57" s="29" customFormat="1" x14ac:dyDescent="0.2">
      <c r="A685" s="131">
        <v>1.7</v>
      </c>
      <c r="B685" s="131">
        <v>3</v>
      </c>
      <c r="C685" s="131" t="s">
        <v>78</v>
      </c>
      <c r="D685" s="131" t="s">
        <v>36</v>
      </c>
      <c r="E685" s="161">
        <v>44130</v>
      </c>
      <c r="F685" s="131"/>
      <c r="G685" s="131" t="s">
        <v>863</v>
      </c>
      <c r="H685" s="131"/>
      <c r="I685" s="131">
        <v>34</v>
      </c>
      <c r="J685" s="131">
        <v>22</v>
      </c>
      <c r="K685" s="162">
        <v>31</v>
      </c>
      <c r="L685" s="163">
        <v>0</v>
      </c>
      <c r="M685" s="131">
        <v>215.8</v>
      </c>
      <c r="N685" s="131">
        <v>190.8</v>
      </c>
      <c r="O685" s="163">
        <v>1.7361111111111112E-4</v>
      </c>
      <c r="P685" s="163">
        <v>1.7361111111111112E-4</v>
      </c>
      <c r="Q685" s="164">
        <v>1</v>
      </c>
      <c r="R685" s="164">
        <v>0</v>
      </c>
      <c r="S685" s="131">
        <v>219</v>
      </c>
      <c r="T685" s="131">
        <v>192.5</v>
      </c>
      <c r="U685" s="163">
        <v>1.8518518518518518E-4</v>
      </c>
      <c r="V685" s="163">
        <v>2.5462962962962961E-4</v>
      </c>
      <c r="W685" s="131">
        <v>225.5</v>
      </c>
      <c r="X685" s="131">
        <v>197.4</v>
      </c>
      <c r="Y685" s="163">
        <v>1.2847222222222223E-3</v>
      </c>
      <c r="Z685" s="163"/>
      <c r="AA685" s="131"/>
      <c r="AB685" s="165">
        <f>O685-L685</f>
        <v>1.7361111111111112E-4</v>
      </c>
      <c r="AC685" s="165">
        <f>P685-O685</f>
        <v>0</v>
      </c>
      <c r="AD685" s="165">
        <f>P685-L685</f>
        <v>1.7361111111111112E-4</v>
      </c>
      <c r="AE685" s="165">
        <f>V685-P685</f>
        <v>8.1018518518518489E-5</v>
      </c>
      <c r="AF685" s="165">
        <f>Y685-O685</f>
        <v>1.1111111111111111E-3</v>
      </c>
      <c r="AG685" s="165">
        <f>Y685-V685</f>
        <v>1.0300925925925926E-3</v>
      </c>
      <c r="AH685" s="131">
        <v>-2.0270000000000001</v>
      </c>
      <c r="AI685" s="131">
        <v>7.2213000000000003</v>
      </c>
      <c r="AJ685" s="131">
        <v>8.1098999999999997</v>
      </c>
      <c r="AK685" s="131">
        <v>7.6455000000000002</v>
      </c>
      <c r="AL685" s="131">
        <v>1.0223</v>
      </c>
      <c r="AM685" s="131"/>
      <c r="AN685" s="131"/>
      <c r="AO685" s="131">
        <v>12</v>
      </c>
      <c r="AP685" s="131">
        <f>((AJ685-AK685)/(AK685-AI685))*100</f>
        <v>109.47666195190936</v>
      </c>
      <c r="AQ685" s="131"/>
      <c r="AR685" s="131"/>
      <c r="AS685" s="131">
        <v>2020</v>
      </c>
      <c r="AT685" s="131" t="s">
        <v>1274</v>
      </c>
      <c r="AW685" s="131">
        <v>0</v>
      </c>
    </row>
    <row r="686" spans="1:57" s="29" customFormat="1" x14ac:dyDescent="0.2">
      <c r="A686" s="183">
        <v>1.8</v>
      </c>
      <c r="B686" s="183">
        <v>3</v>
      </c>
      <c r="C686" s="131" t="s">
        <v>78</v>
      </c>
      <c r="D686" s="131" t="s">
        <v>37</v>
      </c>
      <c r="E686" s="161">
        <v>44138</v>
      </c>
      <c r="F686" s="131" t="s">
        <v>104</v>
      </c>
      <c r="G686" s="131" t="s">
        <v>1427</v>
      </c>
      <c r="H686" s="131"/>
      <c r="I686" s="131">
        <v>22</v>
      </c>
      <c r="J686" s="131">
        <v>34</v>
      </c>
      <c r="K686" s="131">
        <v>0</v>
      </c>
      <c r="L686" s="163">
        <v>1.7361111111111112E-4</v>
      </c>
      <c r="M686" s="131">
        <v>286.10000000000002</v>
      </c>
      <c r="N686" s="131">
        <v>296.3</v>
      </c>
      <c r="O686" s="163">
        <v>1.9675925925925926E-4</v>
      </c>
      <c r="P686" s="131"/>
      <c r="Q686" s="164">
        <v>0</v>
      </c>
      <c r="R686" s="164">
        <v>1</v>
      </c>
      <c r="S686" s="131"/>
      <c r="T686" s="131"/>
      <c r="U686" s="131"/>
      <c r="V686" s="131"/>
      <c r="W686" s="195"/>
      <c r="X686" s="195"/>
      <c r="Y686" s="163">
        <v>6.2500000000000001E-4</v>
      </c>
      <c r="Z686" s="163"/>
      <c r="AA686" s="131"/>
      <c r="AB686" s="165">
        <f>O686-L686</f>
        <v>2.3148148148148144E-5</v>
      </c>
      <c r="AC686" s="165">
        <f>P686-O686</f>
        <v>-1.9675925925925926E-4</v>
      </c>
      <c r="AD686" s="165">
        <f>P686-L686</f>
        <v>-1.7361111111111112E-4</v>
      </c>
      <c r="AE686" s="165">
        <f>V686-P686</f>
        <v>0</v>
      </c>
      <c r="AF686" s="165">
        <f>Y686-O686</f>
        <v>4.2824074074074075E-4</v>
      </c>
      <c r="AG686" s="165">
        <f>Y686-V686</f>
        <v>6.2500000000000001E-4</v>
      </c>
      <c r="AH686" s="131">
        <v>-2.4449999999999998</v>
      </c>
      <c r="AI686" s="131">
        <v>7.1508000000000003</v>
      </c>
      <c r="AJ686" s="131">
        <v>7.7412000000000001</v>
      </c>
      <c r="AK686" s="131">
        <v>7.4272999999999998</v>
      </c>
      <c r="AL686" s="131">
        <v>0.53869999999999996</v>
      </c>
      <c r="AM686" s="131"/>
      <c r="AN686" s="131"/>
      <c r="AO686" s="131"/>
      <c r="AP686" s="131">
        <f>((AJ686-AK686)/(AK686-AI686))*100</f>
        <v>113.5262206148285</v>
      </c>
      <c r="AQ686" s="131"/>
      <c r="AR686" s="131"/>
      <c r="AS686" s="131">
        <v>2020</v>
      </c>
      <c r="AT686" s="131" t="s">
        <v>1274</v>
      </c>
      <c r="AW686" s="131">
        <v>0</v>
      </c>
    </row>
    <row r="687" spans="1:57" s="29" customFormat="1" x14ac:dyDescent="0.2">
      <c r="A687" s="131">
        <v>1.8</v>
      </c>
      <c r="B687" s="131">
        <v>3</v>
      </c>
      <c r="C687" s="131" t="s">
        <v>78</v>
      </c>
      <c r="D687" s="131" t="s">
        <v>36</v>
      </c>
      <c r="E687" s="161">
        <v>44130</v>
      </c>
      <c r="F687" s="131"/>
      <c r="G687" s="131" t="s">
        <v>858</v>
      </c>
      <c r="H687" s="131"/>
      <c r="I687" s="131">
        <v>35</v>
      </c>
      <c r="J687" s="131">
        <v>22</v>
      </c>
      <c r="K687" s="162">
        <v>0</v>
      </c>
      <c r="L687" s="163">
        <v>1.9675925925925926E-4</v>
      </c>
      <c r="M687" s="131">
        <v>228.2</v>
      </c>
      <c r="N687" s="131">
        <v>204.2</v>
      </c>
      <c r="O687" s="131"/>
      <c r="P687" s="131"/>
      <c r="Q687" s="164">
        <v>0</v>
      </c>
      <c r="R687" s="164">
        <v>0</v>
      </c>
      <c r="S687" s="131"/>
      <c r="T687" s="131"/>
      <c r="U687" s="131"/>
      <c r="V687" s="131"/>
      <c r="W687" s="131"/>
      <c r="X687" s="131"/>
      <c r="Y687" s="131"/>
      <c r="Z687" s="131"/>
      <c r="AA687" s="131" t="s">
        <v>859</v>
      </c>
      <c r="AB687" s="165">
        <f>O687-L687</f>
        <v>-1.9675925925925926E-4</v>
      </c>
      <c r="AC687" s="165">
        <f>P687-O687</f>
        <v>0</v>
      </c>
      <c r="AD687" s="165">
        <f>P687-L687</f>
        <v>-1.9675925925925926E-4</v>
      </c>
      <c r="AE687" s="165">
        <f>V687-P687</f>
        <v>0</v>
      </c>
      <c r="AF687" s="165">
        <f>Y687-O687</f>
        <v>0</v>
      </c>
      <c r="AG687" s="165">
        <f>Y687-V687</f>
        <v>0</v>
      </c>
      <c r="AH687" s="131">
        <v>-2.4449999999999998</v>
      </c>
      <c r="AI687" s="131">
        <v>7.1508000000000003</v>
      </c>
      <c r="AJ687" s="131">
        <v>7.7412000000000001</v>
      </c>
      <c r="AK687" s="131">
        <v>7.4272999999999998</v>
      </c>
      <c r="AL687" s="131">
        <v>1.3133999999999999</v>
      </c>
      <c r="AM687" s="131"/>
      <c r="AN687" s="131"/>
      <c r="AO687" s="131">
        <v>12</v>
      </c>
      <c r="AP687" s="131">
        <f>((AJ687-AK687)/(AK687-AI687))*100</f>
        <v>113.5262206148285</v>
      </c>
      <c r="AQ687" s="131"/>
      <c r="AR687" s="131"/>
      <c r="AS687" s="131">
        <v>2020</v>
      </c>
      <c r="AT687" s="131" t="s">
        <v>1274</v>
      </c>
      <c r="AW687" s="131">
        <v>0</v>
      </c>
      <c r="AZ687" s="166"/>
      <c r="BA687" s="166"/>
      <c r="BB687" s="166"/>
      <c r="BC687" s="166"/>
      <c r="BD687" s="166"/>
      <c r="BE687" s="166"/>
    </row>
    <row r="688" spans="1:57" s="29" customFormat="1" x14ac:dyDescent="0.2">
      <c r="A688" s="183">
        <v>1.9</v>
      </c>
      <c r="B688" s="183">
        <v>3</v>
      </c>
      <c r="C688" s="131" t="s">
        <v>78</v>
      </c>
      <c r="D688" s="131" t="s">
        <v>37</v>
      </c>
      <c r="E688" s="161">
        <v>44138</v>
      </c>
      <c r="F688" s="131" t="s">
        <v>105</v>
      </c>
      <c r="G688" s="166" t="s">
        <v>1428</v>
      </c>
      <c r="H688" s="131"/>
      <c r="I688" s="131">
        <v>22</v>
      </c>
      <c r="J688" s="131">
        <v>35</v>
      </c>
      <c r="K688" s="166">
        <v>0</v>
      </c>
      <c r="L688" s="163">
        <v>1.1574074074074073E-4</v>
      </c>
      <c r="M688" s="131">
        <v>286.5</v>
      </c>
      <c r="N688" s="131">
        <v>187.1</v>
      </c>
      <c r="O688" s="163">
        <v>1.9675925925925926E-4</v>
      </c>
      <c r="P688" s="131"/>
      <c r="Q688" s="164">
        <v>0</v>
      </c>
      <c r="R688" s="164">
        <v>1</v>
      </c>
      <c r="S688" s="131"/>
      <c r="T688" s="131"/>
      <c r="U688" s="131"/>
      <c r="V688" s="131"/>
      <c r="W688" s="195"/>
      <c r="X688" s="195"/>
      <c r="Y688" s="163">
        <v>9.6064814814814808E-4</v>
      </c>
      <c r="Z688" s="163"/>
      <c r="AA688" s="131"/>
      <c r="AB688" s="165">
        <f>O688-L688</f>
        <v>8.101851851851853E-5</v>
      </c>
      <c r="AC688" s="165">
        <f>P688-O688</f>
        <v>-1.9675925925925926E-4</v>
      </c>
      <c r="AD688" s="165">
        <f>P688-L688</f>
        <v>-1.1574074074074073E-4</v>
      </c>
      <c r="AE688" s="165">
        <f>V688-P688</f>
        <v>0</v>
      </c>
      <c r="AF688" s="165">
        <f>Y688-O688</f>
        <v>7.6388888888888882E-4</v>
      </c>
      <c r="AG688" s="165">
        <f>Y688-V688</f>
        <v>9.6064814814814808E-4</v>
      </c>
      <c r="AH688" s="131">
        <v>-1.885</v>
      </c>
      <c r="AI688" s="131">
        <v>7.2567000000000004</v>
      </c>
      <c r="AJ688" s="131">
        <v>7.7061000000000002</v>
      </c>
      <c r="AK688" s="131">
        <v>7.4507000000000003</v>
      </c>
      <c r="AL688" s="131">
        <v>0.49559999999999998</v>
      </c>
      <c r="AM688" s="131"/>
      <c r="AN688" s="131"/>
      <c r="AO688" s="131"/>
      <c r="AP688" s="131">
        <f>((AJ688-AK688)/(AK688-AI688))*100</f>
        <v>131.64948453608244</v>
      </c>
      <c r="AQ688" s="131"/>
      <c r="AR688" s="131"/>
      <c r="AS688" s="131">
        <v>2020</v>
      </c>
      <c r="AT688" s="131" t="s">
        <v>1274</v>
      </c>
      <c r="AW688" s="131">
        <v>0</v>
      </c>
      <c r="AX688" s="166"/>
      <c r="AY688" s="166"/>
      <c r="AZ688" s="160"/>
      <c r="BA688" s="160"/>
      <c r="BB688" s="160"/>
      <c r="BC688" s="160"/>
      <c r="BD688" s="160"/>
      <c r="BE688" s="160"/>
    </row>
    <row r="689" spans="1:57" s="29" customFormat="1" x14ac:dyDescent="0.2">
      <c r="A689" s="131">
        <v>1.9</v>
      </c>
      <c r="B689" s="131">
        <v>3</v>
      </c>
      <c r="C689" s="131" t="s">
        <v>78</v>
      </c>
      <c r="D689" s="131" t="s">
        <v>36</v>
      </c>
      <c r="E689" s="161">
        <v>44130</v>
      </c>
      <c r="F689" s="131"/>
      <c r="G689" s="131" t="s">
        <v>860</v>
      </c>
      <c r="H689" s="131"/>
      <c r="I689" s="131">
        <v>35</v>
      </c>
      <c r="J689" s="131">
        <v>22</v>
      </c>
      <c r="K689" s="162">
        <v>36</v>
      </c>
      <c r="L689" s="163">
        <v>5.7870370370370366E-5</v>
      </c>
      <c r="M689" s="131">
        <v>226.3</v>
      </c>
      <c r="N689" s="131">
        <v>206.5</v>
      </c>
      <c r="O689" s="163">
        <v>2.8935185185185189E-4</v>
      </c>
      <c r="P689" s="163">
        <v>2.8935185185185189E-4</v>
      </c>
      <c r="Q689" s="164">
        <v>1</v>
      </c>
      <c r="R689" s="164">
        <v>0</v>
      </c>
      <c r="S689" s="131">
        <v>224.4</v>
      </c>
      <c r="T689" s="131">
        <v>201.7</v>
      </c>
      <c r="U689" s="163">
        <v>3.1250000000000001E-4</v>
      </c>
      <c r="V689" s="163">
        <v>3.3564814814814812E-4</v>
      </c>
      <c r="W689" s="131">
        <v>226.5</v>
      </c>
      <c r="X689" s="131">
        <v>213.1</v>
      </c>
      <c r="Y689" s="163">
        <v>1.3888888888888889E-3</v>
      </c>
      <c r="Z689" s="163"/>
      <c r="AA689" s="131" t="s">
        <v>862</v>
      </c>
      <c r="AB689" s="165">
        <f>O689-L689</f>
        <v>2.3148148148148152E-4</v>
      </c>
      <c r="AC689" s="165">
        <f>P689-O689</f>
        <v>0</v>
      </c>
      <c r="AD689" s="165">
        <f>P689-L689</f>
        <v>2.3148148148148152E-4</v>
      </c>
      <c r="AE689" s="165">
        <f>V689-P689</f>
        <v>4.6296296296296233E-5</v>
      </c>
      <c r="AF689" s="165">
        <f>Y689-O689</f>
        <v>1.0995370370370371E-3</v>
      </c>
      <c r="AG689" s="165">
        <f>Y689-V689</f>
        <v>1.0532407407407409E-3</v>
      </c>
      <c r="AH689" s="131">
        <v>-1.885</v>
      </c>
      <c r="AI689" s="131">
        <v>7.2567000000000004</v>
      </c>
      <c r="AJ689" s="131">
        <v>7.7061000000000002</v>
      </c>
      <c r="AK689" s="131">
        <v>7.4507000000000003</v>
      </c>
      <c r="AL689" s="131">
        <v>0.87729999999999997</v>
      </c>
      <c r="AM689" s="131"/>
      <c r="AN689" s="131"/>
      <c r="AO689" s="131">
        <v>12</v>
      </c>
      <c r="AP689" s="131">
        <f>((AJ689-AK689)/(AK689-AI689))*100</f>
        <v>131.64948453608244</v>
      </c>
      <c r="AQ689" s="131"/>
      <c r="AR689" s="131"/>
      <c r="AS689" s="172">
        <v>2020</v>
      </c>
      <c r="AT689" s="131" t="s">
        <v>1274</v>
      </c>
      <c r="AU689" s="178"/>
      <c r="AV689" s="178"/>
      <c r="AW689" s="131">
        <v>0</v>
      </c>
      <c r="AX689" s="160"/>
      <c r="AY689" s="160"/>
      <c r="AZ689" s="160"/>
      <c r="BA689" s="160"/>
      <c r="BB689" s="160"/>
      <c r="BC689" s="160"/>
      <c r="BD689" s="160"/>
      <c r="BE689" s="160"/>
    </row>
    <row r="690" spans="1:57" s="29" customFormat="1" x14ac:dyDescent="0.2">
      <c r="A690" s="183">
        <v>1.1000000000000001</v>
      </c>
      <c r="B690" s="183">
        <v>4</v>
      </c>
      <c r="C690" s="131" t="s">
        <v>78</v>
      </c>
      <c r="D690" s="131" t="s">
        <v>37</v>
      </c>
      <c r="E690" s="161">
        <v>44138</v>
      </c>
      <c r="F690" s="131" t="s">
        <v>108</v>
      </c>
      <c r="G690" s="166" t="s">
        <v>1432</v>
      </c>
      <c r="H690" s="131"/>
      <c r="I690" s="131">
        <v>22</v>
      </c>
      <c r="J690" s="131">
        <v>34</v>
      </c>
      <c r="K690" s="166">
        <v>0</v>
      </c>
      <c r="L690" s="163">
        <v>5.2083333333333333E-4</v>
      </c>
      <c r="M690" s="131">
        <v>275</v>
      </c>
      <c r="N690" s="131">
        <v>182.6</v>
      </c>
      <c r="O690" s="163">
        <v>5.7870370370370378E-4</v>
      </c>
      <c r="P690" s="131"/>
      <c r="Q690" s="164">
        <v>0</v>
      </c>
      <c r="R690" s="164">
        <v>1</v>
      </c>
      <c r="S690" s="131"/>
      <c r="T690" s="131"/>
      <c r="U690" s="131"/>
      <c r="V690" s="131"/>
      <c r="W690" s="131"/>
      <c r="X690" s="131"/>
      <c r="Y690" s="163">
        <v>1.0995370370370371E-3</v>
      </c>
      <c r="Z690" s="163"/>
      <c r="AA690" s="131"/>
      <c r="AB690" s="165">
        <f>O690-L690</f>
        <v>5.7870370370370454E-5</v>
      </c>
      <c r="AC690" s="165">
        <f>P690-O690</f>
        <v>-5.7870370370370378E-4</v>
      </c>
      <c r="AD690" s="165">
        <f>P690-L690</f>
        <v>-5.2083333333333333E-4</v>
      </c>
      <c r="AE690" s="165">
        <f>V690-P690</f>
        <v>0</v>
      </c>
      <c r="AF690" s="165">
        <f>Y690-O690</f>
        <v>5.2083333333333333E-4</v>
      </c>
      <c r="AG690" s="165">
        <f>Y690-V690</f>
        <v>1.0995370370370371E-3</v>
      </c>
      <c r="AH690" s="131">
        <v>-4.2510000000000003</v>
      </c>
      <c r="AI690" s="131">
        <v>12.1189</v>
      </c>
      <c r="AJ690" s="131">
        <v>12.417</v>
      </c>
      <c r="AK690" s="131">
        <v>12.289099999999999</v>
      </c>
      <c r="AL690" s="131">
        <v>0.37680000000000002</v>
      </c>
      <c r="AM690" s="131"/>
      <c r="AN690" s="131"/>
      <c r="AO690" s="131"/>
      <c r="AP690" s="131">
        <f>((AJ690-AK690)/(AK690-AI690))*100</f>
        <v>75.146886016451674</v>
      </c>
      <c r="AQ690" s="131"/>
      <c r="AR690" s="131"/>
      <c r="AS690" s="172">
        <v>2020</v>
      </c>
      <c r="AT690" s="131" t="s">
        <v>1274</v>
      </c>
      <c r="AU690" s="178"/>
      <c r="AV690" s="178"/>
      <c r="AW690" s="131">
        <v>0</v>
      </c>
      <c r="AX690" s="160"/>
      <c r="AY690" s="160"/>
    </row>
    <row r="691" spans="1:57" s="86" customFormat="1" x14ac:dyDescent="0.2">
      <c r="A691" s="131">
        <v>1.1000000000000001</v>
      </c>
      <c r="B691" s="131">
        <v>4</v>
      </c>
      <c r="C691" s="131" t="s">
        <v>78</v>
      </c>
      <c r="D691" s="131" t="s">
        <v>36</v>
      </c>
      <c r="E691" s="161">
        <v>44130</v>
      </c>
      <c r="F691" s="131"/>
      <c r="G691" s="131" t="s">
        <v>865</v>
      </c>
      <c r="H691" s="131"/>
      <c r="I691" s="131">
        <v>34</v>
      </c>
      <c r="J691" s="131">
        <v>22</v>
      </c>
      <c r="K691" s="162">
        <v>33</v>
      </c>
      <c r="L691" s="163">
        <v>2.5462962962962961E-4</v>
      </c>
      <c r="M691" s="131">
        <v>226.3</v>
      </c>
      <c r="N691" s="131">
        <v>202.1</v>
      </c>
      <c r="O691" s="163">
        <v>4.1666666666666669E-4</v>
      </c>
      <c r="P691" s="163">
        <v>4.1666666666666669E-4</v>
      </c>
      <c r="Q691" s="164">
        <v>1</v>
      </c>
      <c r="R691" s="164">
        <v>0</v>
      </c>
      <c r="S691" s="131">
        <v>224.2</v>
      </c>
      <c r="T691" s="131">
        <v>196.8</v>
      </c>
      <c r="U691" s="163">
        <v>4.1666666666666669E-4</v>
      </c>
      <c r="V691" s="163">
        <v>4.6296296296296293E-4</v>
      </c>
      <c r="W691" s="131">
        <v>255.5</v>
      </c>
      <c r="X691" s="131">
        <v>204.1</v>
      </c>
      <c r="Y691" s="163">
        <v>1.2268518518518518E-3</v>
      </c>
      <c r="Z691" s="163"/>
      <c r="AA691" s="131" t="s">
        <v>867</v>
      </c>
      <c r="AB691" s="165">
        <f>O691-L691</f>
        <v>1.6203703703703709E-4</v>
      </c>
      <c r="AC691" s="165">
        <f>P691-O691</f>
        <v>0</v>
      </c>
      <c r="AD691" s="165">
        <f>P691-L691</f>
        <v>1.6203703703703709E-4</v>
      </c>
      <c r="AE691" s="165">
        <f>V691-P691</f>
        <v>4.6296296296296233E-5</v>
      </c>
      <c r="AF691" s="165">
        <f>Y691-O691</f>
        <v>8.1018518518518505E-4</v>
      </c>
      <c r="AG691" s="165">
        <f>Y691-V691</f>
        <v>7.6388888888888882E-4</v>
      </c>
      <c r="AH691" s="131">
        <v>-4.2510000000000003</v>
      </c>
      <c r="AI691" s="131">
        <v>12.1189</v>
      </c>
      <c r="AJ691" s="131">
        <v>12.417</v>
      </c>
      <c r="AK691" s="131">
        <v>12.289099999999999</v>
      </c>
      <c r="AL691" s="131" t="s">
        <v>759</v>
      </c>
      <c r="AM691" s="131"/>
      <c r="AN691" s="131"/>
      <c r="AO691" s="131">
        <v>12</v>
      </c>
      <c r="AP691" s="131">
        <f>((AJ691-AK691)/(AK691-AI691))*100</f>
        <v>75.146886016451674</v>
      </c>
      <c r="AQ691" s="131"/>
      <c r="AR691" s="131"/>
      <c r="AS691" s="131">
        <v>2020</v>
      </c>
      <c r="AT691" s="172" t="s">
        <v>1274</v>
      </c>
      <c r="AU691" s="29"/>
      <c r="AV691" s="29"/>
      <c r="AW691" s="131">
        <v>0</v>
      </c>
      <c r="AX691" s="29"/>
      <c r="AY691" s="29"/>
      <c r="AZ691" s="29"/>
      <c r="BA691" s="29"/>
      <c r="BB691" s="29"/>
      <c r="BC691" s="29"/>
      <c r="BD691" s="29"/>
      <c r="BE691" s="29"/>
    </row>
    <row r="692" spans="1:57" s="86" customFormat="1" x14ac:dyDescent="0.2">
      <c r="A692" s="183">
        <v>1.2</v>
      </c>
      <c r="B692" s="183">
        <v>4</v>
      </c>
      <c r="C692" s="131" t="s">
        <v>78</v>
      </c>
      <c r="D692" s="131" t="s">
        <v>37</v>
      </c>
      <c r="E692" s="161">
        <v>44138</v>
      </c>
      <c r="F692" s="131" t="s">
        <v>113</v>
      </c>
      <c r="G692" s="166" t="s">
        <v>1438</v>
      </c>
      <c r="H692" s="131"/>
      <c r="I692" s="131">
        <v>22</v>
      </c>
      <c r="J692" s="131">
        <v>35</v>
      </c>
      <c r="K692" s="166">
        <v>0</v>
      </c>
      <c r="L692" s="163">
        <v>6.2500000000000001E-4</v>
      </c>
      <c r="M692" s="131">
        <v>287.10000000000002</v>
      </c>
      <c r="N692" s="131">
        <v>192</v>
      </c>
      <c r="O692" s="163">
        <v>6.9444444444444447E-4</v>
      </c>
      <c r="P692" s="131"/>
      <c r="Q692" s="164">
        <v>0</v>
      </c>
      <c r="R692" s="164">
        <v>1</v>
      </c>
      <c r="S692" s="131"/>
      <c r="T692" s="131"/>
      <c r="U692" s="131"/>
      <c r="V692" s="131"/>
      <c r="W692" s="131"/>
      <c r="X692" s="131"/>
      <c r="Y692" s="163">
        <v>1.1111111111111111E-3</v>
      </c>
      <c r="Z692" s="163"/>
      <c r="AA692" s="131"/>
      <c r="AB692" s="165">
        <f>O692-L692</f>
        <v>6.9444444444444458E-5</v>
      </c>
      <c r="AC692" s="165">
        <f>P692-O692</f>
        <v>-6.9444444444444447E-4</v>
      </c>
      <c r="AD692" s="165">
        <f>P692-L692</f>
        <v>-6.2500000000000001E-4</v>
      </c>
      <c r="AE692" s="165">
        <f>V692-P692</f>
        <v>0</v>
      </c>
      <c r="AF692" s="165">
        <f>Y692-O692</f>
        <v>4.1666666666666664E-4</v>
      </c>
      <c r="AG692" s="165">
        <f>Y692-V692</f>
        <v>1.1111111111111111E-3</v>
      </c>
      <c r="AH692" s="131">
        <v>-1.0029999999999999</v>
      </c>
      <c r="AI692" s="131">
        <v>12.0566</v>
      </c>
      <c r="AJ692" s="131">
        <v>12.627599999999999</v>
      </c>
      <c r="AK692" s="131">
        <v>12.2956</v>
      </c>
      <c r="AL692" s="131">
        <v>0.44969999999999999</v>
      </c>
      <c r="AM692" s="131"/>
      <c r="AN692" s="131"/>
      <c r="AO692" s="131"/>
      <c r="AP692" s="131">
        <f>((AJ692-AK692)/(AK692-AI692))*100</f>
        <v>138.91213389121251</v>
      </c>
      <c r="AQ692" s="131"/>
      <c r="AR692" s="131"/>
      <c r="AS692" s="131">
        <v>2020</v>
      </c>
      <c r="AT692" s="172" t="s">
        <v>1274</v>
      </c>
      <c r="AU692" s="29"/>
      <c r="AV692" s="29"/>
      <c r="AW692" s="131">
        <v>0</v>
      </c>
      <c r="AX692" s="29"/>
      <c r="AY692" s="29"/>
      <c r="AZ692" s="29"/>
      <c r="BA692" s="29"/>
      <c r="BB692" s="29"/>
      <c r="BC692" s="29"/>
      <c r="BD692" s="29"/>
      <c r="BE692" s="29"/>
    </row>
    <row r="693" spans="1:57" s="29" customFormat="1" x14ac:dyDescent="0.2">
      <c r="A693" s="131">
        <v>1.2</v>
      </c>
      <c r="B693" s="131">
        <v>4</v>
      </c>
      <c r="C693" s="131" t="s">
        <v>78</v>
      </c>
      <c r="D693" s="131" t="s">
        <v>36</v>
      </c>
      <c r="E693" s="161">
        <v>44130</v>
      </c>
      <c r="F693" s="131"/>
      <c r="G693" s="131" t="s">
        <v>877</v>
      </c>
      <c r="H693" s="131"/>
      <c r="I693" s="131">
        <v>35</v>
      </c>
      <c r="J693" s="131">
        <v>22</v>
      </c>
      <c r="K693" s="162">
        <v>25</v>
      </c>
      <c r="L693" s="163">
        <v>2.199074074074074E-4</v>
      </c>
      <c r="M693" s="131">
        <v>225</v>
      </c>
      <c r="N693" s="131">
        <v>205</v>
      </c>
      <c r="O693" s="163">
        <v>5.7870370370370378E-4</v>
      </c>
      <c r="P693" s="163">
        <v>5.7870370370370378E-4</v>
      </c>
      <c r="Q693" s="164">
        <v>1</v>
      </c>
      <c r="R693" s="164">
        <v>0</v>
      </c>
      <c r="S693" s="131">
        <v>217.9</v>
      </c>
      <c r="T693" s="131">
        <v>201.2</v>
      </c>
      <c r="U693" s="163">
        <v>5.7870370370370378E-4</v>
      </c>
      <c r="V693" s="163">
        <v>6.3657407407407402E-4</v>
      </c>
      <c r="W693" s="131">
        <v>222.1</v>
      </c>
      <c r="X693" s="131">
        <v>206.3</v>
      </c>
      <c r="Y693" s="163">
        <v>1.0300925925925926E-3</v>
      </c>
      <c r="Z693" s="163"/>
      <c r="AA693" s="131" t="s">
        <v>878</v>
      </c>
      <c r="AB693" s="165">
        <f>O693-L693</f>
        <v>3.587962962962964E-4</v>
      </c>
      <c r="AC693" s="165">
        <f>P693-O693</f>
        <v>0</v>
      </c>
      <c r="AD693" s="165">
        <f>P693-L693</f>
        <v>3.587962962962964E-4</v>
      </c>
      <c r="AE693" s="165">
        <f>V693-P693</f>
        <v>5.7870370370370237E-5</v>
      </c>
      <c r="AF693" s="165">
        <f>Y693-O693</f>
        <v>4.5138888888888887E-4</v>
      </c>
      <c r="AG693" s="165">
        <f>Y693-V693</f>
        <v>3.9351851851851863E-4</v>
      </c>
      <c r="AH693" s="131">
        <v>-1.0029999999999999</v>
      </c>
      <c r="AI693" s="131">
        <v>12.0566</v>
      </c>
      <c r="AJ693" s="131">
        <v>12.627599999999999</v>
      </c>
      <c r="AK693" s="131">
        <v>12.2956</v>
      </c>
      <c r="AL693" s="131">
        <v>1.1375999999999999</v>
      </c>
      <c r="AM693" s="131"/>
      <c r="AN693" s="131"/>
      <c r="AO693" s="131">
        <v>12</v>
      </c>
      <c r="AP693" s="131">
        <f>((AJ693-AK693)/(AK693-AI693))*100</f>
        <v>138.91213389121251</v>
      </c>
      <c r="AQ693" s="131"/>
      <c r="AR693" s="131"/>
      <c r="AS693" s="131">
        <v>2020</v>
      </c>
      <c r="AT693" s="131" t="s">
        <v>1274</v>
      </c>
      <c r="AU693" s="166"/>
      <c r="AV693" s="166"/>
      <c r="AW693" s="131">
        <v>0</v>
      </c>
    </row>
    <row r="694" spans="1:57" s="29" customFormat="1" x14ac:dyDescent="0.2">
      <c r="A694" s="183">
        <v>1.3</v>
      </c>
      <c r="B694" s="183">
        <v>4</v>
      </c>
      <c r="C694" s="131" t="s">
        <v>78</v>
      </c>
      <c r="D694" s="131" t="s">
        <v>37</v>
      </c>
      <c r="E694" s="161">
        <v>44138</v>
      </c>
      <c r="F694" s="131" t="s">
        <v>109</v>
      </c>
      <c r="G694" s="166" t="s">
        <v>1433</v>
      </c>
      <c r="H694" s="131"/>
      <c r="I694" s="131">
        <v>22</v>
      </c>
      <c r="J694" s="131">
        <v>35</v>
      </c>
      <c r="K694" s="166">
        <v>0</v>
      </c>
      <c r="L694" s="163">
        <v>1.0416666666666667E-4</v>
      </c>
      <c r="M694" s="131">
        <v>275.5</v>
      </c>
      <c r="N694" s="131">
        <v>184.3</v>
      </c>
      <c r="O694" s="163">
        <v>2.199074074074074E-4</v>
      </c>
      <c r="P694" s="131"/>
      <c r="Q694" s="164">
        <v>0</v>
      </c>
      <c r="R694" s="164">
        <v>1</v>
      </c>
      <c r="S694" s="131"/>
      <c r="T694" s="131"/>
      <c r="U694" s="131"/>
      <c r="V694" s="131"/>
      <c r="W694" s="131"/>
      <c r="X694" s="131"/>
      <c r="Y694" s="163">
        <v>7.8703703703703705E-4</v>
      </c>
      <c r="Z694" s="163"/>
      <c r="AA694" s="131"/>
      <c r="AB694" s="165">
        <f>O694-L694</f>
        <v>1.1574074074074073E-4</v>
      </c>
      <c r="AC694" s="165">
        <f>P694-O694</f>
        <v>-2.199074074074074E-4</v>
      </c>
      <c r="AD694" s="165">
        <f>P694-L694</f>
        <v>-1.0416666666666667E-4</v>
      </c>
      <c r="AE694" s="165">
        <f>V694-P694</f>
        <v>0</v>
      </c>
      <c r="AF694" s="165">
        <f>Y694-O694</f>
        <v>5.6712962962962967E-4</v>
      </c>
      <c r="AG694" s="165">
        <f>Y694-V694</f>
        <v>7.8703703703703705E-4</v>
      </c>
      <c r="AH694" s="131">
        <v>-3.7280000000000002</v>
      </c>
      <c r="AI694" s="131">
        <v>12.0344</v>
      </c>
      <c r="AJ694" s="131">
        <v>12.766</v>
      </c>
      <c r="AK694" s="131">
        <v>12.3963</v>
      </c>
      <c r="AL694" s="131">
        <v>0.49509999999999998</v>
      </c>
      <c r="AM694" s="131"/>
      <c r="AN694" s="131"/>
      <c r="AO694" s="131"/>
      <c r="AP694" s="131">
        <f>((AJ694-AK694)/(AK694-AI694))*100</f>
        <v>102.15529151699351</v>
      </c>
      <c r="AQ694" s="131"/>
      <c r="AR694" s="131"/>
      <c r="AS694" s="131">
        <v>2020</v>
      </c>
      <c r="AT694" s="131" t="s">
        <v>1274</v>
      </c>
      <c r="AW694" s="131">
        <v>0</v>
      </c>
    </row>
    <row r="695" spans="1:57" s="29" customFormat="1" x14ac:dyDescent="0.2">
      <c r="A695" s="131">
        <v>1.3</v>
      </c>
      <c r="B695" s="131">
        <v>4</v>
      </c>
      <c r="C695" s="131" t="s">
        <v>78</v>
      </c>
      <c r="D695" s="131" t="s">
        <v>36</v>
      </c>
      <c r="E695" s="161">
        <v>44130</v>
      </c>
      <c r="F695" s="131"/>
      <c r="G695" s="131" t="s">
        <v>868</v>
      </c>
      <c r="H695" s="131"/>
      <c r="I695" s="131">
        <v>35</v>
      </c>
      <c r="J695" s="131">
        <v>22</v>
      </c>
      <c r="K695" s="162">
        <v>32</v>
      </c>
      <c r="L695" s="163">
        <v>3.1250000000000001E-4</v>
      </c>
      <c r="M695" s="131">
        <v>225.5</v>
      </c>
      <c r="N695" s="131">
        <v>201.8</v>
      </c>
      <c r="O695" s="163">
        <v>4.7453703703703704E-4</v>
      </c>
      <c r="P695" s="163">
        <v>4.7453703703703704E-4</v>
      </c>
      <c r="Q695" s="164">
        <v>1</v>
      </c>
      <c r="R695" s="164">
        <v>0</v>
      </c>
      <c r="S695" s="131">
        <v>223</v>
      </c>
      <c r="T695" s="131">
        <v>196</v>
      </c>
      <c r="U695" s="163">
        <v>4.8611111111111104E-4</v>
      </c>
      <c r="V695" s="163">
        <v>5.0925925925925921E-4</v>
      </c>
      <c r="W695" s="131">
        <v>223.3</v>
      </c>
      <c r="X695" s="131">
        <v>200.2</v>
      </c>
      <c r="Y695" s="163">
        <v>8.449074074074075E-4</v>
      </c>
      <c r="Z695" s="163"/>
      <c r="AA695" s="131" t="s">
        <v>872</v>
      </c>
      <c r="AB695" s="165">
        <f>O695-L695</f>
        <v>1.6203703703703703E-4</v>
      </c>
      <c r="AC695" s="165">
        <f>P695-O695</f>
        <v>0</v>
      </c>
      <c r="AD695" s="165">
        <f>P695-L695</f>
        <v>1.6203703703703703E-4</v>
      </c>
      <c r="AE695" s="165">
        <f>V695-P695</f>
        <v>3.4722222222222175E-5</v>
      </c>
      <c r="AF695" s="165">
        <f>Y695-O695</f>
        <v>3.7037037037037046E-4</v>
      </c>
      <c r="AG695" s="165">
        <f>Y695-V695</f>
        <v>3.3564814814814829E-4</v>
      </c>
      <c r="AH695" s="131">
        <v>-3.7280000000000002</v>
      </c>
      <c r="AI695" s="131">
        <v>12.0344</v>
      </c>
      <c r="AJ695" s="131">
        <v>12.766</v>
      </c>
      <c r="AK695" s="131">
        <v>12.3963</v>
      </c>
      <c r="AL695" s="131" t="s">
        <v>759</v>
      </c>
      <c r="AM695" s="131"/>
      <c r="AN695" s="131"/>
      <c r="AO695" s="131">
        <v>12</v>
      </c>
      <c r="AP695" s="131">
        <f>((AJ695-AK695)/(AK695-AI695))*100</f>
        <v>102.15529151699351</v>
      </c>
      <c r="AQ695" s="131"/>
      <c r="AR695" s="131"/>
      <c r="AS695" s="131">
        <v>2020</v>
      </c>
      <c r="AT695" s="131" t="s">
        <v>1274</v>
      </c>
      <c r="AW695" s="131">
        <v>0</v>
      </c>
    </row>
    <row r="696" spans="1:57" s="29" customFormat="1" x14ac:dyDescent="0.2">
      <c r="A696" s="183">
        <v>1.4</v>
      </c>
      <c r="B696" s="183">
        <v>4</v>
      </c>
      <c r="C696" s="131" t="s">
        <v>78</v>
      </c>
      <c r="D696" s="131" t="s">
        <v>37</v>
      </c>
      <c r="E696" s="161">
        <v>44138</v>
      </c>
      <c r="F696" s="131" t="s">
        <v>114</v>
      </c>
      <c r="G696" s="166" t="s">
        <v>1439</v>
      </c>
      <c r="H696" s="131"/>
      <c r="I696" s="131">
        <v>22</v>
      </c>
      <c r="J696" s="131">
        <v>36</v>
      </c>
      <c r="K696" s="166">
        <v>0</v>
      </c>
      <c r="L696" s="163">
        <v>5.9027777777777778E-4</v>
      </c>
      <c r="M696" s="131">
        <v>270.89999999999998</v>
      </c>
      <c r="N696" s="131">
        <v>175.7</v>
      </c>
      <c r="O696" s="163">
        <v>7.407407407407407E-4</v>
      </c>
      <c r="P696" s="131"/>
      <c r="Q696" s="164">
        <v>0</v>
      </c>
      <c r="R696" s="164">
        <v>1</v>
      </c>
      <c r="S696" s="131"/>
      <c r="T696" s="131"/>
      <c r="U696" s="131"/>
      <c r="V696" s="131"/>
      <c r="W696" s="131"/>
      <c r="X696" s="131"/>
      <c r="Y696" s="163">
        <v>1.423611111111111E-3</v>
      </c>
      <c r="Z696" s="163"/>
      <c r="AA696" s="131"/>
      <c r="AB696" s="165">
        <f>O696-L696</f>
        <v>1.5046296296296292E-4</v>
      </c>
      <c r="AC696" s="165">
        <f>P696-O696</f>
        <v>-7.407407407407407E-4</v>
      </c>
      <c r="AD696" s="165">
        <f>P696-L696</f>
        <v>-5.9027777777777778E-4</v>
      </c>
      <c r="AE696" s="165">
        <f>V696-P696</f>
        <v>0</v>
      </c>
      <c r="AF696" s="165">
        <f>Y696-O696</f>
        <v>6.8287037037037025E-4</v>
      </c>
      <c r="AG696" s="165">
        <f>Y696-V696</f>
        <v>1.423611111111111E-3</v>
      </c>
      <c r="AH696" s="131">
        <v>-4.7</v>
      </c>
      <c r="AI696" s="131">
        <v>12.1738</v>
      </c>
      <c r="AJ696" s="131">
        <v>13.1441</v>
      </c>
      <c r="AK696" s="131">
        <v>12.678800000000001</v>
      </c>
      <c r="AL696" s="131">
        <v>0.46839999999999998</v>
      </c>
      <c r="AM696" s="131"/>
      <c r="AN696" s="131"/>
      <c r="AO696" s="131"/>
      <c r="AP696" s="131">
        <f>((AJ696-AK696)/(AK696-AI696))*100</f>
        <v>92.138613861385835</v>
      </c>
      <c r="AQ696" s="131"/>
      <c r="AR696" s="131"/>
      <c r="AS696" s="131">
        <v>2020</v>
      </c>
      <c r="AT696" s="131" t="s">
        <v>1274</v>
      </c>
      <c r="AW696" s="131">
        <v>0</v>
      </c>
    </row>
    <row r="697" spans="1:57" s="29" customFormat="1" x14ac:dyDescent="0.2">
      <c r="A697" s="131">
        <v>1.4</v>
      </c>
      <c r="B697" s="131">
        <v>4</v>
      </c>
      <c r="C697" s="131" t="s">
        <v>78</v>
      </c>
      <c r="D697" s="131" t="s">
        <v>36</v>
      </c>
      <c r="E697" s="161">
        <v>44130</v>
      </c>
      <c r="F697" s="131"/>
      <c r="G697" s="131" t="s">
        <v>879</v>
      </c>
      <c r="H697" s="131"/>
      <c r="I697" s="131">
        <v>35</v>
      </c>
      <c r="J697" s="131">
        <v>22</v>
      </c>
      <c r="K697" s="162">
        <v>34</v>
      </c>
      <c r="L697" s="163">
        <v>2.5462962962962961E-4</v>
      </c>
      <c r="M697" s="131">
        <v>215.8</v>
      </c>
      <c r="N697" s="131">
        <v>206</v>
      </c>
      <c r="O697" s="163">
        <v>4.7453703703703704E-4</v>
      </c>
      <c r="P697" s="163">
        <v>4.7453703703703704E-4</v>
      </c>
      <c r="Q697" s="164">
        <v>1</v>
      </c>
      <c r="R697" s="164">
        <v>0</v>
      </c>
      <c r="S697" s="131">
        <v>214.2</v>
      </c>
      <c r="T697" s="131">
        <v>199.3</v>
      </c>
      <c r="U697" s="163">
        <v>4.7453703703703704E-4</v>
      </c>
      <c r="V697" s="163">
        <v>6.134259259259259E-4</v>
      </c>
      <c r="W697" s="131">
        <v>227.6</v>
      </c>
      <c r="X697" s="131">
        <v>203.6</v>
      </c>
      <c r="Y697" s="163">
        <v>1.25E-3</v>
      </c>
      <c r="Z697" s="163"/>
      <c r="AA697" s="131" t="s">
        <v>881</v>
      </c>
      <c r="AB697" s="165">
        <f>O697-L697</f>
        <v>2.1990740740740743E-4</v>
      </c>
      <c r="AC697" s="165">
        <f>P697-O697</f>
        <v>0</v>
      </c>
      <c r="AD697" s="165">
        <f>P697-L697</f>
        <v>2.1990740740740743E-4</v>
      </c>
      <c r="AE697" s="165">
        <f>V697-P697</f>
        <v>1.3888888888888886E-4</v>
      </c>
      <c r="AF697" s="165">
        <f>Y697-O697</f>
        <v>7.7546296296296304E-4</v>
      </c>
      <c r="AG697" s="165">
        <f>Y697-V697</f>
        <v>6.3657407407407413E-4</v>
      </c>
      <c r="AH697" s="131">
        <v>-4.7</v>
      </c>
      <c r="AI697" s="131">
        <v>12.1738</v>
      </c>
      <c r="AJ697" s="131">
        <v>13.1441</v>
      </c>
      <c r="AK697" s="131">
        <v>12.678800000000001</v>
      </c>
      <c r="AL697" s="131">
        <v>0.87319999999999998</v>
      </c>
      <c r="AM697" s="131"/>
      <c r="AN697" s="131"/>
      <c r="AO697" s="131">
        <v>12</v>
      </c>
      <c r="AP697" s="131">
        <f>((AJ697-AK697)/(AK697-AI697))*100</f>
        <v>92.138613861385835</v>
      </c>
      <c r="AQ697" s="131"/>
      <c r="AR697" s="131"/>
      <c r="AS697" s="131">
        <v>2020</v>
      </c>
      <c r="AT697" s="131" t="s">
        <v>1274</v>
      </c>
      <c r="AW697" s="131">
        <v>0</v>
      </c>
    </row>
    <row r="698" spans="1:57" s="166" customFormat="1" x14ac:dyDescent="0.2">
      <c r="A698" s="183">
        <v>1.5</v>
      </c>
      <c r="B698" s="183">
        <v>4</v>
      </c>
      <c r="C698" s="131" t="s">
        <v>78</v>
      </c>
      <c r="D698" s="131" t="s">
        <v>37</v>
      </c>
      <c r="E698" s="161">
        <v>44138</v>
      </c>
      <c r="F698" s="131" t="s">
        <v>110</v>
      </c>
      <c r="G698" s="166" t="s">
        <v>1434</v>
      </c>
      <c r="H698" s="131"/>
      <c r="I698" s="131">
        <v>22</v>
      </c>
      <c r="J698" s="131">
        <v>35</v>
      </c>
      <c r="K698" s="131">
        <v>0</v>
      </c>
      <c r="L698" s="163">
        <v>1.0416666666666667E-4</v>
      </c>
      <c r="M698" s="131">
        <v>279.2</v>
      </c>
      <c r="N698" s="131">
        <v>183</v>
      </c>
      <c r="O698" s="163">
        <v>2.199074074074074E-4</v>
      </c>
      <c r="P698" s="131"/>
      <c r="Q698" s="164">
        <v>0</v>
      </c>
      <c r="R698" s="164">
        <v>1</v>
      </c>
      <c r="S698" s="131"/>
      <c r="T698" s="131"/>
      <c r="U698" s="131"/>
      <c r="V698" s="131"/>
      <c r="W698" s="131"/>
      <c r="X698" s="131"/>
      <c r="Y698" s="163">
        <v>1.0300925925925926E-3</v>
      </c>
      <c r="Z698" s="163"/>
      <c r="AA698" s="131"/>
      <c r="AB698" s="165">
        <f>O698-L698</f>
        <v>1.1574074074074073E-4</v>
      </c>
      <c r="AC698" s="165">
        <f>P698-O698</f>
        <v>-2.199074074074074E-4</v>
      </c>
      <c r="AD698" s="165">
        <f>P698-L698</f>
        <v>-1.0416666666666667E-4</v>
      </c>
      <c r="AE698" s="165">
        <f>V698-P698</f>
        <v>0</v>
      </c>
      <c r="AF698" s="165">
        <f>Y698-O698</f>
        <v>8.1018518518518527E-4</v>
      </c>
      <c r="AG698" s="165">
        <f>Y698-V698</f>
        <v>1.0300925925925926E-3</v>
      </c>
      <c r="AH698" s="131">
        <v>-3.1920000000000002</v>
      </c>
      <c r="AI698" s="131">
        <v>12.3124</v>
      </c>
      <c r="AJ698" s="131">
        <v>12.9931</v>
      </c>
      <c r="AK698" s="131">
        <v>12.652200000000001</v>
      </c>
      <c r="AL698" s="131">
        <v>0.54890000000000005</v>
      </c>
      <c r="AM698" s="131"/>
      <c r="AN698" s="131"/>
      <c r="AO698" s="131"/>
      <c r="AP698" s="131">
        <f>((AJ698-AK698)/(AK698-AI698))*100</f>
        <v>100.32371983519694</v>
      </c>
      <c r="AQ698" s="131"/>
      <c r="AR698" s="131"/>
      <c r="AS698" s="131">
        <v>2020</v>
      </c>
      <c r="AT698" s="131" t="s">
        <v>1274</v>
      </c>
      <c r="AU698" s="29"/>
      <c r="AV698" s="29"/>
      <c r="AW698" s="131">
        <v>0</v>
      </c>
      <c r="AX698" s="29"/>
      <c r="AY698" s="29"/>
      <c r="AZ698" s="86"/>
      <c r="BA698" s="86"/>
      <c r="BB698" s="86"/>
      <c r="BC698" s="86"/>
      <c r="BD698" s="86"/>
      <c r="BE698" s="86"/>
    </row>
    <row r="699" spans="1:57" s="160" customFormat="1" x14ac:dyDescent="0.2">
      <c r="A699" s="183">
        <v>1.6</v>
      </c>
      <c r="B699" s="183">
        <v>4</v>
      </c>
      <c r="C699" s="131" t="s">
        <v>78</v>
      </c>
      <c r="D699" s="131" t="s">
        <v>37</v>
      </c>
      <c r="E699" s="161">
        <v>44138</v>
      </c>
      <c r="F699" s="131" t="s">
        <v>112</v>
      </c>
      <c r="G699" s="166" t="s">
        <v>1437</v>
      </c>
      <c r="H699" s="131"/>
      <c r="I699" s="131">
        <v>22</v>
      </c>
      <c r="J699" s="131">
        <v>35</v>
      </c>
      <c r="K699" s="131">
        <v>0</v>
      </c>
      <c r="L699" s="163">
        <v>1.5046296296296297E-4</v>
      </c>
      <c r="M699" s="131">
        <v>282.3</v>
      </c>
      <c r="N699" s="131">
        <v>188.5</v>
      </c>
      <c r="O699" s="163">
        <v>1.9675925925925926E-4</v>
      </c>
      <c r="P699" s="131"/>
      <c r="Q699" s="164">
        <v>0</v>
      </c>
      <c r="R699" s="164">
        <v>1</v>
      </c>
      <c r="S699" s="131"/>
      <c r="T699" s="131"/>
      <c r="U699" s="131"/>
      <c r="V699" s="131"/>
      <c r="W699" s="131"/>
      <c r="X699" s="131"/>
      <c r="Y699" s="163">
        <v>8.564814814814815E-4</v>
      </c>
      <c r="Z699" s="163"/>
      <c r="AA699" s="131"/>
      <c r="AB699" s="165">
        <f>O699-L699</f>
        <v>4.6296296296296287E-5</v>
      </c>
      <c r="AC699" s="165">
        <f>P699-O699</f>
        <v>-1.9675925925925926E-4</v>
      </c>
      <c r="AD699" s="165">
        <f>P699-L699</f>
        <v>-1.5046296296296297E-4</v>
      </c>
      <c r="AE699" s="165">
        <f>V699-P699</f>
        <v>0</v>
      </c>
      <c r="AF699" s="165">
        <f>Y699-O699</f>
        <v>6.5972222222222224E-4</v>
      </c>
      <c r="AG699" s="165">
        <f>Y699-V699</f>
        <v>8.564814814814815E-4</v>
      </c>
      <c r="AH699" s="131">
        <v>-8</v>
      </c>
      <c r="AI699" s="131">
        <v>7.2667000000000002</v>
      </c>
      <c r="AJ699" s="131">
        <v>7.5586000000000002</v>
      </c>
      <c r="AK699" s="131">
        <v>7.4824000000000002</v>
      </c>
      <c r="AL699" s="131">
        <v>0.37240000000000001</v>
      </c>
      <c r="AM699" s="131"/>
      <c r="AN699" s="131"/>
      <c r="AO699" s="131"/>
      <c r="AP699" s="131">
        <f>((AJ699-AK699)/(AK699-AI699))*100</f>
        <v>35.326842837274015</v>
      </c>
      <c r="AQ699" s="131"/>
      <c r="AR699" s="131"/>
      <c r="AS699" s="131">
        <v>2020</v>
      </c>
      <c r="AT699" s="131" t="s">
        <v>1274</v>
      </c>
      <c r="AU699" s="29"/>
      <c r="AV699" s="29"/>
      <c r="AW699" s="131">
        <v>0</v>
      </c>
      <c r="AX699" s="29"/>
      <c r="AY699" s="29"/>
      <c r="AZ699" s="29"/>
      <c r="BA699" s="29"/>
      <c r="BB699" s="29"/>
      <c r="BC699" s="29"/>
      <c r="BD699" s="29"/>
      <c r="BE699" s="29"/>
    </row>
    <row r="700" spans="1:57" s="160" customFormat="1" x14ac:dyDescent="0.2">
      <c r="A700" s="131">
        <v>1.6</v>
      </c>
      <c r="B700" s="131">
        <v>4</v>
      </c>
      <c r="C700" s="131" t="s">
        <v>78</v>
      </c>
      <c r="D700" s="131" t="s">
        <v>36</v>
      </c>
      <c r="E700" s="161">
        <v>44130</v>
      </c>
      <c r="F700" s="131"/>
      <c r="G700" s="131" t="s">
        <v>875</v>
      </c>
      <c r="H700" s="131"/>
      <c r="I700" s="131">
        <v>35</v>
      </c>
      <c r="J700" s="131">
        <v>22</v>
      </c>
      <c r="K700" s="162">
        <v>35</v>
      </c>
      <c r="L700" s="163">
        <v>4.1666666666666669E-4</v>
      </c>
      <c r="M700" s="131">
        <v>229.9</v>
      </c>
      <c r="N700" s="131">
        <v>207.8</v>
      </c>
      <c r="O700" s="163">
        <v>5.6712962962962956E-4</v>
      </c>
      <c r="P700" s="163">
        <v>5.6712962962962956E-4</v>
      </c>
      <c r="Q700" s="164">
        <v>1</v>
      </c>
      <c r="R700" s="164">
        <v>0</v>
      </c>
      <c r="S700" s="131">
        <v>229.4</v>
      </c>
      <c r="T700" s="131">
        <v>203.6</v>
      </c>
      <c r="U700" s="163">
        <v>5.6712962962962956E-4</v>
      </c>
      <c r="V700" s="163">
        <v>6.4814814814814813E-4</v>
      </c>
      <c r="W700" s="131">
        <v>234</v>
      </c>
      <c r="X700" s="131">
        <v>205.3</v>
      </c>
      <c r="Y700" s="163">
        <v>9.8379629629629642E-4</v>
      </c>
      <c r="Z700" s="163"/>
      <c r="AA700" s="131" t="s">
        <v>876</v>
      </c>
      <c r="AB700" s="165">
        <f>O700-L700</f>
        <v>1.5046296296296287E-4</v>
      </c>
      <c r="AC700" s="165">
        <f>P700-O700</f>
        <v>0</v>
      </c>
      <c r="AD700" s="165">
        <f>P700-L700</f>
        <v>1.5046296296296287E-4</v>
      </c>
      <c r="AE700" s="165">
        <f>V700-P700</f>
        <v>8.101851851851857E-5</v>
      </c>
      <c r="AF700" s="165">
        <f>Y700-O700</f>
        <v>4.1666666666666686E-4</v>
      </c>
      <c r="AG700" s="165">
        <f>Y700-V700</f>
        <v>3.3564814814814829E-4</v>
      </c>
      <c r="AH700" s="131">
        <v>-8</v>
      </c>
      <c r="AI700" s="131">
        <v>7.2667000000000002</v>
      </c>
      <c r="AJ700" s="131">
        <v>7.5586000000000002</v>
      </c>
      <c r="AK700" s="131">
        <v>7.4824000000000002</v>
      </c>
      <c r="AL700" s="131">
        <v>0.59219999999999995</v>
      </c>
      <c r="AM700" s="131"/>
      <c r="AN700" s="131"/>
      <c r="AO700" s="131">
        <v>12</v>
      </c>
      <c r="AP700" s="131">
        <f>((AJ700-AK700)/(AK700-AI700))*100</f>
        <v>35.326842837274015</v>
      </c>
      <c r="AQ700" s="131"/>
      <c r="AR700" s="131"/>
      <c r="AS700" s="172">
        <v>2020</v>
      </c>
      <c r="AT700" s="131" t="s">
        <v>1274</v>
      </c>
      <c r="AU700" s="29"/>
      <c r="AV700" s="29"/>
      <c r="AW700" s="131">
        <v>0</v>
      </c>
      <c r="AX700" s="29"/>
      <c r="AY700" s="29"/>
      <c r="AZ700" s="29"/>
      <c r="BA700" s="29"/>
      <c r="BB700" s="29"/>
      <c r="BC700" s="29"/>
      <c r="BD700" s="29"/>
      <c r="BE700" s="29"/>
    </row>
    <row r="701" spans="1:57" s="29" customFormat="1" x14ac:dyDescent="0.2">
      <c r="A701" s="183">
        <v>1.7</v>
      </c>
      <c r="B701" s="183">
        <v>4</v>
      </c>
      <c r="C701" s="131" t="s">
        <v>78</v>
      </c>
      <c r="D701" s="131" t="s">
        <v>37</v>
      </c>
      <c r="E701" s="161">
        <v>44138</v>
      </c>
      <c r="F701" s="131" t="s">
        <v>117</v>
      </c>
      <c r="G701" s="166" t="s">
        <v>1442</v>
      </c>
      <c r="H701" s="131"/>
      <c r="I701" s="131">
        <v>23</v>
      </c>
      <c r="J701" s="131">
        <v>35</v>
      </c>
      <c r="K701" s="131">
        <v>0</v>
      </c>
      <c r="L701" s="163">
        <v>4.7453703703703704E-4</v>
      </c>
      <c r="M701" s="131">
        <v>278.89999999999998</v>
      </c>
      <c r="N701" s="131">
        <v>184.5</v>
      </c>
      <c r="O701" s="163">
        <v>4.8611111111111104E-4</v>
      </c>
      <c r="P701" s="131"/>
      <c r="Q701" s="164">
        <v>0</v>
      </c>
      <c r="R701" s="164">
        <v>1</v>
      </c>
      <c r="S701" s="131"/>
      <c r="T701" s="131"/>
      <c r="U701" s="131"/>
      <c r="V701" s="131"/>
      <c r="W701" s="131"/>
      <c r="X701" s="131"/>
      <c r="Y701" s="163">
        <v>1.2268518518518518E-3</v>
      </c>
      <c r="Z701" s="163"/>
      <c r="AA701" s="131"/>
      <c r="AB701" s="165">
        <f>O701-L701</f>
        <v>1.1574074074074004E-5</v>
      </c>
      <c r="AC701" s="165">
        <f>P701-O701</f>
        <v>-4.8611111111111104E-4</v>
      </c>
      <c r="AD701" s="165">
        <f>P701-L701</f>
        <v>-4.7453703703703704E-4</v>
      </c>
      <c r="AE701" s="165">
        <f>V701-P701</f>
        <v>0</v>
      </c>
      <c r="AF701" s="165">
        <f>Y701-O701</f>
        <v>7.4074074074074081E-4</v>
      </c>
      <c r="AG701" s="165">
        <f>Y701-V701</f>
        <v>1.2268518518518518E-3</v>
      </c>
      <c r="AH701" s="131">
        <v>-8.25</v>
      </c>
      <c r="AI701" s="131">
        <v>7.2522000000000002</v>
      </c>
      <c r="AJ701" s="131">
        <v>7.7209000000000003</v>
      </c>
      <c r="AK701" s="131">
        <v>7.6117999999999997</v>
      </c>
      <c r="AL701" s="131">
        <v>0.42799999999999999</v>
      </c>
      <c r="AM701" s="131"/>
      <c r="AN701" s="131"/>
      <c r="AO701" s="131"/>
      <c r="AP701" s="131">
        <f>((AJ701-AK701)/(AK701-AI701))*100</f>
        <v>30.339265850945718</v>
      </c>
      <c r="AQ701" s="131"/>
      <c r="AR701" s="131"/>
      <c r="AS701" s="172">
        <v>2020</v>
      </c>
      <c r="AT701" s="131" t="s">
        <v>1274</v>
      </c>
      <c r="AW701" s="131">
        <v>0</v>
      </c>
    </row>
    <row r="702" spans="1:57" s="29" customFormat="1" x14ac:dyDescent="0.2">
      <c r="A702" s="131">
        <v>1.7</v>
      </c>
      <c r="B702" s="131">
        <v>4</v>
      </c>
      <c r="C702" s="131" t="s">
        <v>78</v>
      </c>
      <c r="D702" s="131" t="s">
        <v>36</v>
      </c>
      <c r="E702" s="161">
        <v>44130</v>
      </c>
      <c r="F702" s="131"/>
      <c r="G702" s="131" t="s">
        <v>886</v>
      </c>
      <c r="H702" s="131"/>
      <c r="I702" s="131">
        <v>35</v>
      </c>
      <c r="J702" s="131">
        <v>22</v>
      </c>
      <c r="K702" s="162">
        <v>28</v>
      </c>
      <c r="L702" s="163">
        <v>3.9351851851851852E-4</v>
      </c>
      <c r="M702" s="131">
        <v>223.1</v>
      </c>
      <c r="N702" s="131">
        <v>206.4</v>
      </c>
      <c r="O702" s="163">
        <v>4.9768518518518521E-4</v>
      </c>
      <c r="P702" s="163">
        <v>4.9768518518518521E-4</v>
      </c>
      <c r="Q702" s="164">
        <v>1</v>
      </c>
      <c r="R702" s="164">
        <v>0</v>
      </c>
      <c r="S702" s="131">
        <v>221.8</v>
      </c>
      <c r="T702" s="131">
        <v>203.4</v>
      </c>
      <c r="U702" s="163">
        <v>5.0925925925925921E-4</v>
      </c>
      <c r="V702" s="163">
        <v>5.6712962962962956E-4</v>
      </c>
      <c r="W702" s="131">
        <v>234.9</v>
      </c>
      <c r="X702" s="131">
        <v>222.4</v>
      </c>
      <c r="Y702" s="163">
        <v>8.9120370370370362E-4</v>
      </c>
      <c r="Z702" s="163"/>
      <c r="AA702" s="131" t="s">
        <v>887</v>
      </c>
      <c r="AB702" s="165">
        <f>O702-L702</f>
        <v>1.0416666666666669E-4</v>
      </c>
      <c r="AC702" s="165">
        <f>P702-O702</f>
        <v>0</v>
      </c>
      <c r="AD702" s="165">
        <f>P702-L702</f>
        <v>1.0416666666666669E-4</v>
      </c>
      <c r="AE702" s="165">
        <f>V702-P702</f>
        <v>6.944444444444435E-5</v>
      </c>
      <c r="AF702" s="165">
        <f>Y702-O702</f>
        <v>3.9351851851851841E-4</v>
      </c>
      <c r="AG702" s="165">
        <f>Y702-V702</f>
        <v>3.2407407407407406E-4</v>
      </c>
      <c r="AH702" s="131">
        <v>-8.25</v>
      </c>
      <c r="AI702" s="131">
        <v>7.2522000000000002</v>
      </c>
      <c r="AJ702" s="131">
        <v>7.7209000000000003</v>
      </c>
      <c r="AK702" s="131">
        <v>7.6117999999999997</v>
      </c>
      <c r="AL702" s="166">
        <v>0.44180000000000003</v>
      </c>
      <c r="AM702" s="131"/>
      <c r="AN702" s="131"/>
      <c r="AO702" s="131">
        <v>12</v>
      </c>
      <c r="AP702" s="131">
        <f>((AJ702-AK702)/(AK702-AI702))*100</f>
        <v>30.339265850945718</v>
      </c>
      <c r="AQ702" s="131"/>
      <c r="AR702" s="131"/>
      <c r="AS702" s="131">
        <v>2020</v>
      </c>
      <c r="AT702" s="131" t="s">
        <v>1274</v>
      </c>
      <c r="AW702" s="131">
        <v>0</v>
      </c>
    </row>
    <row r="703" spans="1:57" s="29" customFormat="1" x14ac:dyDescent="0.2">
      <c r="A703" s="183">
        <v>1.8</v>
      </c>
      <c r="B703" s="183">
        <v>4</v>
      </c>
      <c r="C703" s="131" t="s">
        <v>78</v>
      </c>
      <c r="D703" s="131" t="s">
        <v>37</v>
      </c>
      <c r="E703" s="161">
        <v>44138</v>
      </c>
      <c r="F703" s="131" t="s">
        <v>116</v>
      </c>
      <c r="G703" s="166" t="s">
        <v>1441</v>
      </c>
      <c r="H703" s="131"/>
      <c r="I703" s="131">
        <v>22</v>
      </c>
      <c r="J703" s="131">
        <v>35</v>
      </c>
      <c r="K703" s="131">
        <v>0</v>
      </c>
      <c r="L703" s="163">
        <v>9.2592592592592588E-5</v>
      </c>
      <c r="M703" s="131">
        <v>280.60000000000002</v>
      </c>
      <c r="N703" s="131">
        <v>185.2</v>
      </c>
      <c r="O703" s="163">
        <v>1.3888888888888889E-4</v>
      </c>
      <c r="P703" s="131"/>
      <c r="Q703" s="164">
        <v>0</v>
      </c>
      <c r="R703" s="164">
        <v>1</v>
      </c>
      <c r="S703" s="131"/>
      <c r="T703" s="131"/>
      <c r="U703" s="131"/>
      <c r="V703" s="131"/>
      <c r="W703" s="131"/>
      <c r="X703" s="131"/>
      <c r="Y703" s="163">
        <v>8.1018518518518516E-4</v>
      </c>
      <c r="Z703" s="163"/>
      <c r="AA703" s="131"/>
      <c r="AB703" s="165">
        <f>O703-L703</f>
        <v>4.6296296296296301E-5</v>
      </c>
      <c r="AC703" s="165">
        <f>P703-O703</f>
        <v>-1.3888888888888889E-4</v>
      </c>
      <c r="AD703" s="165">
        <f>P703-L703</f>
        <v>-9.2592592592592588E-5</v>
      </c>
      <c r="AE703" s="165">
        <f>V703-P703</f>
        <v>0</v>
      </c>
      <c r="AF703" s="165">
        <f>Y703-O703</f>
        <v>6.7129629629629625E-4</v>
      </c>
      <c r="AG703" s="165">
        <f>Y703-V703</f>
        <v>8.1018518518518516E-4</v>
      </c>
      <c r="AH703" s="131">
        <v>-4.7610000000000001</v>
      </c>
      <c r="AI703" s="131">
        <v>7.2083000000000004</v>
      </c>
      <c r="AJ703" s="131">
        <v>7.7685000000000004</v>
      </c>
      <c r="AK703" s="131">
        <v>7.4756999999999998</v>
      </c>
      <c r="AL703" s="131">
        <v>0.50829999999999997</v>
      </c>
      <c r="AM703" s="131"/>
      <c r="AN703" s="131"/>
      <c r="AO703" s="131"/>
      <c r="AP703" s="131">
        <f>((AJ703-AK703)/(AK703-AI703))*100</f>
        <v>109.498878085266</v>
      </c>
      <c r="AQ703" s="131"/>
      <c r="AR703" s="131"/>
      <c r="AS703" s="131">
        <v>2020</v>
      </c>
      <c r="AT703" s="172" t="s">
        <v>1274</v>
      </c>
      <c r="AW703" s="131">
        <v>0</v>
      </c>
    </row>
    <row r="704" spans="1:57" s="29" customFormat="1" x14ac:dyDescent="0.2">
      <c r="A704" s="131">
        <v>1.8</v>
      </c>
      <c r="B704" s="131">
        <v>4</v>
      </c>
      <c r="C704" s="131" t="s">
        <v>78</v>
      </c>
      <c r="D704" s="131" t="s">
        <v>36</v>
      </c>
      <c r="E704" s="161">
        <v>44130</v>
      </c>
      <c r="F704" s="131"/>
      <c r="G704" s="131" t="s">
        <v>884</v>
      </c>
      <c r="H704" s="131"/>
      <c r="I704" s="131">
        <v>35</v>
      </c>
      <c r="J704" s="131">
        <v>22</v>
      </c>
      <c r="K704" s="162">
        <v>30</v>
      </c>
      <c r="L704" s="163">
        <v>1.9675925925925926E-4</v>
      </c>
      <c r="M704" s="131">
        <v>223.4</v>
      </c>
      <c r="N704" s="131">
        <v>209.1</v>
      </c>
      <c r="O704" s="163">
        <v>3.5879629629629635E-4</v>
      </c>
      <c r="P704" s="163">
        <v>3.5879629629629635E-4</v>
      </c>
      <c r="Q704" s="164">
        <v>1</v>
      </c>
      <c r="R704" s="164">
        <v>0</v>
      </c>
      <c r="S704" s="131">
        <v>228.4</v>
      </c>
      <c r="T704" s="131">
        <v>203.6</v>
      </c>
      <c r="U704" s="163">
        <v>3.5879629629629635E-4</v>
      </c>
      <c r="V704" s="163">
        <v>3.8194444444444446E-4</v>
      </c>
      <c r="W704" s="131">
        <v>245.4</v>
      </c>
      <c r="X704" s="131">
        <v>208.7</v>
      </c>
      <c r="Y704" s="163">
        <v>9.9537037037037042E-4</v>
      </c>
      <c r="Z704" s="163"/>
      <c r="AA704" s="131" t="s">
        <v>885</v>
      </c>
      <c r="AB704" s="165">
        <f>O704-L704</f>
        <v>1.6203703703703709E-4</v>
      </c>
      <c r="AC704" s="165">
        <f>P704-O704</f>
        <v>0</v>
      </c>
      <c r="AD704" s="165">
        <f>P704-L704</f>
        <v>1.6203703703703709E-4</v>
      </c>
      <c r="AE704" s="165">
        <f>V704-P704</f>
        <v>2.3148148148148117E-5</v>
      </c>
      <c r="AF704" s="165">
        <f>Y704-O704</f>
        <v>6.3657407407407413E-4</v>
      </c>
      <c r="AG704" s="165">
        <f>Y704-V704</f>
        <v>6.134259259259259E-4</v>
      </c>
      <c r="AH704" s="131">
        <v>-4.7610000000000001</v>
      </c>
      <c r="AI704" s="131">
        <v>7.2083000000000004</v>
      </c>
      <c r="AJ704" s="131">
        <v>7.7685000000000004</v>
      </c>
      <c r="AK704" s="131">
        <v>7.4756999999999998</v>
      </c>
      <c r="AL704" s="131">
        <v>0.76690000000000003</v>
      </c>
      <c r="AM704" s="131"/>
      <c r="AN704" s="131"/>
      <c r="AO704" s="131">
        <v>12</v>
      </c>
      <c r="AP704" s="131">
        <f>((AJ704-AK704)/(AK704-AI704))*100</f>
        <v>109.498878085266</v>
      </c>
      <c r="AQ704" s="131"/>
      <c r="AR704" s="131"/>
      <c r="AS704" s="131">
        <v>2020</v>
      </c>
      <c r="AT704" s="172" t="s">
        <v>1274</v>
      </c>
      <c r="AW704" s="131">
        <v>0</v>
      </c>
    </row>
    <row r="705" spans="1:57" s="29" customFormat="1" x14ac:dyDescent="0.2">
      <c r="A705" s="183">
        <v>1.9</v>
      </c>
      <c r="B705" s="183">
        <v>4</v>
      </c>
      <c r="C705" s="131" t="s">
        <v>78</v>
      </c>
      <c r="D705" s="131" t="s">
        <v>37</v>
      </c>
      <c r="E705" s="161">
        <v>44138</v>
      </c>
      <c r="F705" s="131" t="s">
        <v>111</v>
      </c>
      <c r="G705" s="166" t="s">
        <v>1435</v>
      </c>
      <c r="H705" s="131"/>
      <c r="I705" s="131">
        <v>22</v>
      </c>
      <c r="J705" s="131">
        <v>35</v>
      </c>
      <c r="K705" s="131">
        <v>0</v>
      </c>
      <c r="L705" s="163">
        <v>1.0416666666666667E-4</v>
      </c>
      <c r="M705" s="131">
        <v>278.60000000000002</v>
      </c>
      <c r="N705" s="131">
        <v>185.6</v>
      </c>
      <c r="O705" s="163">
        <v>1.8518518518518518E-4</v>
      </c>
      <c r="P705" s="131"/>
      <c r="Q705" s="164">
        <v>0</v>
      </c>
      <c r="R705" s="164">
        <v>1</v>
      </c>
      <c r="S705" s="131"/>
      <c r="T705" s="131"/>
      <c r="U705" s="131"/>
      <c r="V705" s="131"/>
      <c r="W705" s="131"/>
      <c r="X705" s="131"/>
      <c r="Y705" s="163">
        <v>9.0277777777777784E-4</v>
      </c>
      <c r="Z705" s="163"/>
      <c r="AA705" s="166"/>
      <c r="AB705" s="165">
        <f>O705-L705</f>
        <v>8.1018518518518503E-5</v>
      </c>
      <c r="AC705" s="165">
        <f>P705-O705</f>
        <v>-1.8518518518518518E-4</v>
      </c>
      <c r="AD705" s="165">
        <f>P705-L705</f>
        <v>-1.0416666666666667E-4</v>
      </c>
      <c r="AE705" s="165">
        <f>V705-P705</f>
        <v>0</v>
      </c>
      <c r="AF705" s="165">
        <f>Y705-O705</f>
        <v>7.175925925925927E-4</v>
      </c>
      <c r="AG705" s="165">
        <f>Y705-V705</f>
        <v>9.0277777777777784E-4</v>
      </c>
      <c r="AH705" s="131">
        <v>-2.4980000000000002</v>
      </c>
      <c r="AI705" s="131">
        <v>7.2849000000000004</v>
      </c>
      <c r="AJ705" s="131">
        <v>8.0197000000000003</v>
      </c>
      <c r="AK705" s="131">
        <v>7.6383000000000001</v>
      </c>
      <c r="AL705" s="131">
        <v>0.48820000000000002</v>
      </c>
      <c r="AM705" s="131"/>
      <c r="AN705" s="131"/>
      <c r="AO705" s="131"/>
      <c r="AP705" s="131">
        <f>((AJ705-AK705)/(AK705-AI705))*100</f>
        <v>107.92303338992657</v>
      </c>
      <c r="AQ705" s="131"/>
      <c r="AR705" s="131"/>
      <c r="AS705" s="131">
        <v>2020</v>
      </c>
      <c r="AT705" s="131" t="s">
        <v>1274</v>
      </c>
      <c r="AU705" s="178"/>
      <c r="AV705" s="178"/>
      <c r="AW705" s="131">
        <v>0</v>
      </c>
    </row>
    <row r="706" spans="1:57" s="29" customFormat="1" x14ac:dyDescent="0.2">
      <c r="A706" s="131">
        <v>1.9</v>
      </c>
      <c r="B706" s="131">
        <v>4</v>
      </c>
      <c r="C706" s="131" t="s">
        <v>78</v>
      </c>
      <c r="D706" s="131" t="s">
        <v>36</v>
      </c>
      <c r="E706" s="161">
        <v>44130</v>
      </c>
      <c r="F706" s="131"/>
      <c r="G706" s="131" t="s">
        <v>873</v>
      </c>
      <c r="H706" s="131"/>
      <c r="I706" s="131">
        <v>35</v>
      </c>
      <c r="J706" s="131">
        <v>22</v>
      </c>
      <c r="K706" s="162">
        <v>30</v>
      </c>
      <c r="L706" s="163">
        <v>0</v>
      </c>
      <c r="M706" s="131">
        <v>227.1</v>
      </c>
      <c r="N706" s="131">
        <v>197.8</v>
      </c>
      <c r="O706" s="163">
        <v>1.3888888888888889E-4</v>
      </c>
      <c r="P706" s="163">
        <v>1.3888888888888889E-4</v>
      </c>
      <c r="Q706" s="164">
        <v>1</v>
      </c>
      <c r="R706" s="164">
        <v>0</v>
      </c>
      <c r="S706" s="131">
        <v>227.2</v>
      </c>
      <c r="T706" s="131">
        <v>198</v>
      </c>
      <c r="U706" s="163">
        <v>1.5046296296296297E-4</v>
      </c>
      <c r="V706" s="163">
        <v>1.9675925925925926E-4</v>
      </c>
      <c r="W706" s="131">
        <v>230.1</v>
      </c>
      <c r="X706" s="131">
        <v>203.9</v>
      </c>
      <c r="Y706" s="163">
        <v>8.1018518518518516E-4</v>
      </c>
      <c r="Z706" s="163"/>
      <c r="AA706" s="131" t="s">
        <v>874</v>
      </c>
      <c r="AB706" s="165">
        <f>O706-L706</f>
        <v>1.3888888888888889E-4</v>
      </c>
      <c r="AC706" s="165">
        <f>P706-O706</f>
        <v>0</v>
      </c>
      <c r="AD706" s="165">
        <f>P706-L706</f>
        <v>1.3888888888888889E-4</v>
      </c>
      <c r="AE706" s="165">
        <f>V706-P706</f>
        <v>5.7870370370370373E-5</v>
      </c>
      <c r="AF706" s="165">
        <f>Y706-O706</f>
        <v>6.7129629629629625E-4</v>
      </c>
      <c r="AG706" s="165">
        <f>Y706-V706</f>
        <v>6.134259259259259E-4</v>
      </c>
      <c r="AH706" s="131">
        <v>-2.4980000000000002</v>
      </c>
      <c r="AI706" s="131">
        <v>7.2849000000000004</v>
      </c>
      <c r="AJ706" s="131">
        <v>8.0197000000000003</v>
      </c>
      <c r="AK706" s="131">
        <v>7.6383000000000001</v>
      </c>
      <c r="AL706" s="131">
        <v>0.68459999999999999</v>
      </c>
      <c r="AM706" s="131"/>
      <c r="AN706" s="131"/>
      <c r="AO706" s="131">
        <v>12</v>
      </c>
      <c r="AP706" s="131">
        <f>((AJ706-AK706)/(AK706-AI706))*100</f>
        <v>107.92303338992657</v>
      </c>
      <c r="AQ706" s="131"/>
      <c r="AR706" s="131"/>
      <c r="AS706" s="131">
        <v>2020</v>
      </c>
      <c r="AT706" s="131" t="s">
        <v>1274</v>
      </c>
      <c r="AU706" s="178"/>
      <c r="AV706" s="178"/>
      <c r="AW706" s="131">
        <v>0</v>
      </c>
    </row>
    <row r="707" spans="1:57" s="29" customFormat="1" x14ac:dyDescent="0.2">
      <c r="A707" s="183">
        <v>1.1000000000000001</v>
      </c>
      <c r="B707" s="183">
        <v>5</v>
      </c>
      <c r="C707" s="131" t="s">
        <v>78</v>
      </c>
      <c r="D707" s="131" t="s">
        <v>37</v>
      </c>
      <c r="E707" s="161">
        <v>44138</v>
      </c>
      <c r="F707" s="131" t="s">
        <v>127</v>
      </c>
      <c r="G707" s="166" t="s">
        <v>1452</v>
      </c>
      <c r="H707" s="131"/>
      <c r="I707" s="131">
        <v>21</v>
      </c>
      <c r="J707" s="131">
        <v>40</v>
      </c>
      <c r="K707" s="131">
        <v>0</v>
      </c>
      <c r="L707" s="163">
        <v>1.0972222222222223E-2</v>
      </c>
      <c r="M707" s="131">
        <v>273.5</v>
      </c>
      <c r="N707" s="131">
        <v>181.4</v>
      </c>
      <c r="O707" s="163">
        <v>1.1030092592592591E-2</v>
      </c>
      <c r="P707" s="131"/>
      <c r="Q707" s="164">
        <v>0</v>
      </c>
      <c r="R707" s="164">
        <v>1</v>
      </c>
      <c r="S707" s="131"/>
      <c r="T707" s="131"/>
      <c r="U707" s="131"/>
      <c r="V707" s="131"/>
      <c r="W707" s="131"/>
      <c r="X707" s="131"/>
      <c r="Y707" s="163">
        <v>1.1747685185185186E-2</v>
      </c>
      <c r="Z707" s="163"/>
      <c r="AA707" s="131"/>
      <c r="AB707" s="165">
        <f>O707-L707</f>
        <v>5.7870370370367852E-5</v>
      </c>
      <c r="AC707" s="165">
        <f>P707-O707</f>
        <v>-1.1030092592592591E-2</v>
      </c>
      <c r="AD707" s="165">
        <f>P707-L707</f>
        <v>-1.0972222222222223E-2</v>
      </c>
      <c r="AE707" s="165">
        <f>V707-P707</f>
        <v>0</v>
      </c>
      <c r="AF707" s="165">
        <f>Y707-O707</f>
        <v>7.1759259259259432E-4</v>
      </c>
      <c r="AG707" s="165">
        <f>Y707-V707</f>
        <v>1.1747685185185186E-2</v>
      </c>
      <c r="AH707" s="131">
        <v>-1.4319999999999999</v>
      </c>
      <c r="AI707" s="131">
        <v>7.2291999999999996</v>
      </c>
      <c r="AJ707" s="131">
        <v>7.5827</v>
      </c>
      <c r="AK707" s="131">
        <v>7.3815999999999997</v>
      </c>
      <c r="AL707" s="131">
        <v>0.50439999999999996</v>
      </c>
      <c r="AM707" s="131"/>
      <c r="AN707" s="131"/>
      <c r="AO707" s="131"/>
      <c r="AP707" s="131">
        <f>((AJ707-AK707)/(AK707-AI707))*100</f>
        <v>131.95538057742792</v>
      </c>
      <c r="AQ707" s="131"/>
      <c r="AR707" s="131"/>
      <c r="AS707" s="131">
        <v>2020</v>
      </c>
      <c r="AT707" s="131" t="s">
        <v>1274</v>
      </c>
      <c r="AW707" s="131">
        <v>0</v>
      </c>
    </row>
    <row r="708" spans="1:57" s="29" customFormat="1" x14ac:dyDescent="0.2">
      <c r="A708" s="183">
        <v>1.2</v>
      </c>
      <c r="B708" s="183">
        <v>5</v>
      </c>
      <c r="C708" s="131" t="s">
        <v>78</v>
      </c>
      <c r="D708" s="131" t="s">
        <v>37</v>
      </c>
      <c r="E708" s="161">
        <v>44138</v>
      </c>
      <c r="F708" s="131" t="s">
        <v>123</v>
      </c>
      <c r="G708" s="166" t="s">
        <v>1448</v>
      </c>
      <c r="H708" s="131"/>
      <c r="I708" s="131">
        <v>23</v>
      </c>
      <c r="J708" s="131">
        <v>38</v>
      </c>
      <c r="K708" s="131">
        <v>0</v>
      </c>
      <c r="L708" s="163">
        <v>1.0416666666666667E-4</v>
      </c>
      <c r="M708" s="131">
        <v>280.3</v>
      </c>
      <c r="N708" s="131">
        <v>148.80000000000001</v>
      </c>
      <c r="O708" s="163">
        <v>2.4305555555555552E-4</v>
      </c>
      <c r="P708" s="131"/>
      <c r="Q708" s="164"/>
      <c r="R708" s="164"/>
      <c r="S708" s="131"/>
      <c r="T708" s="131"/>
      <c r="U708" s="131"/>
      <c r="V708" s="131"/>
      <c r="W708" s="131"/>
      <c r="X708" s="131"/>
      <c r="Y708" s="163">
        <v>1.1921296296296296E-3</v>
      </c>
      <c r="Z708" s="163"/>
      <c r="AA708" s="131"/>
      <c r="AB708" s="165">
        <f>O708-L708</f>
        <v>1.3888888888888886E-4</v>
      </c>
      <c r="AC708" s="165">
        <f>P708-O708</f>
        <v>-2.4305555555555552E-4</v>
      </c>
      <c r="AD708" s="165">
        <f>P708-L708</f>
        <v>-1.0416666666666667E-4</v>
      </c>
      <c r="AE708" s="165">
        <f>V708-P708</f>
        <v>0</v>
      </c>
      <c r="AF708" s="165">
        <f>Y708-O708</f>
        <v>9.4907407407407408E-4</v>
      </c>
      <c r="AG708" s="165">
        <f>Y708-V708</f>
        <v>1.1921296296296296E-3</v>
      </c>
      <c r="AH708" s="131">
        <v>-8.3000000000000007</v>
      </c>
      <c r="AI708" s="131">
        <v>7.2260999999999997</v>
      </c>
      <c r="AJ708" s="131"/>
      <c r="AK708" s="131"/>
      <c r="AL708" s="131">
        <v>0.4642</v>
      </c>
      <c r="AM708" s="131"/>
      <c r="AN708" s="131"/>
      <c r="AO708" s="131"/>
      <c r="AP708" s="131">
        <f>((AJ708-AK708)/(AK708-AI708))*100</f>
        <v>0</v>
      </c>
      <c r="AQ708" s="131" t="s">
        <v>2085</v>
      </c>
      <c r="AR708" s="131"/>
      <c r="AS708" s="131">
        <v>2020</v>
      </c>
      <c r="AT708" s="131" t="s">
        <v>1274</v>
      </c>
      <c r="AW708" s="131">
        <v>0</v>
      </c>
      <c r="AX708" s="166"/>
      <c r="AY708" s="166"/>
      <c r="AZ708" s="166"/>
      <c r="BA708" s="166"/>
      <c r="BB708" s="166"/>
      <c r="BC708" s="166"/>
      <c r="BD708" s="166"/>
      <c r="BE708" s="166"/>
    </row>
    <row r="709" spans="1:57" s="86" customFormat="1" x14ac:dyDescent="0.2">
      <c r="A709" s="131">
        <v>1.2</v>
      </c>
      <c r="B709" s="131">
        <v>5</v>
      </c>
      <c r="C709" s="131" t="s">
        <v>78</v>
      </c>
      <c r="D709" s="131" t="s">
        <v>36</v>
      </c>
      <c r="E709" s="161">
        <v>44130</v>
      </c>
      <c r="F709" s="131"/>
      <c r="G709" s="131" t="s">
        <v>892</v>
      </c>
      <c r="H709" s="131"/>
      <c r="I709" s="131">
        <v>38</v>
      </c>
      <c r="J709" s="131">
        <v>22</v>
      </c>
      <c r="K709" s="162">
        <v>26</v>
      </c>
      <c r="L709" s="163">
        <v>1.273148148148148E-4</v>
      </c>
      <c r="M709" s="131">
        <v>217.5</v>
      </c>
      <c r="N709" s="131">
        <v>206.2</v>
      </c>
      <c r="O709" s="163">
        <v>2.4305555555555552E-4</v>
      </c>
      <c r="P709" s="163">
        <v>2.4305555555555552E-4</v>
      </c>
      <c r="Q709" s="164">
        <v>1</v>
      </c>
      <c r="R709" s="164">
        <v>0</v>
      </c>
      <c r="S709" s="131">
        <v>219.3</v>
      </c>
      <c r="T709" s="131">
        <v>205.7</v>
      </c>
      <c r="U709" s="163">
        <v>2.4305555555555552E-4</v>
      </c>
      <c r="V709" s="163">
        <v>3.0092592592592595E-4</v>
      </c>
      <c r="W709" s="131">
        <v>237</v>
      </c>
      <c r="X709" s="131">
        <v>238.2</v>
      </c>
      <c r="Y709" s="163">
        <v>6.018518518518519E-4</v>
      </c>
      <c r="Z709" s="163"/>
      <c r="AA709" s="131" t="s">
        <v>893</v>
      </c>
      <c r="AB709" s="165">
        <f>O709-L709</f>
        <v>1.1574074074074072E-4</v>
      </c>
      <c r="AC709" s="165">
        <f>P709-O709</f>
        <v>0</v>
      </c>
      <c r="AD709" s="165">
        <f>P709-L709</f>
        <v>1.1574074074074072E-4</v>
      </c>
      <c r="AE709" s="165">
        <f>V709-P709</f>
        <v>5.7870370370370427E-5</v>
      </c>
      <c r="AF709" s="165">
        <f>Y709-O709</f>
        <v>3.587962962962964E-4</v>
      </c>
      <c r="AG709" s="165">
        <f>Y709-V709</f>
        <v>3.0092592592592595E-4</v>
      </c>
      <c r="AH709" s="131">
        <v>-8.3000000000000007</v>
      </c>
      <c r="AI709" s="131">
        <v>7.2260999999999997</v>
      </c>
      <c r="AJ709" s="131"/>
      <c r="AK709" s="131"/>
      <c r="AL709" s="131">
        <v>0.42480000000000001</v>
      </c>
      <c r="AM709" s="131"/>
      <c r="AN709" s="131"/>
      <c r="AO709" s="131"/>
      <c r="AP709" s="131">
        <f>((AJ709-AK709)/(AK709-AI709))*100</f>
        <v>0</v>
      </c>
      <c r="AQ709" s="131" t="s">
        <v>2085</v>
      </c>
      <c r="AR709" s="131"/>
      <c r="AS709" s="131">
        <v>2020</v>
      </c>
      <c r="AT709" s="131" t="s">
        <v>1274</v>
      </c>
      <c r="AU709" s="160"/>
      <c r="AV709" s="160"/>
      <c r="AW709" s="131">
        <v>0</v>
      </c>
      <c r="AX709" s="160"/>
      <c r="AY709" s="160"/>
      <c r="AZ709" s="160"/>
      <c r="BA709" s="160"/>
      <c r="BB709" s="160"/>
      <c r="BC709" s="160"/>
      <c r="BD709" s="160"/>
      <c r="BE709" s="160"/>
    </row>
    <row r="710" spans="1:57" s="29" customFormat="1" x14ac:dyDescent="0.2">
      <c r="A710" s="183">
        <v>1.3</v>
      </c>
      <c r="B710" s="183">
        <v>5</v>
      </c>
      <c r="C710" s="131" t="s">
        <v>78</v>
      </c>
      <c r="D710" s="131" t="s">
        <v>37</v>
      </c>
      <c r="E710" s="161">
        <v>44138</v>
      </c>
      <c r="F710" s="131" t="s">
        <v>118</v>
      </c>
      <c r="G710" s="166" t="s">
        <v>1443</v>
      </c>
      <c r="H710" s="131"/>
      <c r="I710" s="131">
        <v>23</v>
      </c>
      <c r="J710" s="131">
        <v>35</v>
      </c>
      <c r="K710" s="131">
        <v>0</v>
      </c>
      <c r="L710" s="163">
        <v>6.9444444444444444E-5</v>
      </c>
      <c r="M710" s="131">
        <v>277.3</v>
      </c>
      <c r="N710" s="131">
        <v>184.2</v>
      </c>
      <c r="O710" s="163">
        <v>1.273148148148148E-4</v>
      </c>
      <c r="P710" s="131"/>
      <c r="Q710" s="164">
        <v>0</v>
      </c>
      <c r="R710" s="164">
        <v>1</v>
      </c>
      <c r="S710" s="131"/>
      <c r="T710" s="131"/>
      <c r="U710" s="131"/>
      <c r="V710" s="131"/>
      <c r="W710" s="131"/>
      <c r="X710" s="131"/>
      <c r="Y710" s="163">
        <v>7.6388888888888893E-4</v>
      </c>
      <c r="Z710" s="163"/>
      <c r="AA710" s="131"/>
      <c r="AB710" s="165">
        <f>O710-L710</f>
        <v>5.7870370370370359E-5</v>
      </c>
      <c r="AC710" s="165">
        <f>P710-O710</f>
        <v>-1.273148148148148E-4</v>
      </c>
      <c r="AD710" s="165">
        <f>P710-L710</f>
        <v>-6.9444444444444444E-5</v>
      </c>
      <c r="AE710" s="165">
        <f>V710-P710</f>
        <v>0</v>
      </c>
      <c r="AF710" s="165">
        <f>Y710-O710</f>
        <v>6.3657407407407413E-4</v>
      </c>
      <c r="AG710" s="165">
        <f>Y710-V710</f>
        <v>7.6388888888888893E-4</v>
      </c>
      <c r="AH710" s="131">
        <v>-4.883</v>
      </c>
      <c r="AI710" s="131">
        <v>7.1794000000000002</v>
      </c>
      <c r="AJ710" s="131">
        <v>7.6665999999999999</v>
      </c>
      <c r="AK710" s="131">
        <v>7.4264000000000001</v>
      </c>
      <c r="AL710" s="131">
        <v>0.54210000000000003</v>
      </c>
      <c r="AM710" s="131"/>
      <c r="AN710" s="131"/>
      <c r="AO710" s="131"/>
      <c r="AP710" s="131">
        <f>((AJ710-AK710)/(AK710-AI710))*100</f>
        <v>97.246963562752981</v>
      </c>
      <c r="AQ710" s="131"/>
      <c r="AR710" s="131"/>
      <c r="AS710" s="131">
        <v>2020</v>
      </c>
      <c r="AT710" s="131" t="s">
        <v>1274</v>
      </c>
      <c r="AW710" s="131">
        <v>0</v>
      </c>
    </row>
    <row r="711" spans="1:57" s="29" customFormat="1" x14ac:dyDescent="0.2">
      <c r="A711" s="131">
        <v>1.3</v>
      </c>
      <c r="B711" s="131">
        <v>5</v>
      </c>
      <c r="C711" s="131" t="s">
        <v>78</v>
      </c>
      <c r="D711" s="131" t="s">
        <v>36</v>
      </c>
      <c r="E711" s="161">
        <v>44130</v>
      </c>
      <c r="F711" s="131"/>
      <c r="G711" s="131" t="s">
        <v>888</v>
      </c>
      <c r="H711" s="131"/>
      <c r="I711" s="131">
        <v>35</v>
      </c>
      <c r="J711" s="131">
        <v>22</v>
      </c>
      <c r="K711" s="162">
        <v>0</v>
      </c>
      <c r="L711" s="163">
        <v>4.8611111111111104E-4</v>
      </c>
      <c r="M711" s="131">
        <v>226.8</v>
      </c>
      <c r="N711" s="131">
        <v>199.6</v>
      </c>
      <c r="O711" s="131"/>
      <c r="P711" s="131"/>
      <c r="Q711" s="164">
        <v>0</v>
      </c>
      <c r="R711" s="164">
        <v>0</v>
      </c>
      <c r="S711" s="131"/>
      <c r="T711" s="131"/>
      <c r="U711" s="131"/>
      <c r="V711" s="131"/>
      <c r="W711" s="131"/>
      <c r="X711" s="131"/>
      <c r="Y711" s="131"/>
      <c r="Z711" s="131" t="s">
        <v>2061</v>
      </c>
      <c r="AA711" s="131" t="s">
        <v>889</v>
      </c>
      <c r="AB711" s="165">
        <f>O711-L711</f>
        <v>-4.8611111111111104E-4</v>
      </c>
      <c r="AC711" s="165">
        <f>P711-O711</f>
        <v>0</v>
      </c>
      <c r="AD711" s="165">
        <f>P711-L711</f>
        <v>-4.8611111111111104E-4</v>
      </c>
      <c r="AE711" s="165">
        <f>V711-P711</f>
        <v>0</v>
      </c>
      <c r="AF711" s="165">
        <f>Y711-O711</f>
        <v>0</v>
      </c>
      <c r="AG711" s="165">
        <f>Y711-V711</f>
        <v>0</v>
      </c>
      <c r="AH711" s="131">
        <v>-4.883</v>
      </c>
      <c r="AI711" s="131">
        <v>7.1794000000000002</v>
      </c>
      <c r="AJ711" s="131">
        <v>7.6665999999999999</v>
      </c>
      <c r="AK711" s="131">
        <v>7.4264000000000001</v>
      </c>
      <c r="AL711" s="131">
        <v>0.74299999999999999</v>
      </c>
      <c r="AM711" s="131"/>
      <c r="AN711" s="131"/>
      <c r="AO711" s="131"/>
      <c r="AP711" s="131">
        <f>((AJ711-AK711)/(AK711-AI711))*100</f>
        <v>97.246963562752981</v>
      </c>
      <c r="AQ711" s="131"/>
      <c r="AR711" s="131"/>
      <c r="AS711" s="131">
        <v>2020</v>
      </c>
      <c r="AT711" s="131" t="s">
        <v>1274</v>
      </c>
      <c r="AW711" s="131">
        <v>0</v>
      </c>
    </row>
    <row r="712" spans="1:57" s="29" customFormat="1" x14ac:dyDescent="0.2">
      <c r="A712" s="183">
        <v>1.4</v>
      </c>
      <c r="B712" s="183">
        <v>5</v>
      </c>
      <c r="C712" s="131" t="s">
        <v>78</v>
      </c>
      <c r="D712" s="131" t="s">
        <v>37</v>
      </c>
      <c r="E712" s="161">
        <v>44138</v>
      </c>
      <c r="F712" s="131" t="s">
        <v>115</v>
      </c>
      <c r="G712" s="166" t="s">
        <v>1440</v>
      </c>
      <c r="H712" s="131"/>
      <c r="I712" s="131">
        <v>22</v>
      </c>
      <c r="J712" s="131">
        <v>35</v>
      </c>
      <c r="K712" s="131">
        <v>0</v>
      </c>
      <c r="L712" s="163">
        <v>9.2592592592592588E-5</v>
      </c>
      <c r="M712" s="131">
        <v>275.2</v>
      </c>
      <c r="N712" s="131">
        <v>179.1</v>
      </c>
      <c r="O712" s="163">
        <v>1.3888888888888889E-4</v>
      </c>
      <c r="P712" s="131"/>
      <c r="Q712" s="164">
        <v>0</v>
      </c>
      <c r="R712" s="164">
        <v>1</v>
      </c>
      <c r="S712" s="131"/>
      <c r="T712" s="131"/>
      <c r="U712" s="131"/>
      <c r="V712" s="131"/>
      <c r="W712" s="131"/>
      <c r="X712" s="131"/>
      <c r="Y712" s="163">
        <v>9.6064814814814808E-4</v>
      </c>
      <c r="Z712" s="163"/>
      <c r="AA712" s="131"/>
      <c r="AB712" s="165">
        <f>O712-L712</f>
        <v>4.6296296296296301E-5</v>
      </c>
      <c r="AC712" s="165">
        <f>P712-O712</f>
        <v>-1.3888888888888889E-4</v>
      </c>
      <c r="AD712" s="165">
        <f>P712-L712</f>
        <v>-9.2592592592592588E-5</v>
      </c>
      <c r="AE712" s="165">
        <f>V712-P712</f>
        <v>0</v>
      </c>
      <c r="AF712" s="165">
        <f>Y712-O712</f>
        <v>8.2175925925925917E-4</v>
      </c>
      <c r="AG712" s="165">
        <f>Y712-V712</f>
        <v>9.6064814814814808E-4</v>
      </c>
      <c r="AH712" s="131">
        <v>-6.4119999999999999</v>
      </c>
      <c r="AI712" s="131">
        <v>7.2047999999999996</v>
      </c>
      <c r="AJ712" s="131">
        <v>7.9970999999999997</v>
      </c>
      <c r="AK712" s="131">
        <v>7.6581999999999999</v>
      </c>
      <c r="AL712" s="131">
        <v>0.41620000000000001</v>
      </c>
      <c r="AM712" s="131"/>
      <c r="AN712" s="131"/>
      <c r="AO712" s="131"/>
      <c r="AP712" s="131">
        <f>((AJ712-AK712)/(AK712-AI712))*100</f>
        <v>74.746360829289713</v>
      </c>
      <c r="AQ712" s="131"/>
      <c r="AR712" s="131"/>
      <c r="AS712" s="172">
        <v>2020</v>
      </c>
      <c r="AT712" s="131" t="s">
        <v>1274</v>
      </c>
      <c r="AU712" s="166"/>
      <c r="AV712" s="166"/>
      <c r="AW712" s="131">
        <v>0</v>
      </c>
    </row>
    <row r="713" spans="1:57" s="29" customFormat="1" x14ac:dyDescent="0.2">
      <c r="A713" s="131">
        <v>1.4</v>
      </c>
      <c r="B713" s="131">
        <v>5</v>
      </c>
      <c r="C713" s="131" t="s">
        <v>78</v>
      </c>
      <c r="D713" s="131" t="s">
        <v>36</v>
      </c>
      <c r="E713" s="161">
        <v>44130</v>
      </c>
      <c r="F713" s="131"/>
      <c r="G713" s="131" t="s">
        <v>882</v>
      </c>
      <c r="H713" s="131"/>
      <c r="I713" s="131">
        <v>35</v>
      </c>
      <c r="J713" s="131">
        <v>22</v>
      </c>
      <c r="K713" s="162">
        <v>38</v>
      </c>
      <c r="L713" s="163">
        <v>2.4305555555555552E-4</v>
      </c>
      <c r="M713" s="131">
        <v>217.5</v>
      </c>
      <c r="N713" s="131">
        <v>201.8</v>
      </c>
      <c r="O713" s="163">
        <v>4.1666666666666669E-4</v>
      </c>
      <c r="P713" s="163">
        <v>4.1666666666666669E-4</v>
      </c>
      <c r="Q713" s="164">
        <v>1</v>
      </c>
      <c r="R713" s="164">
        <v>0</v>
      </c>
      <c r="S713" s="131">
        <v>218</v>
      </c>
      <c r="T713" s="131">
        <v>196.6</v>
      </c>
      <c r="U713" s="163">
        <v>4.1666666666666669E-4</v>
      </c>
      <c r="V713" s="163">
        <v>4.6296296296296293E-4</v>
      </c>
      <c r="W713" s="131">
        <v>221.9</v>
      </c>
      <c r="X713" s="131">
        <v>203.5</v>
      </c>
      <c r="Y713" s="163">
        <v>9.9537037037037042E-4</v>
      </c>
      <c r="Z713" s="163"/>
      <c r="AA713" s="131" t="s">
        <v>883</v>
      </c>
      <c r="AB713" s="165">
        <f>O713-L713</f>
        <v>1.7361111111111117E-4</v>
      </c>
      <c r="AC713" s="165">
        <f>P713-O713</f>
        <v>0</v>
      </c>
      <c r="AD713" s="165">
        <f>P713-L713</f>
        <v>1.7361111111111117E-4</v>
      </c>
      <c r="AE713" s="165">
        <f>V713-P713</f>
        <v>4.6296296296296233E-5</v>
      </c>
      <c r="AF713" s="165">
        <f>Y713-O713</f>
        <v>5.7870370370370367E-4</v>
      </c>
      <c r="AG713" s="165">
        <f>Y713-V713</f>
        <v>5.3240740740740744E-4</v>
      </c>
      <c r="AH713" s="131">
        <v>-6.4119999999999999</v>
      </c>
      <c r="AI713" s="131">
        <v>7.2047999999999996</v>
      </c>
      <c r="AJ713" s="131">
        <v>7.9970999999999997</v>
      </c>
      <c r="AK713" s="131">
        <v>7.6581999999999999</v>
      </c>
      <c r="AL713" s="131">
        <v>1.0063</v>
      </c>
      <c r="AM713" s="131"/>
      <c r="AN713" s="131"/>
      <c r="AO713" s="131">
        <v>13</v>
      </c>
      <c r="AP713" s="131">
        <f>((AJ713-AK713)/(AK713-AI713))*100</f>
        <v>74.746360829289713</v>
      </c>
      <c r="AQ713" s="131"/>
      <c r="AR713" s="131"/>
      <c r="AS713" s="172">
        <v>2020</v>
      </c>
      <c r="AT713" s="131" t="s">
        <v>1274</v>
      </c>
      <c r="AU713" s="160"/>
      <c r="AV713" s="160"/>
      <c r="AW713" s="131">
        <v>0</v>
      </c>
      <c r="AX713" s="160"/>
      <c r="AY713" s="160"/>
      <c r="AZ713" s="160"/>
      <c r="BA713" s="160"/>
      <c r="BB713" s="160"/>
      <c r="BC713" s="160"/>
      <c r="BD713" s="160"/>
      <c r="BE713" s="160"/>
    </row>
    <row r="714" spans="1:57" s="29" customFormat="1" x14ac:dyDescent="0.2">
      <c r="A714" s="183">
        <v>1.5</v>
      </c>
      <c r="B714" s="183">
        <v>5</v>
      </c>
      <c r="C714" s="131" t="s">
        <v>78</v>
      </c>
      <c r="D714" s="131" t="s">
        <v>37</v>
      </c>
      <c r="E714" s="161">
        <v>44138</v>
      </c>
      <c r="F714" s="131" t="s">
        <v>120</v>
      </c>
      <c r="G714" s="166" t="s">
        <v>1445</v>
      </c>
      <c r="H714" s="131"/>
      <c r="I714" s="131">
        <v>23</v>
      </c>
      <c r="J714" s="131">
        <v>36</v>
      </c>
      <c r="K714" s="131">
        <v>0</v>
      </c>
      <c r="L714" s="163">
        <v>9.2592592592592588E-5</v>
      </c>
      <c r="M714" s="131">
        <v>275.2</v>
      </c>
      <c r="N714" s="131">
        <v>179.2</v>
      </c>
      <c r="O714" s="163">
        <v>2.199074074074074E-4</v>
      </c>
      <c r="P714" s="131"/>
      <c r="Q714" s="164">
        <v>0</v>
      </c>
      <c r="R714" s="164">
        <v>1</v>
      </c>
      <c r="S714" s="131"/>
      <c r="T714" s="131"/>
      <c r="U714" s="131"/>
      <c r="V714" s="131"/>
      <c r="W714" s="131"/>
      <c r="X714" s="131"/>
      <c r="Y714" s="163">
        <v>9.9537037037037042E-4</v>
      </c>
      <c r="Z714" s="163"/>
      <c r="AA714" s="131"/>
      <c r="AB714" s="165">
        <f>O714-L714</f>
        <v>1.273148148148148E-4</v>
      </c>
      <c r="AC714" s="165">
        <f>P714-O714</f>
        <v>-2.199074074074074E-4</v>
      </c>
      <c r="AD714" s="165">
        <f>P714-L714</f>
        <v>-9.2592592592592588E-5</v>
      </c>
      <c r="AE714" s="165">
        <f>V714-P714</f>
        <v>0</v>
      </c>
      <c r="AF714" s="165">
        <f>Y714-O714</f>
        <v>7.7546296296296304E-4</v>
      </c>
      <c r="AG714" s="165">
        <f>Y714-V714</f>
        <v>9.9537037037037042E-4</v>
      </c>
      <c r="AH714" s="131">
        <v>-5.508</v>
      </c>
      <c r="AI714" s="131">
        <v>7.2080000000000002</v>
      </c>
      <c r="AJ714" s="131">
        <v>7.8346999999999998</v>
      </c>
      <c r="AK714" s="131">
        <v>7.5511999999999997</v>
      </c>
      <c r="AL714" s="131">
        <v>0.52090000000000003</v>
      </c>
      <c r="AM714" s="131"/>
      <c r="AN714" s="131"/>
      <c r="AO714" s="131"/>
      <c r="AP714" s="131">
        <f>((AJ714-AK714)/(AK714-AI714))*100</f>
        <v>82.604895104895249</v>
      </c>
      <c r="AQ714" s="131"/>
      <c r="AR714" s="131"/>
      <c r="AS714" s="131">
        <v>2020</v>
      </c>
      <c r="AT714" s="131" t="s">
        <v>1274</v>
      </c>
      <c r="AW714" s="131">
        <v>0</v>
      </c>
      <c r="AX714" s="86"/>
      <c r="AY714" s="86"/>
      <c r="AZ714" s="86"/>
      <c r="BA714" s="86"/>
      <c r="BB714" s="86"/>
      <c r="BC714" s="86"/>
      <c r="BD714" s="86"/>
      <c r="BE714" s="86"/>
    </row>
    <row r="715" spans="1:57" s="29" customFormat="1" x14ac:dyDescent="0.2">
      <c r="A715" s="131">
        <v>1.5</v>
      </c>
      <c r="B715" s="131">
        <v>5</v>
      </c>
      <c r="C715" s="131" t="s">
        <v>78</v>
      </c>
      <c r="D715" s="131" t="s">
        <v>36</v>
      </c>
      <c r="E715" s="161">
        <v>44130</v>
      </c>
      <c r="F715" s="131"/>
      <c r="G715" s="131" t="s">
        <v>890</v>
      </c>
      <c r="H715" s="131"/>
      <c r="I715" s="131">
        <v>36</v>
      </c>
      <c r="J715" s="131">
        <v>22</v>
      </c>
      <c r="K715" s="162">
        <v>35</v>
      </c>
      <c r="L715" s="163">
        <v>1.0416666666666667E-4</v>
      </c>
      <c r="M715" s="131">
        <v>221</v>
      </c>
      <c r="N715" s="131">
        <v>202.3</v>
      </c>
      <c r="O715" s="163">
        <v>2.7777777777777778E-4</v>
      </c>
      <c r="P715" s="163">
        <v>2.7777777777777778E-4</v>
      </c>
      <c r="Q715" s="164">
        <v>1</v>
      </c>
      <c r="R715" s="164">
        <v>0</v>
      </c>
      <c r="S715" s="131">
        <v>218.5</v>
      </c>
      <c r="T715" s="131">
        <v>197</v>
      </c>
      <c r="U715" s="163">
        <v>2.7777777777777778E-4</v>
      </c>
      <c r="V715" s="163">
        <v>3.4722222222222224E-4</v>
      </c>
      <c r="W715" s="131">
        <v>224.4</v>
      </c>
      <c r="X715" s="131">
        <v>203.4</v>
      </c>
      <c r="Y715" s="163">
        <v>7.9861111111111105E-4</v>
      </c>
      <c r="Z715" s="163"/>
      <c r="AA715" s="131" t="s">
        <v>891</v>
      </c>
      <c r="AB715" s="165">
        <f>O715-L715</f>
        <v>1.7361111111111109E-4</v>
      </c>
      <c r="AC715" s="165">
        <f>P715-O715</f>
        <v>0</v>
      </c>
      <c r="AD715" s="165">
        <f>P715-L715</f>
        <v>1.7361111111111109E-4</v>
      </c>
      <c r="AE715" s="165">
        <f>V715-P715</f>
        <v>6.9444444444444458E-5</v>
      </c>
      <c r="AF715" s="165">
        <f>Y715-O715</f>
        <v>5.2083333333333322E-4</v>
      </c>
      <c r="AG715" s="165">
        <f>Y715-V715</f>
        <v>4.5138888888888881E-4</v>
      </c>
      <c r="AH715" s="131">
        <v>-5.508</v>
      </c>
      <c r="AI715" s="131">
        <v>7.2080000000000002</v>
      </c>
      <c r="AJ715" s="131">
        <v>7.8346999999999998</v>
      </c>
      <c r="AK715" s="131">
        <v>7.5511999999999997</v>
      </c>
      <c r="AL715" s="131">
        <v>1.1514</v>
      </c>
      <c r="AM715" s="131"/>
      <c r="AN715" s="131"/>
      <c r="AO715" s="131">
        <v>13</v>
      </c>
      <c r="AP715" s="131">
        <f>((AJ715-AK715)/(AK715-AI715))*100</f>
        <v>82.604895104895249</v>
      </c>
      <c r="AQ715" s="131"/>
      <c r="AR715" s="131"/>
      <c r="AS715" s="131">
        <v>2020</v>
      </c>
      <c r="AT715" s="172" t="s">
        <v>1274</v>
      </c>
      <c r="AW715" s="131">
        <v>0</v>
      </c>
    </row>
    <row r="716" spans="1:57" s="29" customFormat="1" x14ac:dyDescent="0.2">
      <c r="A716" s="183">
        <v>1.6</v>
      </c>
      <c r="B716" s="183">
        <v>5</v>
      </c>
      <c r="C716" s="131" t="s">
        <v>78</v>
      </c>
      <c r="D716" s="131" t="s">
        <v>37</v>
      </c>
      <c r="E716" s="161">
        <v>44138</v>
      </c>
      <c r="F716" s="131" t="s">
        <v>128</v>
      </c>
      <c r="G716" s="166" t="s">
        <v>1455</v>
      </c>
      <c r="H716" s="131" t="s">
        <v>2068</v>
      </c>
      <c r="I716" s="131">
        <v>21</v>
      </c>
      <c r="J716" s="131">
        <v>35</v>
      </c>
      <c r="K716" s="166">
        <v>0</v>
      </c>
      <c r="L716" s="184">
        <v>1.7731481481481483E-2</v>
      </c>
      <c r="M716" s="131">
        <v>269.8</v>
      </c>
      <c r="N716" s="131">
        <v>177</v>
      </c>
      <c r="O716" s="163">
        <v>1.7789351851851851E-2</v>
      </c>
      <c r="P716" s="131"/>
      <c r="Q716" s="164">
        <v>0</v>
      </c>
      <c r="R716" s="164">
        <v>1</v>
      </c>
      <c r="S716" s="131"/>
      <c r="T716" s="131"/>
      <c r="U716" s="131"/>
      <c r="V716" s="131"/>
      <c r="W716" s="131"/>
      <c r="X716" s="131"/>
      <c r="Y716" s="163">
        <v>1.849537037037037E-2</v>
      </c>
      <c r="Z716" s="163"/>
      <c r="AA716" s="131"/>
      <c r="AB716" s="165">
        <f>O716-L716</f>
        <v>5.7870370370367852E-5</v>
      </c>
      <c r="AC716" s="165">
        <f>P716-O716</f>
        <v>-1.7789351851851851E-2</v>
      </c>
      <c r="AD716" s="165">
        <f>P716-L716</f>
        <v>-1.7731481481481483E-2</v>
      </c>
      <c r="AE716" s="165">
        <f>V716-P716</f>
        <v>0</v>
      </c>
      <c r="AF716" s="165">
        <f>Y716-O716</f>
        <v>7.0601851851851902E-4</v>
      </c>
      <c r="AG716" s="165">
        <f>Y716-V716</f>
        <v>1.849537037037037E-2</v>
      </c>
      <c r="AH716" s="131">
        <v>-6.5529999999999999</v>
      </c>
      <c r="AI716" s="131">
        <v>7.2393999999999998</v>
      </c>
      <c r="AJ716" s="131">
        <v>7.8114999999999997</v>
      </c>
      <c r="AK716" s="131">
        <v>7.5389999999999997</v>
      </c>
      <c r="AL716" s="131">
        <v>0.45829999999999999</v>
      </c>
      <c r="AM716" s="131"/>
      <c r="AN716" s="131"/>
      <c r="AO716" s="131"/>
      <c r="AP716" s="131">
        <f>((AJ716-AK716)/(AK716-AI716))*100</f>
        <v>90.954606141522049</v>
      </c>
      <c r="AQ716" s="131"/>
      <c r="AR716" s="131"/>
      <c r="AS716" s="131">
        <v>2020</v>
      </c>
      <c r="AT716" s="172" t="s">
        <v>1274</v>
      </c>
      <c r="AW716" s="131">
        <v>0</v>
      </c>
    </row>
    <row r="717" spans="1:57" s="29" customFormat="1" x14ac:dyDescent="0.2">
      <c r="A717" s="183">
        <v>1.7</v>
      </c>
      <c r="B717" s="183">
        <v>5</v>
      </c>
      <c r="C717" s="131" t="s">
        <v>78</v>
      </c>
      <c r="D717" s="131" t="s">
        <v>37</v>
      </c>
      <c r="E717" s="161">
        <v>44138</v>
      </c>
      <c r="F717" s="131" t="s">
        <v>133</v>
      </c>
      <c r="G717" s="166" t="s">
        <v>1460</v>
      </c>
      <c r="H717" s="131"/>
      <c r="I717" s="131">
        <v>22</v>
      </c>
      <c r="J717" s="131">
        <v>27</v>
      </c>
      <c r="K717" s="166">
        <v>20.5</v>
      </c>
      <c r="L717" s="163">
        <v>4.0914351851851848E-2</v>
      </c>
      <c r="M717" s="131">
        <v>278.39999999999998</v>
      </c>
      <c r="N717" s="131">
        <v>182</v>
      </c>
      <c r="O717" s="163">
        <v>4.1030092592592597E-2</v>
      </c>
      <c r="P717" s="163">
        <v>4.1111111111111112E-2</v>
      </c>
      <c r="Q717" s="164">
        <v>1</v>
      </c>
      <c r="R717" s="164">
        <v>1</v>
      </c>
      <c r="S717" s="131">
        <v>246.5</v>
      </c>
      <c r="T717" s="131">
        <v>183.2</v>
      </c>
      <c r="U717" s="131"/>
      <c r="V717" s="163">
        <v>4.1238425925925921E-2</v>
      </c>
      <c r="W717" s="131">
        <v>277.8</v>
      </c>
      <c r="X717" s="131">
        <v>196.7</v>
      </c>
      <c r="Y717" s="163">
        <v>4.1817129629629628E-2</v>
      </c>
      <c r="Z717" s="163"/>
      <c r="AA717" s="131"/>
      <c r="AB717" s="165">
        <f>O717-L717</f>
        <v>1.1574074074074958E-4</v>
      </c>
      <c r="AC717" s="165">
        <f>P717-O717</f>
        <v>8.1018518518514993E-5</v>
      </c>
      <c r="AD717" s="165">
        <f>P717-L717</f>
        <v>1.9675925925926457E-4</v>
      </c>
      <c r="AE717" s="165">
        <f>V717-P717</f>
        <v>1.2731481481480927E-4</v>
      </c>
      <c r="AF717" s="165">
        <f>Y717-O717</f>
        <v>7.8703703703703054E-4</v>
      </c>
      <c r="AG717" s="165">
        <f>Y717-V717</f>
        <v>5.7870370370370627E-4</v>
      </c>
      <c r="AH717" s="131">
        <v>-3.3119999999999998</v>
      </c>
      <c r="AI717" s="131">
        <v>7.2553000000000001</v>
      </c>
      <c r="AJ717" s="131">
        <v>7.8371000000000004</v>
      </c>
      <c r="AK717" s="131">
        <v>7.5377999999999998</v>
      </c>
      <c r="AL717" s="131">
        <v>0.47670000000000001</v>
      </c>
      <c r="AM717" s="131"/>
      <c r="AN717" s="131"/>
      <c r="AO717" s="131"/>
      <c r="AP717" s="131">
        <f>((AJ717-AK717)/(AK717-AI717))*100</f>
        <v>105.94690265486754</v>
      </c>
      <c r="AQ717" s="131"/>
      <c r="AR717" s="131"/>
      <c r="AS717" s="131">
        <v>2020</v>
      </c>
      <c r="AT717" s="131" t="s">
        <v>1274</v>
      </c>
      <c r="AU717" s="86"/>
      <c r="AV717" s="86"/>
      <c r="AW717" s="131">
        <v>0</v>
      </c>
    </row>
    <row r="718" spans="1:57" s="29" customFormat="1" x14ac:dyDescent="0.2">
      <c r="A718" s="131">
        <v>1.7</v>
      </c>
      <c r="B718" s="131">
        <v>5</v>
      </c>
      <c r="C718" s="131" t="s">
        <v>78</v>
      </c>
      <c r="D718" s="131" t="s">
        <v>36</v>
      </c>
      <c r="E718" s="161">
        <v>44131</v>
      </c>
      <c r="F718" s="131"/>
      <c r="G718" s="131" t="s">
        <v>898</v>
      </c>
      <c r="H718" s="131"/>
      <c r="I718" s="131">
        <v>28</v>
      </c>
      <c r="J718" s="131">
        <v>22</v>
      </c>
      <c r="K718" s="162">
        <v>30</v>
      </c>
      <c r="L718" s="163">
        <v>4.0011574074074074E-2</v>
      </c>
      <c r="M718" s="131">
        <v>212.3</v>
      </c>
      <c r="N718" s="131">
        <v>198.9</v>
      </c>
      <c r="O718" s="163">
        <v>4.0219907407407406E-2</v>
      </c>
      <c r="P718" s="163">
        <v>4.0219907407407406E-2</v>
      </c>
      <c r="Q718" s="164">
        <v>1</v>
      </c>
      <c r="R718" s="164">
        <v>0</v>
      </c>
      <c r="S718" s="131">
        <v>206.3</v>
      </c>
      <c r="T718" s="131">
        <v>192.5</v>
      </c>
      <c r="U718" s="163">
        <v>4.0231481481481479E-2</v>
      </c>
      <c r="V718" s="163">
        <v>4.027777777777778E-2</v>
      </c>
      <c r="W718" s="131">
        <v>207.8</v>
      </c>
      <c r="X718" s="131">
        <v>196.1</v>
      </c>
      <c r="Y718" s="163">
        <v>4.0949074074074075E-2</v>
      </c>
      <c r="Z718" s="163"/>
      <c r="AA718" s="131"/>
      <c r="AB718" s="165">
        <f>O718-L718</f>
        <v>2.0833333333333121E-4</v>
      </c>
      <c r="AC718" s="165">
        <f>P718-O718</f>
        <v>0</v>
      </c>
      <c r="AD718" s="165">
        <f>P718-L718</f>
        <v>2.0833333333333121E-4</v>
      </c>
      <c r="AE718" s="165">
        <f>V718-P718</f>
        <v>5.7870370370374791E-5</v>
      </c>
      <c r="AF718" s="165">
        <f>Y718-O718</f>
        <v>7.2916666666666963E-4</v>
      </c>
      <c r="AG718" s="165">
        <f>Y718-V718</f>
        <v>6.7129629629629484E-4</v>
      </c>
      <c r="AH718" s="131">
        <v>-3.3119999999999998</v>
      </c>
      <c r="AI718" s="131">
        <v>7.2553000000000001</v>
      </c>
      <c r="AJ718" s="131">
        <v>7.8371000000000004</v>
      </c>
      <c r="AK718" s="131">
        <v>7.5377999999999998</v>
      </c>
      <c r="AL718" s="131">
        <v>0.68640000000000001</v>
      </c>
      <c r="AM718" s="131"/>
      <c r="AN718" s="131"/>
      <c r="AO718" s="131">
        <v>12</v>
      </c>
      <c r="AP718" s="131">
        <f>((AJ718-AK718)/(AK718-AI718))*100</f>
        <v>105.94690265486754</v>
      </c>
      <c r="AQ718" s="131"/>
      <c r="AR718" s="131"/>
      <c r="AS718" s="131">
        <v>2020</v>
      </c>
      <c r="AT718" s="131" t="s">
        <v>1274</v>
      </c>
      <c r="AW718" s="131">
        <v>0</v>
      </c>
    </row>
    <row r="719" spans="1:57" s="166" customFormat="1" x14ac:dyDescent="0.2">
      <c r="A719" s="183">
        <v>1.8</v>
      </c>
      <c r="B719" s="183">
        <v>5</v>
      </c>
      <c r="C719" s="131" t="s">
        <v>78</v>
      </c>
      <c r="D719" s="131" t="s">
        <v>37</v>
      </c>
      <c r="E719" s="161">
        <v>44138</v>
      </c>
      <c r="F719" s="131" t="s">
        <v>126</v>
      </c>
      <c r="G719" s="166" t="s">
        <v>1451</v>
      </c>
      <c r="H719" s="131"/>
      <c r="I719" s="131">
        <v>21</v>
      </c>
      <c r="J719" s="131">
        <v>52</v>
      </c>
      <c r="K719" s="166">
        <v>0</v>
      </c>
      <c r="L719" s="163">
        <v>6.4351851851851861E-3</v>
      </c>
      <c r="M719" s="131">
        <v>263.89999999999998</v>
      </c>
      <c r="N719" s="131">
        <v>174.1</v>
      </c>
      <c r="O719" s="163">
        <v>6.5046296296296302E-3</v>
      </c>
      <c r="P719" s="163"/>
      <c r="Q719" s="164">
        <v>0</v>
      </c>
      <c r="R719" s="164">
        <v>1</v>
      </c>
      <c r="S719" s="131"/>
      <c r="T719" s="131"/>
      <c r="U719" s="131"/>
      <c r="V719" s="131"/>
      <c r="W719" s="131"/>
      <c r="X719" s="131"/>
      <c r="Y719" s="163">
        <v>7.3611111111111108E-3</v>
      </c>
      <c r="Z719" s="163"/>
      <c r="AA719" s="131"/>
      <c r="AB719" s="165">
        <f>O719-L719</f>
        <v>6.9444444444444024E-5</v>
      </c>
      <c r="AC719" s="165">
        <f>P719-O719</f>
        <v>-6.5046296296296302E-3</v>
      </c>
      <c r="AD719" s="165">
        <f>P719-L719</f>
        <v>-6.4351851851851861E-3</v>
      </c>
      <c r="AE719" s="165">
        <f>V719-P719</f>
        <v>0</v>
      </c>
      <c r="AF719" s="165">
        <f>Y719-O719</f>
        <v>8.5648148148148064E-4</v>
      </c>
      <c r="AG719" s="165">
        <f>Y719-V719</f>
        <v>7.3611111111111108E-3</v>
      </c>
      <c r="AH719" s="131">
        <v>-5.3979999999999997</v>
      </c>
      <c r="AI719" s="131">
        <v>7.2441000000000004</v>
      </c>
      <c r="AJ719" s="131">
        <v>7.8558000000000003</v>
      </c>
      <c r="AK719" s="131">
        <v>7.5801999999999996</v>
      </c>
      <c r="AL719" s="131">
        <v>0.53890000000000005</v>
      </c>
      <c r="AM719" s="131"/>
      <c r="AN719" s="131"/>
      <c r="AO719" s="131"/>
      <c r="AP719" s="131">
        <f>((AJ719-AK719)/(AK719-AI719))*100</f>
        <v>81.999404939006666</v>
      </c>
      <c r="AQ719" s="131"/>
      <c r="AR719" s="131"/>
      <c r="AS719" s="131">
        <v>2020</v>
      </c>
      <c r="AT719" s="131" t="s">
        <v>1274</v>
      </c>
      <c r="AU719" s="86"/>
      <c r="AV719" s="86"/>
      <c r="AW719" s="131">
        <v>0</v>
      </c>
      <c r="AX719" s="29"/>
      <c r="AY719" s="29"/>
      <c r="AZ719" s="29"/>
      <c r="BA719" s="29"/>
      <c r="BB719" s="29"/>
      <c r="BC719" s="29"/>
      <c r="BD719" s="29"/>
      <c r="BE719" s="29"/>
    </row>
    <row r="720" spans="1:57" s="160" customFormat="1" x14ac:dyDescent="0.2">
      <c r="A720" s="183">
        <v>1.9</v>
      </c>
      <c r="B720" s="183">
        <v>5</v>
      </c>
      <c r="C720" s="131" t="s">
        <v>78</v>
      </c>
      <c r="D720" s="131" t="s">
        <v>37</v>
      </c>
      <c r="E720" s="161">
        <v>44138</v>
      </c>
      <c r="F720" s="131" t="s">
        <v>125</v>
      </c>
      <c r="G720" s="166" t="s">
        <v>1450</v>
      </c>
      <c r="H720" s="131"/>
      <c r="I720" s="131">
        <v>21</v>
      </c>
      <c r="J720" s="131">
        <v>44</v>
      </c>
      <c r="K720" s="166">
        <v>0</v>
      </c>
      <c r="L720" s="163">
        <v>2.4305555555555552E-4</v>
      </c>
      <c r="M720" s="131">
        <v>271.8</v>
      </c>
      <c r="N720" s="131">
        <v>176.8</v>
      </c>
      <c r="O720" s="163">
        <v>5.5555555555555556E-4</v>
      </c>
      <c r="P720" s="131"/>
      <c r="Q720" s="164">
        <v>0</v>
      </c>
      <c r="R720" s="164">
        <v>1</v>
      </c>
      <c r="S720" s="131"/>
      <c r="T720" s="131"/>
      <c r="U720" s="131"/>
      <c r="V720" s="131"/>
      <c r="W720" s="131"/>
      <c r="X720" s="131"/>
      <c r="Y720" s="163">
        <v>1.3541666666666667E-3</v>
      </c>
      <c r="Z720" s="163"/>
      <c r="AA720" s="131"/>
      <c r="AB720" s="165">
        <f>O720-L720</f>
        <v>3.1250000000000006E-4</v>
      </c>
      <c r="AC720" s="165">
        <f>P720-O720</f>
        <v>-5.5555555555555556E-4</v>
      </c>
      <c r="AD720" s="165">
        <f>P720-L720</f>
        <v>-2.4305555555555552E-4</v>
      </c>
      <c r="AE720" s="165">
        <f>V720-P720</f>
        <v>0</v>
      </c>
      <c r="AF720" s="165">
        <f>Y720-O720</f>
        <v>7.9861111111111116E-4</v>
      </c>
      <c r="AG720" s="165">
        <f>Y720-V720</f>
        <v>1.3541666666666667E-3</v>
      </c>
      <c r="AH720" s="131">
        <v>-5.7889999999999997</v>
      </c>
      <c r="AI720" s="131">
        <v>7.2093999999999996</v>
      </c>
      <c r="AJ720" s="131">
        <v>7.7237</v>
      </c>
      <c r="AK720" s="131">
        <v>7.5705</v>
      </c>
      <c r="AL720" s="131">
        <v>0.499</v>
      </c>
      <c r="AM720" s="131"/>
      <c r="AN720" s="131"/>
      <c r="AO720" s="131"/>
      <c r="AP720" s="131">
        <f>((AJ720-AK720)/(AK720-AI720))*100</f>
        <v>42.425920797562952</v>
      </c>
      <c r="AQ720" s="131"/>
      <c r="AR720" s="131"/>
      <c r="AS720" s="131">
        <v>2020</v>
      </c>
      <c r="AT720" s="131" t="s">
        <v>1274</v>
      </c>
      <c r="AU720" s="166"/>
      <c r="AV720" s="166"/>
      <c r="AW720" s="131">
        <v>0</v>
      </c>
      <c r="AX720" s="29"/>
      <c r="AY720" s="29"/>
      <c r="AZ720" s="29"/>
      <c r="BA720" s="29"/>
      <c r="BB720" s="29"/>
      <c r="BC720" s="29"/>
      <c r="BD720" s="29"/>
      <c r="BE720" s="29"/>
    </row>
    <row r="721" spans="1:57" s="29" customFormat="1" x14ac:dyDescent="0.2">
      <c r="A721" s="131">
        <v>1.9</v>
      </c>
      <c r="B721" s="131">
        <v>5</v>
      </c>
      <c r="C721" s="131" t="s">
        <v>78</v>
      </c>
      <c r="D721" s="131" t="s">
        <v>36</v>
      </c>
      <c r="E721" s="161">
        <v>44131</v>
      </c>
      <c r="F721" s="131"/>
      <c r="G721" s="131" t="s">
        <v>894</v>
      </c>
      <c r="H721" s="131"/>
      <c r="I721" s="131">
        <v>39</v>
      </c>
      <c r="J721" s="131">
        <v>21</v>
      </c>
      <c r="K721" s="162">
        <v>0</v>
      </c>
      <c r="L721" s="163">
        <v>1.207175925925926E-2</v>
      </c>
      <c r="M721" s="131">
        <v>210.1</v>
      </c>
      <c r="N721" s="131">
        <v>186.8</v>
      </c>
      <c r="O721" s="131"/>
      <c r="P721" s="131"/>
      <c r="Q721" s="164">
        <v>0</v>
      </c>
      <c r="R721" s="164">
        <v>0</v>
      </c>
      <c r="S721" s="131"/>
      <c r="T721" s="131"/>
      <c r="U721" s="131"/>
      <c r="V721" s="131"/>
      <c r="W721" s="131"/>
      <c r="X721" s="131">
        <v>203.5</v>
      </c>
      <c r="Y721" s="163">
        <v>1.6145833333333335E-2</v>
      </c>
      <c r="Z721" s="131"/>
      <c r="AA721" s="131"/>
      <c r="AB721" s="165">
        <f>O721-L721</f>
        <v>-1.207175925925926E-2</v>
      </c>
      <c r="AC721" s="165">
        <f>P721-O721</f>
        <v>0</v>
      </c>
      <c r="AD721" s="165">
        <f>P721-L721</f>
        <v>-1.207175925925926E-2</v>
      </c>
      <c r="AE721" s="165">
        <f>V721-P721</f>
        <v>0</v>
      </c>
      <c r="AF721" s="165">
        <f>Y721-O721</f>
        <v>1.6145833333333335E-2</v>
      </c>
      <c r="AG721" s="165">
        <f>Y721-V721</f>
        <v>1.6145833333333335E-2</v>
      </c>
      <c r="AH721" s="131">
        <v>-5.7889999999999997</v>
      </c>
      <c r="AI721" s="131">
        <v>7.2093999999999996</v>
      </c>
      <c r="AJ721" s="131">
        <v>7.7237</v>
      </c>
      <c r="AK721" s="131">
        <v>7.5705</v>
      </c>
      <c r="AL721" s="131">
        <v>0.85299999999999998</v>
      </c>
      <c r="AM721" s="131"/>
      <c r="AN721" s="131"/>
      <c r="AO721" s="131"/>
      <c r="AP721" s="131">
        <f>((AJ721-AK721)/(AK721-AI721))*100</f>
        <v>42.425920797562952</v>
      </c>
      <c r="AQ721" s="131"/>
      <c r="AR721" s="131"/>
      <c r="AS721" s="131">
        <v>2020</v>
      </c>
      <c r="AT721" s="131" t="s">
        <v>1274</v>
      </c>
      <c r="AU721" s="178"/>
      <c r="AV721" s="178"/>
      <c r="AW721" s="131">
        <v>0</v>
      </c>
    </row>
    <row r="722" spans="1:57" s="29" customFormat="1" x14ac:dyDescent="0.2">
      <c r="A722" s="183">
        <v>1.1000000000000001</v>
      </c>
      <c r="B722" s="183">
        <v>6</v>
      </c>
      <c r="C722" s="131" t="s">
        <v>78</v>
      </c>
      <c r="D722" s="131" t="s">
        <v>37</v>
      </c>
      <c r="E722" s="161">
        <v>44138</v>
      </c>
      <c r="F722" s="131" t="s">
        <v>134</v>
      </c>
      <c r="G722" s="166" t="s">
        <v>1461</v>
      </c>
      <c r="H722" s="131"/>
      <c r="I722" s="131">
        <v>22</v>
      </c>
      <c r="J722" s="131">
        <v>27</v>
      </c>
      <c r="K722" s="166">
        <v>0</v>
      </c>
      <c r="L722" s="163">
        <v>4.5474537037037042E-2</v>
      </c>
      <c r="M722" s="131">
        <v>280.2</v>
      </c>
      <c r="N722" s="131">
        <v>188.6</v>
      </c>
      <c r="O722" s="163">
        <v>4.5486111111111109E-2</v>
      </c>
      <c r="P722" s="131"/>
      <c r="Q722" s="164">
        <v>0</v>
      </c>
      <c r="R722" s="164">
        <v>1</v>
      </c>
      <c r="S722" s="131"/>
      <c r="T722" s="131"/>
      <c r="U722" s="131"/>
      <c r="V722" s="131"/>
      <c r="W722" s="131"/>
      <c r="X722" s="131"/>
      <c r="Y722" s="163">
        <v>4.612268518518519E-2</v>
      </c>
      <c r="Z722" s="163"/>
      <c r="AA722" s="131"/>
      <c r="AB722" s="165">
        <f>O722-L722</f>
        <v>1.1574074074066631E-5</v>
      </c>
      <c r="AC722" s="165">
        <f>P722-O722</f>
        <v>-4.5486111111111109E-2</v>
      </c>
      <c r="AD722" s="165">
        <f>P722-L722</f>
        <v>-4.5474537037037042E-2</v>
      </c>
      <c r="AE722" s="165">
        <f>V722-P722</f>
        <v>0</v>
      </c>
      <c r="AF722" s="165">
        <f>Y722-O722</f>
        <v>6.3657407407408106E-4</v>
      </c>
      <c r="AG722" s="165">
        <f>Y722-V722</f>
        <v>4.612268518518519E-2</v>
      </c>
      <c r="AH722" s="131">
        <v>-4.9619999999999997</v>
      </c>
      <c r="AI722" s="131">
        <v>12.1439</v>
      </c>
      <c r="AJ722" s="131">
        <v>12.8827</v>
      </c>
      <c r="AK722" s="131">
        <v>12.5236</v>
      </c>
      <c r="AL722" s="131">
        <v>0.4582</v>
      </c>
      <c r="AM722" s="131"/>
      <c r="AN722" s="131"/>
      <c r="AO722" s="131"/>
      <c r="AP722" s="131">
        <f>((AJ722-AK722)/(AK722-AI722))*100</f>
        <v>94.57466420858573</v>
      </c>
      <c r="AQ722" s="131"/>
      <c r="AR722" s="131"/>
      <c r="AS722" s="131">
        <v>2020</v>
      </c>
      <c r="AT722" s="131" t="s">
        <v>1274</v>
      </c>
      <c r="AW722" s="131">
        <v>0</v>
      </c>
      <c r="AX722" s="160"/>
      <c r="AY722" s="160"/>
      <c r="AZ722" s="160"/>
      <c r="BA722" s="160"/>
      <c r="BB722" s="160"/>
      <c r="BC722" s="160"/>
      <c r="BD722" s="160"/>
      <c r="BE722" s="160"/>
    </row>
    <row r="723" spans="1:57" s="29" customFormat="1" x14ac:dyDescent="0.2">
      <c r="A723" s="131">
        <v>1.1000000000000001</v>
      </c>
      <c r="B723" s="131">
        <v>6</v>
      </c>
      <c r="C723" s="131" t="s">
        <v>78</v>
      </c>
      <c r="D723" s="131" t="s">
        <v>36</v>
      </c>
      <c r="E723" s="161">
        <v>44131</v>
      </c>
      <c r="F723" s="131"/>
      <c r="G723" s="131" t="s">
        <v>899</v>
      </c>
      <c r="H723" s="131"/>
      <c r="I723" s="131">
        <v>27</v>
      </c>
      <c r="J723" s="131">
        <v>22</v>
      </c>
      <c r="K723" s="162">
        <v>0</v>
      </c>
      <c r="L723" s="163">
        <v>4.3645833333333335E-2</v>
      </c>
      <c r="M723" s="131">
        <v>214.6</v>
      </c>
      <c r="N723" s="131">
        <v>202.3</v>
      </c>
      <c r="O723" s="131"/>
      <c r="P723" s="131"/>
      <c r="Q723" s="164">
        <v>0</v>
      </c>
      <c r="R723" s="164">
        <v>0</v>
      </c>
      <c r="S723" s="131"/>
      <c r="T723" s="131"/>
      <c r="U723" s="131"/>
      <c r="V723" s="131"/>
      <c r="W723" s="131"/>
      <c r="X723" s="131">
        <v>203.5</v>
      </c>
      <c r="Y723" s="163">
        <v>4.8460648148148149E-2</v>
      </c>
      <c r="Z723" s="131"/>
      <c r="AA723" s="131"/>
      <c r="AB723" s="165">
        <f>O723-L723</f>
        <v>-4.3645833333333335E-2</v>
      </c>
      <c r="AC723" s="165">
        <f>P723-O723</f>
        <v>0</v>
      </c>
      <c r="AD723" s="165">
        <f>P723-L723</f>
        <v>-4.3645833333333335E-2</v>
      </c>
      <c r="AE723" s="165">
        <f>V723-P723</f>
        <v>0</v>
      </c>
      <c r="AF723" s="165">
        <f>Y723-O723</f>
        <v>4.8460648148148149E-2</v>
      </c>
      <c r="AG723" s="165">
        <f>Y723-V723</f>
        <v>4.8460648148148149E-2</v>
      </c>
      <c r="AH723" s="131">
        <v>-4.9619999999999997</v>
      </c>
      <c r="AI723" s="131">
        <v>12.1439</v>
      </c>
      <c r="AJ723" s="131">
        <v>12.8827</v>
      </c>
      <c r="AK723" s="131">
        <v>12.5236</v>
      </c>
      <c r="AL723" s="131">
        <v>0.95899999999999996</v>
      </c>
      <c r="AM723" s="131"/>
      <c r="AN723" s="131"/>
      <c r="AO723" s="131">
        <v>15.5</v>
      </c>
      <c r="AP723" s="131">
        <f>((AJ723-AK723)/(AK723-AI723))*100</f>
        <v>94.57466420858573</v>
      </c>
      <c r="AQ723" s="131"/>
      <c r="AR723" s="131"/>
      <c r="AS723" s="131">
        <v>2020</v>
      </c>
      <c r="AT723" s="131" t="s">
        <v>1274</v>
      </c>
      <c r="AU723" s="86"/>
      <c r="AV723" s="86"/>
      <c r="AW723" s="131">
        <v>0</v>
      </c>
      <c r="AX723" s="166"/>
      <c r="AY723" s="166"/>
      <c r="AZ723" s="166"/>
      <c r="BA723" s="166"/>
      <c r="BB723" s="166"/>
      <c r="BC723" s="166"/>
      <c r="BD723" s="166"/>
      <c r="BE723" s="166"/>
    </row>
    <row r="724" spans="1:57" s="160" customFormat="1" x14ac:dyDescent="0.2">
      <c r="A724" s="166">
        <v>1.2</v>
      </c>
      <c r="B724" s="166">
        <v>6</v>
      </c>
      <c r="C724" s="131" t="s">
        <v>78</v>
      </c>
      <c r="D724" s="131" t="s">
        <v>37</v>
      </c>
      <c r="E724" s="167">
        <v>44131</v>
      </c>
      <c r="F724" s="166" t="s">
        <v>1473</v>
      </c>
      <c r="G724" s="131" t="s">
        <v>901</v>
      </c>
      <c r="H724" s="166"/>
      <c r="I724" s="166">
        <v>22</v>
      </c>
      <c r="J724" s="166">
        <v>31</v>
      </c>
      <c r="K724" s="166">
        <v>0</v>
      </c>
      <c r="L724" s="168">
        <v>0.19188657407407406</v>
      </c>
      <c r="M724" s="169">
        <v>274</v>
      </c>
      <c r="N724" s="166">
        <v>178.2</v>
      </c>
      <c r="O724" s="168">
        <v>0.19195601851851851</v>
      </c>
      <c r="P724" s="166"/>
      <c r="Q724" s="170">
        <v>0</v>
      </c>
      <c r="R724" s="170">
        <v>1</v>
      </c>
      <c r="S724" s="171"/>
      <c r="T724" s="171"/>
      <c r="U724" s="166"/>
      <c r="V724" s="166"/>
      <c r="W724" s="166"/>
      <c r="X724" s="166"/>
      <c r="Y724" s="168">
        <v>0.19284722222222225</v>
      </c>
      <c r="Z724" s="168"/>
      <c r="AA724" s="166"/>
      <c r="AB724" s="165">
        <f>O724-L724</f>
        <v>6.94444444444553E-5</v>
      </c>
      <c r="AC724" s="165">
        <f>P724-O724</f>
        <v>-0.19195601851851851</v>
      </c>
      <c r="AD724" s="165">
        <f>P724-L724</f>
        <v>-0.19188657407407406</v>
      </c>
      <c r="AE724" s="165">
        <f>V724-P724</f>
        <v>0</v>
      </c>
      <c r="AF724" s="165">
        <f>Y724-O724</f>
        <v>8.9120370370374125E-4</v>
      </c>
      <c r="AG724" s="165">
        <f>Y724-V724</f>
        <v>0.19284722222222225</v>
      </c>
      <c r="AH724" s="131">
        <v>-4.0010000000000003</v>
      </c>
      <c r="AI724" s="131">
        <v>7.1999000000000004</v>
      </c>
      <c r="AJ724" s="131">
        <v>7.9396000000000004</v>
      </c>
      <c r="AK724" s="131">
        <v>7.5804</v>
      </c>
      <c r="AL724" s="131">
        <v>0.51300000000000001</v>
      </c>
      <c r="AM724" s="166"/>
      <c r="AN724" s="166"/>
      <c r="AO724" s="166"/>
      <c r="AP724" s="131">
        <f>((AJ724-AK724)/(AK724-AI724))*100</f>
        <v>94.402102496715045</v>
      </c>
      <c r="AQ724" s="166"/>
      <c r="AR724" s="166"/>
      <c r="AS724" s="172">
        <v>2020</v>
      </c>
      <c r="AT724" s="166"/>
      <c r="AW724" s="131">
        <v>0</v>
      </c>
      <c r="AX724" s="29"/>
      <c r="AY724" s="29"/>
      <c r="AZ724" s="29"/>
      <c r="BA724" s="29"/>
      <c r="BB724" s="29"/>
      <c r="BC724" s="29"/>
      <c r="BD724" s="29"/>
      <c r="BE724" s="29"/>
    </row>
    <row r="725" spans="1:57" s="86" customFormat="1" x14ac:dyDescent="0.2">
      <c r="A725" s="183">
        <v>1.3</v>
      </c>
      <c r="B725" s="183">
        <v>6</v>
      </c>
      <c r="C725" s="131" t="s">
        <v>78</v>
      </c>
      <c r="D725" s="131" t="s">
        <v>37</v>
      </c>
      <c r="E725" s="161">
        <v>44138</v>
      </c>
      <c r="F725" s="131" t="s">
        <v>135</v>
      </c>
      <c r="G725" s="166" t="s">
        <v>1462</v>
      </c>
      <c r="H725" s="131"/>
      <c r="I725" s="131">
        <v>22</v>
      </c>
      <c r="J725" s="131">
        <v>27</v>
      </c>
      <c r="K725" s="131">
        <v>0</v>
      </c>
      <c r="L725" s="163">
        <v>5.2627314814814814E-2</v>
      </c>
      <c r="M725" s="131">
        <v>269.60000000000002</v>
      </c>
      <c r="N725" s="131">
        <v>173.4</v>
      </c>
      <c r="O725" s="163">
        <v>5.2685185185185189E-2</v>
      </c>
      <c r="P725" s="131"/>
      <c r="Q725" s="164">
        <v>0</v>
      </c>
      <c r="R725" s="164">
        <v>1</v>
      </c>
      <c r="S725" s="131"/>
      <c r="T725" s="131"/>
      <c r="U725" s="131"/>
      <c r="V725" s="131"/>
      <c r="W725" s="131"/>
      <c r="X725" s="131"/>
      <c r="Y725" s="163">
        <v>5.3217592592592594E-2</v>
      </c>
      <c r="Z725" s="163"/>
      <c r="AA725" s="131"/>
      <c r="AB725" s="165">
        <f>O725-L725</f>
        <v>5.7870370370374791E-5</v>
      </c>
      <c r="AC725" s="165">
        <f>P725-O725</f>
        <v>-5.2685185185185189E-2</v>
      </c>
      <c r="AD725" s="165">
        <f>P725-L725</f>
        <v>-5.2627314814814814E-2</v>
      </c>
      <c r="AE725" s="165">
        <f>V725-P725</f>
        <v>0</v>
      </c>
      <c r="AF725" s="165">
        <f>Y725-O725</f>
        <v>5.3240740740740505E-4</v>
      </c>
      <c r="AG725" s="165">
        <f>Y725-V725</f>
        <v>5.3217592592592594E-2</v>
      </c>
      <c r="AH725" s="131">
        <v>-3.4</v>
      </c>
      <c r="AI725" s="131">
        <v>7.2266000000000004</v>
      </c>
      <c r="AJ725" s="131">
        <v>7.7643000000000004</v>
      </c>
      <c r="AK725" s="131">
        <v>7.5793999999999997</v>
      </c>
      <c r="AL725" s="131">
        <v>0.47399999999999998</v>
      </c>
      <c r="AM725" s="131"/>
      <c r="AN725" s="131"/>
      <c r="AO725" s="131"/>
      <c r="AP725" s="131">
        <f>((AJ725-AK725)/(AK725-AI725))*100</f>
        <v>52.4092970521545</v>
      </c>
      <c r="AQ725" s="131"/>
      <c r="AR725" s="131"/>
      <c r="AS725" s="172">
        <v>2020</v>
      </c>
      <c r="AT725" s="172" t="s">
        <v>1274</v>
      </c>
      <c r="AU725" s="29"/>
      <c r="AV725" s="29"/>
      <c r="AW725" s="131">
        <v>0</v>
      </c>
      <c r="AX725" s="29"/>
      <c r="AY725" s="29"/>
      <c r="AZ725" s="29"/>
      <c r="BA725" s="29"/>
      <c r="BB725" s="29"/>
      <c r="BC725" s="29"/>
      <c r="BD725" s="29"/>
      <c r="BE725" s="29"/>
    </row>
    <row r="726" spans="1:57" s="29" customFormat="1" x14ac:dyDescent="0.2">
      <c r="A726" s="131">
        <v>1.3</v>
      </c>
      <c r="B726" s="131">
        <v>6</v>
      </c>
      <c r="C726" s="131" t="s">
        <v>78</v>
      </c>
      <c r="D726" s="131" t="s">
        <v>36</v>
      </c>
      <c r="E726" s="161">
        <v>44131</v>
      </c>
      <c r="F726" s="131"/>
      <c r="G726" s="131" t="s">
        <v>900</v>
      </c>
      <c r="H726" s="131"/>
      <c r="I726" s="131">
        <v>27</v>
      </c>
      <c r="J726" s="131">
        <v>22</v>
      </c>
      <c r="K726" s="162">
        <v>32</v>
      </c>
      <c r="L726" s="163">
        <v>5.0833333333333335E-2</v>
      </c>
      <c r="M726" s="131">
        <v>220.3</v>
      </c>
      <c r="N726" s="131">
        <v>212</v>
      </c>
      <c r="O726" s="163">
        <v>5.0995370370370365E-2</v>
      </c>
      <c r="P726" s="163">
        <v>5.0995370370370365E-2</v>
      </c>
      <c r="Q726" s="164">
        <v>1</v>
      </c>
      <c r="R726" s="164">
        <v>0</v>
      </c>
      <c r="S726" s="131">
        <v>220.2</v>
      </c>
      <c r="T726" s="131">
        <v>209.4</v>
      </c>
      <c r="U726" s="163">
        <v>5.1006944444444445E-2</v>
      </c>
      <c r="V726" s="163">
        <v>5.1041666666666673E-2</v>
      </c>
      <c r="W726" s="131">
        <v>223.8</v>
      </c>
      <c r="X726" s="131">
        <v>211.2</v>
      </c>
      <c r="Y726" s="163">
        <v>5.1701388888888887E-2</v>
      </c>
      <c r="Z726" s="163"/>
      <c r="AA726" s="131"/>
      <c r="AB726" s="165">
        <f>O726-L726</f>
        <v>1.6203703703702999E-4</v>
      </c>
      <c r="AC726" s="165">
        <f>P726-O726</f>
        <v>0</v>
      </c>
      <c r="AD726" s="165">
        <f>P726-L726</f>
        <v>1.6203703703702999E-4</v>
      </c>
      <c r="AE726" s="165">
        <f>V726-P726</f>
        <v>4.6296296296308159E-5</v>
      </c>
      <c r="AF726" s="165">
        <f>Y726-O726</f>
        <v>7.0601851851852249E-4</v>
      </c>
      <c r="AG726" s="165">
        <f>Y726-V726</f>
        <v>6.5972222222221433E-4</v>
      </c>
      <c r="AH726" s="131">
        <v>-3.4</v>
      </c>
      <c r="AI726" s="131">
        <v>7.2266000000000004</v>
      </c>
      <c r="AJ726" s="131">
        <v>7.7643000000000004</v>
      </c>
      <c r="AK726" s="131">
        <v>7.5793999999999997</v>
      </c>
      <c r="AL726" s="131">
        <v>0.61729999999999996</v>
      </c>
      <c r="AM726" s="131"/>
      <c r="AN726" s="131"/>
      <c r="AO726" s="131">
        <v>10</v>
      </c>
      <c r="AP726" s="131">
        <f>((AJ726-AK726)/(AK726-AI726))*100</f>
        <v>52.4092970521545</v>
      </c>
      <c r="AQ726" s="131"/>
      <c r="AR726" s="131"/>
      <c r="AS726" s="172">
        <v>2020</v>
      </c>
      <c r="AT726" s="131" t="s">
        <v>1274</v>
      </c>
      <c r="AW726" s="131">
        <v>0</v>
      </c>
    </row>
    <row r="727" spans="1:57" s="29" customFormat="1" x14ac:dyDescent="0.2">
      <c r="A727" s="183">
        <v>1.4</v>
      </c>
      <c r="B727" s="183">
        <v>6</v>
      </c>
      <c r="C727" s="131" t="s">
        <v>78</v>
      </c>
      <c r="D727" s="131" t="s">
        <v>37</v>
      </c>
      <c r="E727" s="161">
        <v>44138</v>
      </c>
      <c r="F727" s="131" t="s">
        <v>144</v>
      </c>
      <c r="G727" s="166" t="s">
        <v>1471</v>
      </c>
      <c r="H727" s="131"/>
      <c r="I727" s="131">
        <v>22</v>
      </c>
      <c r="J727" s="131">
        <v>29</v>
      </c>
      <c r="K727" s="166">
        <v>17</v>
      </c>
      <c r="L727" s="163">
        <v>8.5011574074074073E-2</v>
      </c>
      <c r="M727" s="131">
        <v>268.7</v>
      </c>
      <c r="N727" s="131">
        <v>179.1</v>
      </c>
      <c r="O727" s="163">
        <v>8.5081018518518514E-2</v>
      </c>
      <c r="P727" s="163">
        <v>8.520833333333333E-2</v>
      </c>
      <c r="Q727" s="164">
        <v>1</v>
      </c>
      <c r="R727" s="164">
        <v>1</v>
      </c>
      <c r="S727" s="131">
        <v>238.6</v>
      </c>
      <c r="T727" s="131">
        <v>180.4</v>
      </c>
      <c r="U727" s="131"/>
      <c r="V727" s="163">
        <v>8.5243055555555558E-2</v>
      </c>
      <c r="W727" s="131">
        <v>292.89999999999998</v>
      </c>
      <c r="X727" s="131">
        <v>210.3</v>
      </c>
      <c r="Y727" s="163">
        <v>8.5949074074074081E-2</v>
      </c>
      <c r="Z727" s="163"/>
      <c r="AA727" s="131"/>
      <c r="AB727" s="165">
        <f>O727-L727</f>
        <v>6.9444444444441422E-5</v>
      </c>
      <c r="AC727" s="165">
        <f>P727-O727</f>
        <v>1.2731481481481621E-4</v>
      </c>
      <c r="AD727" s="165">
        <f>P727-L727</f>
        <v>1.9675925925925764E-4</v>
      </c>
      <c r="AE727" s="165">
        <f>V727-P727</f>
        <v>3.472222222222765E-5</v>
      </c>
      <c r="AF727" s="165">
        <f>Y727-O727</f>
        <v>8.6805555555556635E-4</v>
      </c>
      <c r="AG727" s="165">
        <f>Y727-V727</f>
        <v>7.0601851851852249E-4</v>
      </c>
      <c r="AH727" s="131">
        <v>-4.008</v>
      </c>
      <c r="AI727" s="131">
        <v>12.1927</v>
      </c>
      <c r="AJ727" s="131">
        <v>12.755100000000001</v>
      </c>
      <c r="AK727" s="131">
        <v>12.5083</v>
      </c>
      <c r="AL727" s="131">
        <v>0.4622</v>
      </c>
      <c r="AM727" s="131"/>
      <c r="AN727" s="131"/>
      <c r="AO727" s="131">
        <v>10</v>
      </c>
      <c r="AP727" s="131">
        <f>((AJ727-AK727)/(AK727-AI727))*100</f>
        <v>78.200253485424724</v>
      </c>
      <c r="AQ727" s="131"/>
      <c r="AR727" s="131"/>
      <c r="AS727" s="131">
        <v>2020</v>
      </c>
      <c r="AT727" s="131" t="s">
        <v>1274</v>
      </c>
      <c r="AU727" s="160"/>
      <c r="AV727" s="160"/>
      <c r="AW727" s="131">
        <v>0</v>
      </c>
    </row>
    <row r="728" spans="1:57" s="29" customFormat="1" x14ac:dyDescent="0.2">
      <c r="A728" s="131">
        <v>1.4</v>
      </c>
      <c r="B728" s="131">
        <v>6</v>
      </c>
      <c r="C728" s="131" t="s">
        <v>78</v>
      </c>
      <c r="D728" s="131" t="s">
        <v>36</v>
      </c>
      <c r="E728" s="161">
        <v>44131</v>
      </c>
      <c r="F728" s="131"/>
      <c r="G728" s="131" t="s">
        <v>496</v>
      </c>
      <c r="H728" s="131"/>
      <c r="I728" s="131">
        <v>23</v>
      </c>
      <c r="J728" s="131">
        <v>29</v>
      </c>
      <c r="K728" s="131">
        <v>0</v>
      </c>
      <c r="L728" s="163">
        <v>0.19468750000000001</v>
      </c>
      <c r="M728" s="131">
        <v>142.80000000000001</v>
      </c>
      <c r="N728" s="131">
        <v>143</v>
      </c>
      <c r="O728" s="131"/>
      <c r="P728" s="131"/>
      <c r="Q728" s="164">
        <v>0</v>
      </c>
      <c r="R728" s="164">
        <v>0</v>
      </c>
      <c r="S728" s="131"/>
      <c r="T728" s="131"/>
      <c r="U728" s="131"/>
      <c r="V728" s="131"/>
      <c r="W728" s="131"/>
      <c r="X728" s="131"/>
      <c r="Y728" s="131"/>
      <c r="Z728" s="131"/>
      <c r="AA728" s="131" t="s">
        <v>170</v>
      </c>
      <c r="AB728" s="165">
        <f>O728-L728</f>
        <v>-0.19468750000000001</v>
      </c>
      <c r="AC728" s="165">
        <f>P728-O728</f>
        <v>0</v>
      </c>
      <c r="AD728" s="165">
        <f>P728-L728</f>
        <v>-0.19468750000000001</v>
      </c>
      <c r="AE728" s="165">
        <f>V728-P728</f>
        <v>0</v>
      </c>
      <c r="AF728" s="165">
        <f>Y728-O728</f>
        <v>0</v>
      </c>
      <c r="AG728" s="165">
        <f>Y728-V728</f>
        <v>0</v>
      </c>
      <c r="AH728" s="131">
        <v>-4.008</v>
      </c>
      <c r="AI728" s="131">
        <v>12.1927</v>
      </c>
      <c r="AJ728" s="131">
        <v>12.755100000000001</v>
      </c>
      <c r="AK728" s="131">
        <v>12.5083</v>
      </c>
      <c r="AL728" s="131">
        <v>0.86939999999999995</v>
      </c>
      <c r="AM728" s="131"/>
      <c r="AN728" s="131"/>
      <c r="AO728" s="131">
        <v>10</v>
      </c>
      <c r="AP728" s="131">
        <f>((AJ728-AK728)/(AK728-AI728))*100</f>
        <v>78.200253485424724</v>
      </c>
      <c r="AQ728" s="131"/>
      <c r="AR728" s="131"/>
      <c r="AS728" s="131">
        <v>2020</v>
      </c>
      <c r="AT728" s="172" t="s">
        <v>1274</v>
      </c>
      <c r="AW728" s="131">
        <v>0</v>
      </c>
    </row>
    <row r="729" spans="1:57" s="29" customFormat="1" x14ac:dyDescent="0.2">
      <c r="A729" s="166">
        <v>1.5</v>
      </c>
      <c r="B729" s="166">
        <v>6</v>
      </c>
      <c r="C729" s="131" t="s">
        <v>78</v>
      </c>
      <c r="D729" s="131" t="s">
        <v>37</v>
      </c>
      <c r="E729" s="167">
        <v>44131</v>
      </c>
      <c r="F729" s="166" t="s">
        <v>1474</v>
      </c>
      <c r="G729" s="131" t="s">
        <v>902</v>
      </c>
      <c r="H729" s="166"/>
      <c r="I729" s="166">
        <v>22</v>
      </c>
      <c r="J729" s="166">
        <v>31</v>
      </c>
      <c r="K729" s="166">
        <v>0</v>
      </c>
      <c r="L729" s="168">
        <v>0.1972800925925926</v>
      </c>
      <c r="M729" s="169">
        <v>282.10000000000002</v>
      </c>
      <c r="N729" s="166">
        <v>187</v>
      </c>
      <c r="O729" s="168">
        <v>0.19751157407407408</v>
      </c>
      <c r="P729" s="166"/>
      <c r="Q729" s="170">
        <v>0</v>
      </c>
      <c r="R729" s="170">
        <v>1</v>
      </c>
      <c r="S729" s="171"/>
      <c r="T729" s="171"/>
      <c r="U729" s="166"/>
      <c r="V729" s="166"/>
      <c r="W729" s="166"/>
      <c r="X729" s="166"/>
      <c r="Y729" s="168">
        <v>0.19805555555555557</v>
      </c>
      <c r="Z729" s="168"/>
      <c r="AA729" s="166"/>
      <c r="AB729" s="165">
        <f>O729-L729</f>
        <v>2.3148148148147141E-4</v>
      </c>
      <c r="AC729" s="165">
        <f>P729-O729</f>
        <v>-0.19751157407407408</v>
      </c>
      <c r="AD729" s="165">
        <f>P729-L729</f>
        <v>-0.1972800925925926</v>
      </c>
      <c r="AE729" s="165">
        <f>V729-P729</f>
        <v>0</v>
      </c>
      <c r="AF729" s="165">
        <f>Y729-O729</f>
        <v>5.439814814814925E-4</v>
      </c>
      <c r="AG729" s="165">
        <f>Y729-V729</f>
        <v>0.19805555555555557</v>
      </c>
      <c r="AH729" s="131">
        <v>-5.1040000000000001</v>
      </c>
      <c r="AI729" s="131">
        <v>7.1318000000000001</v>
      </c>
      <c r="AJ729" s="131">
        <v>7.6589</v>
      </c>
      <c r="AK729" s="131">
        <v>7.4114000000000004</v>
      </c>
      <c r="AL729" s="131">
        <v>0.49349999999999999</v>
      </c>
      <c r="AM729" s="166"/>
      <c r="AN729" s="166"/>
      <c r="AO729" s="166"/>
      <c r="AP729" s="131">
        <f>((AJ729-AK729)/(AK729-AI729))*100</f>
        <v>88.519313304720797</v>
      </c>
      <c r="AQ729" s="166"/>
      <c r="AR729" s="166"/>
      <c r="AS729" s="131">
        <v>2020</v>
      </c>
      <c r="AT729" s="166"/>
      <c r="AW729" s="131">
        <v>0</v>
      </c>
    </row>
    <row r="730" spans="1:57" s="29" customFormat="1" x14ac:dyDescent="0.2">
      <c r="A730" s="131">
        <v>1.5</v>
      </c>
      <c r="B730" s="131">
        <v>6</v>
      </c>
      <c r="C730" s="131" t="s">
        <v>78</v>
      </c>
      <c r="D730" s="131" t="s">
        <v>36</v>
      </c>
      <c r="E730" s="161">
        <v>44131</v>
      </c>
      <c r="F730" s="131"/>
      <c r="G730" s="131" t="s">
        <v>497</v>
      </c>
      <c r="H730" s="131"/>
      <c r="I730" s="131">
        <v>24</v>
      </c>
      <c r="J730" s="131">
        <v>36</v>
      </c>
      <c r="K730" s="131">
        <v>0</v>
      </c>
      <c r="L730" s="163">
        <v>0.20843750000000003</v>
      </c>
      <c r="M730" s="131">
        <v>157.19999999999999</v>
      </c>
      <c r="N730" s="131">
        <v>149</v>
      </c>
      <c r="O730" s="131"/>
      <c r="P730" s="131"/>
      <c r="Q730" s="164">
        <v>0</v>
      </c>
      <c r="R730" s="164">
        <v>0</v>
      </c>
      <c r="S730" s="131"/>
      <c r="T730" s="131"/>
      <c r="U730" s="131"/>
      <c r="V730" s="131"/>
      <c r="W730" s="131"/>
      <c r="X730" s="131"/>
      <c r="Y730" s="131"/>
      <c r="Z730" s="131"/>
      <c r="AA730" s="131" t="s">
        <v>170</v>
      </c>
      <c r="AB730" s="165">
        <f>O730-L730</f>
        <v>-0.20843750000000003</v>
      </c>
      <c r="AC730" s="165">
        <f>P730-O730</f>
        <v>0</v>
      </c>
      <c r="AD730" s="165">
        <f>P730-L730</f>
        <v>-0.20843750000000003</v>
      </c>
      <c r="AE730" s="165">
        <f>V730-P730</f>
        <v>0</v>
      </c>
      <c r="AF730" s="165">
        <f>Y730-O730</f>
        <v>0</v>
      </c>
      <c r="AG730" s="165">
        <f>Y730-V730</f>
        <v>0</v>
      </c>
      <c r="AH730" s="131">
        <v>-5.1040000000000001</v>
      </c>
      <c r="AI730" s="131">
        <v>7.1318000000000001</v>
      </c>
      <c r="AJ730" s="131">
        <v>7.6589</v>
      </c>
      <c r="AK730" s="131">
        <v>7.4114000000000004</v>
      </c>
      <c r="AL730" s="131">
        <v>0.37009999999999998</v>
      </c>
      <c r="AM730" s="131"/>
      <c r="AN730" s="131"/>
      <c r="AO730" s="131"/>
      <c r="AP730" s="131">
        <f>((AJ730-AK730)/(AK730-AI730))*100</f>
        <v>88.519313304720797</v>
      </c>
      <c r="AQ730" s="131"/>
      <c r="AR730" s="131"/>
      <c r="AS730" s="131">
        <v>2020</v>
      </c>
      <c r="AT730" s="131" t="s">
        <v>1274</v>
      </c>
      <c r="AW730" s="131">
        <v>0</v>
      </c>
    </row>
    <row r="731" spans="1:57" s="29" customFormat="1" x14ac:dyDescent="0.2">
      <c r="A731" s="183">
        <v>1.6</v>
      </c>
      <c r="B731" s="183">
        <v>6</v>
      </c>
      <c r="C731" s="131" t="s">
        <v>78</v>
      </c>
      <c r="D731" s="131" t="s">
        <v>37</v>
      </c>
      <c r="E731" s="161">
        <v>44138</v>
      </c>
      <c r="F731" s="131" t="s">
        <v>129</v>
      </c>
      <c r="G731" s="166" t="s">
        <v>1456</v>
      </c>
      <c r="H731" s="131"/>
      <c r="I731" s="131">
        <v>21</v>
      </c>
      <c r="J731" s="131">
        <v>33</v>
      </c>
      <c r="K731" s="166">
        <v>0</v>
      </c>
      <c r="L731" s="163">
        <v>2.2164351851851852E-2</v>
      </c>
      <c r="M731" s="131">
        <v>281.89999999999998</v>
      </c>
      <c r="N731" s="131">
        <v>187.4</v>
      </c>
      <c r="O731" s="163">
        <v>2.2164351851851852E-2</v>
      </c>
      <c r="P731" s="131"/>
      <c r="Q731" s="164">
        <v>0</v>
      </c>
      <c r="R731" s="164">
        <v>1</v>
      </c>
      <c r="S731" s="131"/>
      <c r="T731" s="131"/>
      <c r="U731" s="131"/>
      <c r="V731" s="131"/>
      <c r="W731" s="131"/>
      <c r="X731" s="131"/>
      <c r="Y731" s="163">
        <v>2.3124999999999996E-2</v>
      </c>
      <c r="Z731" s="163"/>
      <c r="AA731" s="131"/>
      <c r="AB731" s="165">
        <f>O731-L731</f>
        <v>0</v>
      </c>
      <c r="AC731" s="165">
        <f>P731-O731</f>
        <v>-2.2164351851851852E-2</v>
      </c>
      <c r="AD731" s="165">
        <f>P731-L731</f>
        <v>-2.2164351851851852E-2</v>
      </c>
      <c r="AE731" s="165">
        <f>V731-P731</f>
        <v>0</v>
      </c>
      <c r="AF731" s="165">
        <f>Y731-O731</f>
        <v>9.606481481481445E-4</v>
      </c>
      <c r="AG731" s="165">
        <f>Y731-V731</f>
        <v>2.3124999999999996E-2</v>
      </c>
      <c r="AH731" s="131">
        <v>-3.9980000000000002</v>
      </c>
      <c r="AI731" s="131">
        <v>6.22</v>
      </c>
      <c r="AJ731" s="131">
        <v>6.7770000000000001</v>
      </c>
      <c r="AK731" s="131">
        <v>6.4819000000000004</v>
      </c>
      <c r="AL731" s="131">
        <v>0.52229999999999999</v>
      </c>
      <c r="AM731" s="131"/>
      <c r="AN731" s="131"/>
      <c r="AO731" s="131"/>
      <c r="AP731" s="131">
        <f>((AJ731-AK731)/(AK731-AI731))*100</f>
        <v>112.67659411989268</v>
      </c>
      <c r="AQ731" s="131"/>
      <c r="AR731" s="131"/>
      <c r="AS731" s="131">
        <v>2020</v>
      </c>
      <c r="AT731" s="131" t="s">
        <v>1274</v>
      </c>
      <c r="AW731" s="131">
        <v>0</v>
      </c>
    </row>
    <row r="732" spans="1:57" s="29" customFormat="1" x14ac:dyDescent="0.2">
      <c r="A732" s="131">
        <v>1.6</v>
      </c>
      <c r="B732" s="131">
        <v>6</v>
      </c>
      <c r="C732" s="131" t="s">
        <v>78</v>
      </c>
      <c r="D732" s="131" t="s">
        <v>36</v>
      </c>
      <c r="E732" s="161">
        <v>44131</v>
      </c>
      <c r="F732" s="131"/>
      <c r="G732" s="131" t="s">
        <v>895</v>
      </c>
      <c r="H732" s="131"/>
      <c r="I732" s="131">
        <v>34</v>
      </c>
      <c r="J732" s="131">
        <v>21</v>
      </c>
      <c r="K732" s="162">
        <v>0</v>
      </c>
      <c r="L732" s="163">
        <v>1.9930555555555556E-2</v>
      </c>
      <c r="M732" s="131">
        <v>229.5</v>
      </c>
      <c r="N732" s="131">
        <v>205.6</v>
      </c>
      <c r="O732" s="131"/>
      <c r="P732" s="131"/>
      <c r="Q732" s="164">
        <v>0</v>
      </c>
      <c r="R732" s="164">
        <v>0</v>
      </c>
      <c r="S732" s="131"/>
      <c r="T732" s="131"/>
      <c r="U732" s="131"/>
      <c r="V732" s="131"/>
      <c r="W732" s="131"/>
      <c r="X732" s="131">
        <v>203.5</v>
      </c>
      <c r="Y732" s="131"/>
      <c r="Z732" s="131"/>
      <c r="AA732" s="131" t="s">
        <v>170</v>
      </c>
      <c r="AB732" s="165">
        <f>O732-L732</f>
        <v>-1.9930555555555556E-2</v>
      </c>
      <c r="AC732" s="165">
        <f>P732-O732</f>
        <v>0</v>
      </c>
      <c r="AD732" s="165">
        <f>P732-L732</f>
        <v>-1.9930555555555556E-2</v>
      </c>
      <c r="AE732" s="165">
        <f>V732-P732</f>
        <v>0</v>
      </c>
      <c r="AF732" s="165">
        <f>Y732-O732</f>
        <v>0</v>
      </c>
      <c r="AG732" s="165">
        <f>Y732-V732</f>
        <v>0</v>
      </c>
      <c r="AH732" s="131">
        <v>-3.9980000000000002</v>
      </c>
      <c r="AI732" s="131">
        <v>6.22</v>
      </c>
      <c r="AJ732" s="131">
        <v>6.7770000000000001</v>
      </c>
      <c r="AK732" s="131">
        <v>6.4819000000000004</v>
      </c>
      <c r="AL732" s="131">
        <v>0.87439999999999996</v>
      </c>
      <c r="AM732" s="131"/>
      <c r="AN732" s="131"/>
      <c r="AO732" s="131">
        <v>12</v>
      </c>
      <c r="AP732" s="131">
        <f>((AJ732-AK732)/(AK732-AI732))*100</f>
        <v>112.67659411989268</v>
      </c>
      <c r="AQ732" s="131"/>
      <c r="AR732" s="131"/>
      <c r="AS732" s="131">
        <v>2020</v>
      </c>
      <c r="AT732" s="131" t="s">
        <v>1274</v>
      </c>
      <c r="AW732" s="131">
        <v>0</v>
      </c>
      <c r="AX732" s="86"/>
      <c r="AY732" s="86"/>
      <c r="AZ732" s="86"/>
      <c r="BA732" s="86"/>
      <c r="BB732" s="86"/>
      <c r="BC732" s="86"/>
      <c r="BD732" s="86"/>
      <c r="BE732" s="86"/>
    </row>
    <row r="733" spans="1:57" s="160" customFormat="1" x14ac:dyDescent="0.2">
      <c r="A733" s="85">
        <v>1.7</v>
      </c>
      <c r="B733" s="85">
        <v>6</v>
      </c>
      <c r="C733" s="131" t="s">
        <v>78</v>
      </c>
      <c r="D733" s="131" t="s">
        <v>36</v>
      </c>
      <c r="E733" s="84"/>
      <c r="F733" s="85"/>
      <c r="G733" s="85"/>
      <c r="H733" s="85"/>
      <c r="I733" s="85"/>
      <c r="J733" s="85"/>
      <c r="K733" s="81"/>
      <c r="L733" s="87"/>
      <c r="M733" s="85"/>
      <c r="N733" s="85"/>
      <c r="O733" s="85"/>
      <c r="P733" s="85"/>
      <c r="Q733" s="82"/>
      <c r="R733" s="82"/>
      <c r="S733" s="85"/>
      <c r="T733" s="85"/>
      <c r="U733" s="85"/>
      <c r="V733" s="85"/>
      <c r="W733" s="85"/>
      <c r="X733" s="85"/>
      <c r="Y733" s="85"/>
      <c r="Z733" s="85"/>
      <c r="AA733" s="85"/>
      <c r="AB733" s="88">
        <f>O733-L733</f>
        <v>0</v>
      </c>
      <c r="AC733" s="88">
        <f>P733-O733</f>
        <v>0</v>
      </c>
      <c r="AD733" s="88">
        <f>P733-L733</f>
        <v>0</v>
      </c>
      <c r="AE733" s="88">
        <f>V733-P733</f>
        <v>0</v>
      </c>
      <c r="AF733" s="88">
        <f>Y733-O733</f>
        <v>0</v>
      </c>
      <c r="AG733" s="88">
        <f>Y733-V733</f>
        <v>0</v>
      </c>
      <c r="AH733" s="85">
        <v>-3.528</v>
      </c>
      <c r="AI733" s="85">
        <v>12.0459</v>
      </c>
      <c r="AJ733" s="85">
        <v>12.511100000000001</v>
      </c>
      <c r="AK733" s="85">
        <v>12.270099999999999</v>
      </c>
      <c r="AL733" s="85">
        <v>0.55500000000000005</v>
      </c>
      <c r="AM733" s="85"/>
      <c r="AN733" s="85"/>
      <c r="AO733" s="85"/>
      <c r="AP733" s="85">
        <f>((AJ733-AK733)/(AK733-AI733))*100</f>
        <v>107.49330954504983</v>
      </c>
      <c r="AQ733" s="85"/>
      <c r="AR733" s="85"/>
      <c r="AS733" s="85">
        <v>2020</v>
      </c>
      <c r="AT733" s="85"/>
      <c r="AW733" s="131">
        <v>0</v>
      </c>
      <c r="AX733" s="29"/>
      <c r="AY733" s="29"/>
      <c r="AZ733" s="29"/>
      <c r="BA733" s="29"/>
      <c r="BB733" s="29"/>
      <c r="BC733" s="29"/>
      <c r="BD733" s="29"/>
      <c r="BE733" s="29"/>
    </row>
    <row r="734" spans="1:57" s="166" customFormat="1" x14ac:dyDescent="0.2">
      <c r="A734" s="183">
        <v>1.8</v>
      </c>
      <c r="B734" s="183">
        <v>6</v>
      </c>
      <c r="C734" s="131" t="s">
        <v>78</v>
      </c>
      <c r="D734" s="131" t="s">
        <v>37</v>
      </c>
      <c r="E734" s="161">
        <v>44138</v>
      </c>
      <c r="F734" s="131" t="s">
        <v>132</v>
      </c>
      <c r="G734" s="166" t="s">
        <v>1459</v>
      </c>
      <c r="H734" s="131"/>
      <c r="I734" s="131">
        <v>22</v>
      </c>
      <c r="J734" s="131">
        <v>28</v>
      </c>
      <c r="K734" s="166">
        <v>0</v>
      </c>
      <c r="L734" s="163">
        <v>3.6516203703703703E-2</v>
      </c>
      <c r="M734" s="131">
        <v>277.2</v>
      </c>
      <c r="N734" s="131">
        <v>176.2</v>
      </c>
      <c r="O734" s="163">
        <v>3.6550925925925924E-2</v>
      </c>
      <c r="P734" s="131"/>
      <c r="Q734" s="164">
        <v>0</v>
      </c>
      <c r="R734" s="164">
        <v>1</v>
      </c>
      <c r="S734" s="131"/>
      <c r="T734" s="131"/>
      <c r="U734" s="131"/>
      <c r="V734" s="131"/>
      <c r="W734" s="131"/>
      <c r="X734" s="131"/>
      <c r="Y734" s="163">
        <v>3.7094907407407403E-2</v>
      </c>
      <c r="Z734" s="163"/>
      <c r="AA734" s="131"/>
      <c r="AB734" s="165">
        <f>O734-L734</f>
        <v>3.4722222222220711E-5</v>
      </c>
      <c r="AC734" s="165">
        <f>P734-O734</f>
        <v>-3.6550925925925924E-2</v>
      </c>
      <c r="AD734" s="165">
        <f>P734-L734</f>
        <v>-3.6516203703703703E-2</v>
      </c>
      <c r="AE734" s="165">
        <f>V734-P734</f>
        <v>0</v>
      </c>
      <c r="AF734" s="165">
        <f>Y734-O734</f>
        <v>5.4398148148147862E-4</v>
      </c>
      <c r="AG734" s="165">
        <f>Y734-V734</f>
        <v>3.7094907407407403E-2</v>
      </c>
      <c r="AH734" s="131">
        <v>-2.8079999999999998</v>
      </c>
      <c r="AI734" s="131">
        <v>12.193199999999999</v>
      </c>
      <c r="AJ734" s="131">
        <v>12.8987</v>
      </c>
      <c r="AK734" s="131">
        <v>12.54</v>
      </c>
      <c r="AL734" s="131">
        <v>0.49980000000000002</v>
      </c>
      <c r="AM734" s="131"/>
      <c r="AN734" s="131"/>
      <c r="AO734" s="131"/>
      <c r="AP734" s="131">
        <f>((AJ734-AK734)/(AK734-AI734))*100</f>
        <v>103.4313725490198</v>
      </c>
      <c r="AQ734" s="131"/>
      <c r="AR734" s="131"/>
      <c r="AS734" s="131">
        <v>2020</v>
      </c>
      <c r="AT734" s="131" t="s">
        <v>1274</v>
      </c>
      <c r="AU734" s="29"/>
      <c r="AV734" s="29"/>
      <c r="AW734" s="131">
        <v>0</v>
      </c>
      <c r="AX734" s="160"/>
      <c r="AY734" s="160"/>
      <c r="AZ734" s="160"/>
      <c r="BA734" s="160"/>
      <c r="BB734" s="160"/>
      <c r="BC734" s="160"/>
      <c r="BD734" s="160"/>
      <c r="BE734" s="160"/>
    </row>
    <row r="735" spans="1:57" s="29" customFormat="1" x14ac:dyDescent="0.2">
      <c r="A735" s="131">
        <v>1.8</v>
      </c>
      <c r="B735" s="131">
        <v>6</v>
      </c>
      <c r="C735" s="131" t="s">
        <v>78</v>
      </c>
      <c r="D735" s="131" t="s">
        <v>36</v>
      </c>
      <c r="E735" s="161">
        <v>44131</v>
      </c>
      <c r="F735" s="131"/>
      <c r="G735" s="131" t="s">
        <v>897</v>
      </c>
      <c r="H735" s="131"/>
      <c r="I735" s="131">
        <v>29</v>
      </c>
      <c r="J735" s="131">
        <v>22</v>
      </c>
      <c r="K735" s="162" t="s">
        <v>866</v>
      </c>
      <c r="L735" s="163">
        <v>3.4803240740740739E-2</v>
      </c>
      <c r="M735" s="131">
        <v>220.7</v>
      </c>
      <c r="N735" s="131">
        <v>209</v>
      </c>
      <c r="O735" s="163">
        <v>3.5034722222222224E-2</v>
      </c>
      <c r="P735" s="163">
        <v>3.5034722222222224E-2</v>
      </c>
      <c r="Q735" s="164">
        <v>1</v>
      </c>
      <c r="R735" s="164">
        <v>0</v>
      </c>
      <c r="S735" s="131">
        <v>222.9</v>
      </c>
      <c r="T735" s="131">
        <v>204.2</v>
      </c>
      <c r="U735" s="163">
        <v>3.5046296296296298E-2</v>
      </c>
      <c r="V735" s="163">
        <v>3.5092592592592592E-2</v>
      </c>
      <c r="W735" s="131">
        <v>223.6</v>
      </c>
      <c r="X735" s="131">
        <v>208.6</v>
      </c>
      <c r="Y735" s="163">
        <v>3.5416666666666666E-2</v>
      </c>
      <c r="Z735" s="163"/>
      <c r="AA735" s="131"/>
      <c r="AB735" s="165">
        <f>O735-L735</f>
        <v>2.3148148148148529E-4</v>
      </c>
      <c r="AC735" s="165">
        <f>P735-O735</f>
        <v>0</v>
      </c>
      <c r="AD735" s="165">
        <f>P735-L735</f>
        <v>2.3148148148148529E-4</v>
      </c>
      <c r="AE735" s="165">
        <f>V735-P735</f>
        <v>5.7870370370367852E-5</v>
      </c>
      <c r="AF735" s="165">
        <f>Y735-O735</f>
        <v>3.819444444444417E-4</v>
      </c>
      <c r="AG735" s="165">
        <f>Y735-V735</f>
        <v>3.2407407407407385E-4</v>
      </c>
      <c r="AH735" s="131">
        <v>-2.8079999999999998</v>
      </c>
      <c r="AI735" s="131">
        <v>12.193199999999999</v>
      </c>
      <c r="AJ735" s="131">
        <v>12.8987</v>
      </c>
      <c r="AK735" s="131">
        <v>12.54</v>
      </c>
      <c r="AL735" s="131">
        <v>0.41739999999999999</v>
      </c>
      <c r="AM735" s="131"/>
      <c r="AN735" s="131"/>
      <c r="AO735" s="131">
        <v>11</v>
      </c>
      <c r="AP735" s="131">
        <f>((AJ735-AK735)/(AK735-AI735))*100</f>
        <v>103.4313725490198</v>
      </c>
      <c r="AQ735" s="131"/>
      <c r="AR735" s="131"/>
      <c r="AS735" s="131">
        <v>2020</v>
      </c>
      <c r="AT735" s="131" t="s">
        <v>1274</v>
      </c>
      <c r="AW735" s="131">
        <v>0</v>
      </c>
    </row>
    <row r="736" spans="1:57" s="29" customFormat="1" x14ac:dyDescent="0.2">
      <c r="A736" s="183">
        <v>1.9</v>
      </c>
      <c r="B736" s="183">
        <v>6</v>
      </c>
      <c r="C736" s="131" t="s">
        <v>78</v>
      </c>
      <c r="D736" s="131" t="s">
        <v>37</v>
      </c>
      <c r="E736" s="161">
        <v>44138</v>
      </c>
      <c r="F736" s="131" t="s">
        <v>143</v>
      </c>
      <c r="G736" s="166" t="s">
        <v>1469</v>
      </c>
      <c r="H736" s="131"/>
      <c r="I736" s="131">
        <v>22</v>
      </c>
      <c r="J736" s="131">
        <v>29</v>
      </c>
      <c r="K736" s="166">
        <v>0</v>
      </c>
      <c r="L736" s="163">
        <v>8.1863425925925923E-2</v>
      </c>
      <c r="M736" s="131">
        <v>273.5</v>
      </c>
      <c r="N736" s="131">
        <v>180.6</v>
      </c>
      <c r="O736" s="163">
        <v>8.189814814814815E-2</v>
      </c>
      <c r="P736" s="131"/>
      <c r="Q736" s="164">
        <v>0</v>
      </c>
      <c r="R736" s="164">
        <v>1</v>
      </c>
      <c r="S736" s="131"/>
      <c r="T736" s="131"/>
      <c r="U736" s="131"/>
      <c r="V736" s="131"/>
      <c r="W736" s="131"/>
      <c r="X736" s="131"/>
      <c r="Y736" s="163">
        <v>8.2442129629629629E-2</v>
      </c>
      <c r="Z736" s="163"/>
      <c r="AA736" s="131"/>
      <c r="AB736" s="165">
        <f>O736-L736</f>
        <v>3.472222222222765E-5</v>
      </c>
      <c r="AC736" s="165">
        <f>P736-O736</f>
        <v>-8.189814814814815E-2</v>
      </c>
      <c r="AD736" s="165">
        <f>P736-L736</f>
        <v>-8.1863425925925923E-2</v>
      </c>
      <c r="AE736" s="165">
        <f>V736-P736</f>
        <v>0</v>
      </c>
      <c r="AF736" s="165">
        <f>Y736-O736</f>
        <v>5.4398148148147862E-4</v>
      </c>
      <c r="AG736" s="165">
        <f>Y736-V736</f>
        <v>8.2442129629629629E-2</v>
      </c>
      <c r="AH736" s="131">
        <v>-0.70599999999999996</v>
      </c>
      <c r="AI736" s="131">
        <v>12.1744</v>
      </c>
      <c r="AJ736" s="131">
        <v>12.969900000000001</v>
      </c>
      <c r="AK736" s="131">
        <v>12.4901</v>
      </c>
      <c r="AL736" s="131">
        <v>0.53939999999999999</v>
      </c>
      <c r="AM736" s="131"/>
      <c r="AN736" s="131"/>
      <c r="AO736" s="131"/>
      <c r="AP736" s="131">
        <f>((AJ736-AK736)/(AK736-AI736))*100</f>
        <v>151.97972758948416</v>
      </c>
      <c r="AQ736" s="131"/>
      <c r="AR736" s="131"/>
      <c r="AS736" s="131">
        <v>2020</v>
      </c>
      <c r="AT736" s="131" t="s">
        <v>1274</v>
      </c>
      <c r="AU736" s="178"/>
      <c r="AV736" s="178"/>
      <c r="AW736" s="131">
        <v>0</v>
      </c>
    </row>
    <row r="737" spans="1:57" s="29" customFormat="1" x14ac:dyDescent="0.2">
      <c r="A737" s="131">
        <v>1.9</v>
      </c>
      <c r="B737" s="131">
        <v>6</v>
      </c>
      <c r="C737" s="131" t="s">
        <v>78</v>
      </c>
      <c r="D737" s="131" t="s">
        <v>36</v>
      </c>
      <c r="E737" s="161">
        <v>44131</v>
      </c>
      <c r="F737" s="131"/>
      <c r="G737" s="131" t="s">
        <v>491</v>
      </c>
      <c r="H737" s="131"/>
      <c r="I737" s="131">
        <v>24</v>
      </c>
      <c r="J737" s="131">
        <v>28</v>
      </c>
      <c r="K737" s="131">
        <v>0</v>
      </c>
      <c r="L737" s="163">
        <v>8.0636574074074083E-2</v>
      </c>
      <c r="M737" s="131">
        <v>222.4</v>
      </c>
      <c r="N737" s="131">
        <v>201</v>
      </c>
      <c r="O737" s="131"/>
      <c r="P737" s="131"/>
      <c r="Q737" s="164">
        <v>0</v>
      </c>
      <c r="R737" s="170">
        <v>0</v>
      </c>
      <c r="S737" s="131"/>
      <c r="T737" s="131"/>
      <c r="U737" s="131"/>
      <c r="V737" s="131"/>
      <c r="W737" s="131"/>
      <c r="X737" s="131"/>
      <c r="Y737" s="131"/>
      <c r="Z737" s="131"/>
      <c r="AA737" s="131" t="s">
        <v>170</v>
      </c>
      <c r="AB737" s="165">
        <f>O737-L737</f>
        <v>-8.0636574074074083E-2</v>
      </c>
      <c r="AC737" s="165">
        <f>P737-O737</f>
        <v>0</v>
      </c>
      <c r="AD737" s="165">
        <f>P737-L737</f>
        <v>-8.0636574074074083E-2</v>
      </c>
      <c r="AE737" s="165">
        <f>V737-P737</f>
        <v>0</v>
      </c>
      <c r="AF737" s="165">
        <f>Y737-O737</f>
        <v>0</v>
      </c>
      <c r="AG737" s="165">
        <f>Y737-V737</f>
        <v>0</v>
      </c>
      <c r="AH737" s="131">
        <v>-0.70599999999999996</v>
      </c>
      <c r="AI737" s="131">
        <v>12.1744</v>
      </c>
      <c r="AJ737" s="131">
        <v>12.969900000000001</v>
      </c>
      <c r="AK737" s="131">
        <v>12.4901</v>
      </c>
      <c r="AL737" s="131">
        <v>0.68430000000000002</v>
      </c>
      <c r="AM737" s="131"/>
      <c r="AN737" s="131"/>
      <c r="AO737" s="131">
        <v>10</v>
      </c>
      <c r="AP737" s="131">
        <f>((AJ737-AK737)/(AK737-AI737))*100</f>
        <v>151.97972758948416</v>
      </c>
      <c r="AQ737" s="131"/>
      <c r="AR737" s="131"/>
      <c r="AS737" s="131">
        <v>2020</v>
      </c>
      <c r="AT737" s="131" t="s">
        <v>1274</v>
      </c>
      <c r="AU737" s="178"/>
      <c r="AV737" s="178"/>
      <c r="AW737" s="131">
        <v>0</v>
      </c>
    </row>
    <row r="738" spans="1:57" s="29" customFormat="1" x14ac:dyDescent="0.2">
      <c r="A738" s="166">
        <v>1.1000000000000001</v>
      </c>
      <c r="B738" s="166">
        <v>7</v>
      </c>
      <c r="C738" s="131" t="s">
        <v>78</v>
      </c>
      <c r="D738" s="131" t="s">
        <v>37</v>
      </c>
      <c r="E738" s="167">
        <v>44131</v>
      </c>
      <c r="F738" s="166" t="s">
        <v>1475</v>
      </c>
      <c r="G738" s="131" t="s">
        <v>903</v>
      </c>
      <c r="H738" s="166"/>
      <c r="I738" s="166">
        <v>22</v>
      </c>
      <c r="J738" s="166">
        <v>33</v>
      </c>
      <c r="K738" s="166">
        <v>0</v>
      </c>
      <c r="L738" s="168">
        <v>0.20270833333333335</v>
      </c>
      <c r="M738" s="169">
        <v>283.39999999999998</v>
      </c>
      <c r="N738" s="166">
        <v>186.2</v>
      </c>
      <c r="O738" s="168">
        <v>0.20276620370370368</v>
      </c>
      <c r="P738" s="166"/>
      <c r="Q738" s="170">
        <v>0</v>
      </c>
      <c r="R738" s="170">
        <v>1</v>
      </c>
      <c r="S738" s="171"/>
      <c r="T738" s="171"/>
      <c r="U738" s="166"/>
      <c r="V738" s="166"/>
      <c r="W738" s="166"/>
      <c r="X738" s="166"/>
      <c r="Y738" s="168">
        <v>0.20353009259259258</v>
      </c>
      <c r="Z738" s="168"/>
      <c r="AA738" s="166"/>
      <c r="AB738" s="165">
        <f>O738-L738</f>
        <v>5.7870370370333157E-5</v>
      </c>
      <c r="AC738" s="165">
        <f>P738-O738</f>
        <v>-0.20276620370370368</v>
      </c>
      <c r="AD738" s="165">
        <f>P738-L738</f>
        <v>-0.20270833333333335</v>
      </c>
      <c r="AE738" s="165">
        <f>V738-P738</f>
        <v>0</v>
      </c>
      <c r="AF738" s="165">
        <f>Y738-O738</f>
        <v>7.6388888888889728E-4</v>
      </c>
      <c r="AG738" s="165">
        <f>Y738-V738</f>
        <v>0.20353009259259258</v>
      </c>
      <c r="AH738" s="131">
        <v>-6.1660000000000004</v>
      </c>
      <c r="AI738" s="131">
        <v>12.025600000000001</v>
      </c>
      <c r="AJ738" s="131">
        <v>12.642200000000001</v>
      </c>
      <c r="AK738" s="131">
        <v>12.383900000000001</v>
      </c>
      <c r="AL738" s="131">
        <v>0.49430000000000002</v>
      </c>
      <c r="AM738" s="166"/>
      <c r="AN738" s="166"/>
      <c r="AO738" s="166"/>
      <c r="AP738" s="131">
        <f>((AJ738-AK738)/(AK738-AI738))*100</f>
        <v>72.090427016466734</v>
      </c>
      <c r="AQ738" s="166"/>
      <c r="AR738" s="166"/>
      <c r="AS738" s="131">
        <v>2020</v>
      </c>
      <c r="AT738" s="166"/>
      <c r="AU738" s="186"/>
      <c r="AV738" s="186"/>
      <c r="AW738" s="131">
        <v>0</v>
      </c>
    </row>
    <row r="739" spans="1:57" s="29" customFormat="1" x14ac:dyDescent="0.2">
      <c r="A739" s="131">
        <v>1.1000000000000001</v>
      </c>
      <c r="B739" s="131">
        <v>7</v>
      </c>
      <c r="C739" s="131" t="s">
        <v>78</v>
      </c>
      <c r="D739" s="131" t="s">
        <v>36</v>
      </c>
      <c r="E739" s="161">
        <v>44131</v>
      </c>
      <c r="F739" s="131"/>
      <c r="G739" s="131" t="s">
        <v>492</v>
      </c>
      <c r="H739" s="131" t="s">
        <v>2069</v>
      </c>
      <c r="I739" s="131">
        <v>24</v>
      </c>
      <c r="J739" s="131">
        <v>29</v>
      </c>
      <c r="K739" s="131">
        <v>33.5</v>
      </c>
      <c r="L739" s="163">
        <v>8.5532407407407404E-2</v>
      </c>
      <c r="M739" s="131">
        <v>223.2</v>
      </c>
      <c r="N739" s="131">
        <v>199.8</v>
      </c>
      <c r="O739" s="163">
        <v>8.5740740740740742E-2</v>
      </c>
      <c r="P739" s="163">
        <v>8.5740740740740742E-2</v>
      </c>
      <c r="Q739" s="164">
        <v>1</v>
      </c>
      <c r="R739" s="164">
        <v>0</v>
      </c>
      <c r="S739" s="131">
        <v>222</v>
      </c>
      <c r="T739" s="131">
        <v>196.2</v>
      </c>
      <c r="U739" s="163">
        <v>8.5763888888888876E-2</v>
      </c>
      <c r="V739" s="163">
        <v>8.5856481481481492E-2</v>
      </c>
      <c r="W739" s="131">
        <v>227.3</v>
      </c>
      <c r="X739" s="131">
        <v>209</v>
      </c>
      <c r="Y739" s="163">
        <v>8.622685185185186E-2</v>
      </c>
      <c r="Z739" s="163"/>
      <c r="AA739" s="131"/>
      <c r="AB739" s="165">
        <f>O739-L739</f>
        <v>2.0833333333333814E-4</v>
      </c>
      <c r="AC739" s="165">
        <f>P739-O739</f>
        <v>0</v>
      </c>
      <c r="AD739" s="165">
        <f>P739-L739</f>
        <v>2.0833333333333814E-4</v>
      </c>
      <c r="AE739" s="165">
        <f>V739-P739</f>
        <v>1.1574074074074958E-4</v>
      </c>
      <c r="AF739" s="165">
        <f>Y739-O739</f>
        <v>4.8611111111111771E-4</v>
      </c>
      <c r="AG739" s="165">
        <f>Y739-V739</f>
        <v>3.7037037037036813E-4</v>
      </c>
      <c r="AH739" s="131">
        <v>-6.1660000000000004</v>
      </c>
      <c r="AI739" s="131">
        <v>12.025600000000001</v>
      </c>
      <c r="AJ739" s="131">
        <v>12.642200000000001</v>
      </c>
      <c r="AK739" s="131">
        <v>12.383900000000001</v>
      </c>
      <c r="AL739" s="131">
        <v>0.75160000000000005</v>
      </c>
      <c r="AM739" s="131"/>
      <c r="AN739" s="131"/>
      <c r="AO739" s="131"/>
      <c r="AP739" s="131">
        <f>((AJ739-AK739)/(AK739-AI739))*100</f>
        <v>72.090427016466734</v>
      </c>
      <c r="AQ739" s="131"/>
      <c r="AR739" s="131"/>
      <c r="AS739" s="131">
        <v>2020</v>
      </c>
      <c r="AT739" s="172" t="s">
        <v>1274</v>
      </c>
      <c r="AW739" s="131">
        <v>0</v>
      </c>
    </row>
    <row r="740" spans="1:57" s="29" customFormat="1" x14ac:dyDescent="0.2">
      <c r="A740" s="166">
        <v>1.2</v>
      </c>
      <c r="B740" s="166">
        <v>7</v>
      </c>
      <c r="C740" s="131" t="s">
        <v>78</v>
      </c>
      <c r="D740" s="131" t="s">
        <v>37</v>
      </c>
      <c r="E740" s="167">
        <v>44131</v>
      </c>
      <c r="F740" s="166" t="s">
        <v>1476</v>
      </c>
      <c r="G740" s="131" t="s">
        <v>904</v>
      </c>
      <c r="H740" s="166"/>
      <c r="I740" s="166">
        <v>22</v>
      </c>
      <c r="J740" s="166">
        <v>35</v>
      </c>
      <c r="K740" s="166">
        <v>0</v>
      </c>
      <c r="L740" s="168">
        <v>0.2064236111111111</v>
      </c>
      <c r="M740" s="169">
        <v>279.39999999999998</v>
      </c>
      <c r="N740" s="166">
        <v>186</v>
      </c>
      <c r="O740" s="168">
        <v>0.20648148148148149</v>
      </c>
      <c r="P740" s="166"/>
      <c r="Q740" s="170">
        <v>0</v>
      </c>
      <c r="R740" s="170">
        <v>1</v>
      </c>
      <c r="S740" s="171"/>
      <c r="T740" s="171"/>
      <c r="U740" s="166"/>
      <c r="V740" s="166"/>
      <c r="W740" s="166"/>
      <c r="X740" s="166"/>
      <c r="Y740" s="168">
        <v>0.20726851851851849</v>
      </c>
      <c r="Z740" s="168"/>
      <c r="AA740" s="166"/>
      <c r="AB740" s="165">
        <f>O740-L740</f>
        <v>5.7870370370388668E-5</v>
      </c>
      <c r="AC740" s="165">
        <f>P740-O740</f>
        <v>-0.20648148148148149</v>
      </c>
      <c r="AD740" s="165">
        <f>P740-L740</f>
        <v>-0.2064236111111111</v>
      </c>
      <c r="AE740" s="165">
        <f>V740-P740</f>
        <v>0</v>
      </c>
      <c r="AF740" s="165">
        <f>Y740-O740</f>
        <v>7.8703703703700278E-4</v>
      </c>
      <c r="AG740" s="165">
        <f>Y740-V740</f>
        <v>0.20726851851851849</v>
      </c>
      <c r="AH740" s="131">
        <v>-7.4930000000000003</v>
      </c>
      <c r="AI740" s="131">
        <v>12.117100000000001</v>
      </c>
      <c r="AJ740" s="131">
        <v>12.6835</v>
      </c>
      <c r="AK740" s="131">
        <v>12.439299999999999</v>
      </c>
      <c r="AL740" s="131">
        <v>0.48799999999999999</v>
      </c>
      <c r="AM740" s="166"/>
      <c r="AN740" s="166"/>
      <c r="AO740" s="166"/>
      <c r="AP740" s="131">
        <f>((AJ740-AK740)/(AK740-AI740))*100</f>
        <v>75.791433891993194</v>
      </c>
      <c r="AQ740" s="166"/>
      <c r="AR740" s="166"/>
      <c r="AS740" s="131">
        <v>2020</v>
      </c>
      <c r="AT740" s="166"/>
      <c r="AW740" s="131">
        <v>0</v>
      </c>
      <c r="AX740" s="160"/>
      <c r="AY740" s="160"/>
      <c r="AZ740" s="160"/>
      <c r="BA740" s="160"/>
      <c r="BB740" s="160"/>
      <c r="BC740" s="160"/>
      <c r="BD740" s="160"/>
      <c r="BE740" s="160"/>
    </row>
    <row r="741" spans="1:57" s="29" customFormat="1" x14ac:dyDescent="0.2">
      <c r="A741" s="166">
        <v>1.3</v>
      </c>
      <c r="B741" s="166">
        <v>7</v>
      </c>
      <c r="C741" s="131" t="s">
        <v>78</v>
      </c>
      <c r="D741" s="131" t="s">
        <v>37</v>
      </c>
      <c r="E741" s="167">
        <v>44131</v>
      </c>
      <c r="F741" s="166" t="s">
        <v>1477</v>
      </c>
      <c r="G741" s="131" t="s">
        <v>905</v>
      </c>
      <c r="H741" s="166"/>
      <c r="I741" s="166">
        <v>23</v>
      </c>
      <c r="J741" s="166">
        <v>31</v>
      </c>
      <c r="K741" s="166">
        <v>0</v>
      </c>
      <c r="L741" s="168">
        <v>0.2107175925925926</v>
      </c>
      <c r="M741" s="169">
        <v>280.2</v>
      </c>
      <c r="N741" s="166">
        <v>188.5</v>
      </c>
      <c r="O741" s="168">
        <v>0.21083333333333332</v>
      </c>
      <c r="P741" s="166"/>
      <c r="Q741" s="170">
        <v>0</v>
      </c>
      <c r="R741" s="170">
        <v>1</v>
      </c>
      <c r="S741" s="171"/>
      <c r="T741" s="171"/>
      <c r="U741" s="166"/>
      <c r="V741" s="166"/>
      <c r="W741" s="166"/>
      <c r="X741" s="166"/>
      <c r="Y741" s="168">
        <v>0.21113425925925924</v>
      </c>
      <c r="Z741" s="168"/>
      <c r="AA741" s="166"/>
      <c r="AB741" s="165">
        <f>O741-L741</f>
        <v>1.1574074074072183E-4</v>
      </c>
      <c r="AC741" s="165">
        <f>P741-O741</f>
        <v>-0.21083333333333332</v>
      </c>
      <c r="AD741" s="165">
        <f>P741-L741</f>
        <v>-0.2107175925925926</v>
      </c>
      <c r="AE741" s="165">
        <f>V741-P741</f>
        <v>0</v>
      </c>
      <c r="AF741" s="165">
        <f>Y741-O741</f>
        <v>3.0092592592592671E-4</v>
      </c>
      <c r="AG741" s="165">
        <f>Y741-V741</f>
        <v>0.21113425925925924</v>
      </c>
      <c r="AH741" s="131">
        <v>-7.1159999999999997</v>
      </c>
      <c r="AI741" s="131">
        <v>7.1723999999999997</v>
      </c>
      <c r="AJ741" s="131">
        <v>7.6806000000000001</v>
      </c>
      <c r="AK741" s="131">
        <v>7.4631999999999996</v>
      </c>
      <c r="AL741" s="131">
        <v>0.47620000000000001</v>
      </c>
      <c r="AM741" s="166"/>
      <c r="AN741" s="166"/>
      <c r="AO741" s="166"/>
      <c r="AP741" s="131">
        <f>((AJ741-AK741)/(AK741-AI741))*100</f>
        <v>74.759284731774599</v>
      </c>
      <c r="AQ741" s="166"/>
      <c r="AR741" s="166"/>
      <c r="AS741" s="131">
        <v>2020</v>
      </c>
      <c r="AT741" s="166"/>
      <c r="AW741" s="131">
        <v>0</v>
      </c>
    </row>
    <row r="742" spans="1:57" s="29" customFormat="1" x14ac:dyDescent="0.2">
      <c r="A742" s="131">
        <v>1.3</v>
      </c>
      <c r="B742" s="131">
        <v>7</v>
      </c>
      <c r="C742" s="131" t="s">
        <v>78</v>
      </c>
      <c r="D742" s="131" t="s">
        <v>36</v>
      </c>
      <c r="E742" s="161">
        <v>44131</v>
      </c>
      <c r="F742" s="131"/>
      <c r="G742" s="131" t="s">
        <v>498</v>
      </c>
      <c r="H742" s="131"/>
      <c r="I742" s="131">
        <v>24</v>
      </c>
      <c r="J742" s="131">
        <v>39</v>
      </c>
      <c r="K742" s="131">
        <v>0</v>
      </c>
      <c r="L742" s="163">
        <v>0.21164351851851851</v>
      </c>
      <c r="M742" s="131">
        <v>158.30000000000001</v>
      </c>
      <c r="N742" s="131">
        <v>148.69999999999999</v>
      </c>
      <c r="O742" s="131"/>
      <c r="P742" s="131"/>
      <c r="Q742" s="164">
        <v>0</v>
      </c>
      <c r="R742" s="164">
        <v>0</v>
      </c>
      <c r="S742" s="131"/>
      <c r="T742" s="131"/>
      <c r="U742" s="131"/>
      <c r="V742" s="131"/>
      <c r="W742" s="131"/>
      <c r="X742" s="131"/>
      <c r="Y742" s="131"/>
      <c r="Z742" s="131"/>
      <c r="AA742" s="131" t="s">
        <v>170</v>
      </c>
      <c r="AB742" s="165">
        <f>O742-L742</f>
        <v>-0.21164351851851851</v>
      </c>
      <c r="AC742" s="165">
        <f>P742-O742</f>
        <v>0</v>
      </c>
      <c r="AD742" s="165">
        <f>P742-L742</f>
        <v>-0.21164351851851851</v>
      </c>
      <c r="AE742" s="165">
        <f>V742-P742</f>
        <v>0</v>
      </c>
      <c r="AF742" s="165">
        <f>Y742-O742</f>
        <v>0</v>
      </c>
      <c r="AG742" s="165">
        <f>Y742-V742</f>
        <v>0</v>
      </c>
      <c r="AH742" s="131">
        <v>-7.1159999999999997</v>
      </c>
      <c r="AI742" s="131">
        <v>7.1723999999999997</v>
      </c>
      <c r="AJ742" s="131">
        <v>7.6806000000000001</v>
      </c>
      <c r="AK742" s="131">
        <v>7.4631999999999996</v>
      </c>
      <c r="AL742" s="131">
        <v>0.748</v>
      </c>
      <c r="AM742" s="131"/>
      <c r="AN742" s="131"/>
      <c r="AO742" s="131">
        <v>11</v>
      </c>
      <c r="AP742" s="131">
        <f>((AJ742-AK742)/(AK742-AI742))*100</f>
        <v>74.759284731774599</v>
      </c>
      <c r="AQ742" s="131"/>
      <c r="AR742" s="131"/>
      <c r="AS742" s="131">
        <v>2020</v>
      </c>
      <c r="AT742" s="172" t="s">
        <v>1274</v>
      </c>
      <c r="AW742" s="131">
        <v>0</v>
      </c>
    </row>
    <row r="743" spans="1:57" s="86" customFormat="1" x14ac:dyDescent="0.2">
      <c r="A743" s="166">
        <v>1.4</v>
      </c>
      <c r="B743" s="166">
        <v>7</v>
      </c>
      <c r="C743" s="131" t="s">
        <v>78</v>
      </c>
      <c r="D743" s="131" t="s">
        <v>37</v>
      </c>
      <c r="E743" s="167">
        <v>44131</v>
      </c>
      <c r="F743" s="166" t="s">
        <v>1478</v>
      </c>
      <c r="G743" s="131" t="s">
        <v>906</v>
      </c>
      <c r="H743" s="166"/>
      <c r="I743" s="166">
        <v>23</v>
      </c>
      <c r="J743" s="166">
        <v>39</v>
      </c>
      <c r="K743" s="166">
        <v>0</v>
      </c>
      <c r="L743" s="168">
        <v>0.21592592592592594</v>
      </c>
      <c r="M743" s="169">
        <v>284.2</v>
      </c>
      <c r="N743" s="166">
        <v>189.1</v>
      </c>
      <c r="O743" s="168">
        <v>0.21599537037037039</v>
      </c>
      <c r="P743" s="166"/>
      <c r="Q743" s="170">
        <v>0</v>
      </c>
      <c r="R743" s="170">
        <v>1</v>
      </c>
      <c r="S743" s="171"/>
      <c r="T743" s="171"/>
      <c r="U743" s="166"/>
      <c r="V743" s="166"/>
      <c r="W743" s="166"/>
      <c r="X743" s="166"/>
      <c r="Y743" s="168">
        <v>0.21649305555555556</v>
      </c>
      <c r="Z743" s="168"/>
      <c r="AA743" s="166"/>
      <c r="AB743" s="165">
        <f>O743-L743</f>
        <v>6.94444444444553E-5</v>
      </c>
      <c r="AC743" s="165">
        <f>P743-O743</f>
        <v>-0.21599537037037039</v>
      </c>
      <c r="AD743" s="165">
        <f>P743-L743</f>
        <v>-0.21592592592592594</v>
      </c>
      <c r="AE743" s="165">
        <f>V743-P743</f>
        <v>0</v>
      </c>
      <c r="AF743" s="165">
        <f>Y743-O743</f>
        <v>4.9768518518517046E-4</v>
      </c>
      <c r="AG743" s="165">
        <f>Y743-V743</f>
        <v>0.21649305555555556</v>
      </c>
      <c r="AH743" s="131">
        <v>-3.004</v>
      </c>
      <c r="AI743" s="131">
        <v>12.184699999999999</v>
      </c>
      <c r="AJ743" s="131">
        <v>12.829000000000001</v>
      </c>
      <c r="AK743" s="131">
        <v>12.5221</v>
      </c>
      <c r="AL743" s="131">
        <v>0.44990000000000002</v>
      </c>
      <c r="AM743" s="166"/>
      <c r="AN743" s="166"/>
      <c r="AO743" s="166"/>
      <c r="AP743" s="131">
        <f>((AJ743-AK743)/(AK743-AI743))*100</f>
        <v>90.960284528749284</v>
      </c>
      <c r="AQ743" s="166"/>
      <c r="AR743" s="166"/>
      <c r="AS743" s="172">
        <v>2020</v>
      </c>
      <c r="AT743" s="166"/>
      <c r="AU743" s="29"/>
      <c r="AV743" s="29"/>
      <c r="AW743" s="131">
        <v>0</v>
      </c>
      <c r="AX743" s="29"/>
      <c r="AY743" s="29"/>
      <c r="AZ743" s="29"/>
      <c r="BA743" s="29"/>
      <c r="BB743" s="29"/>
      <c r="BC743" s="29"/>
      <c r="BD743" s="29"/>
      <c r="BE743" s="29"/>
    </row>
    <row r="744" spans="1:57" s="29" customFormat="1" x14ac:dyDescent="0.2">
      <c r="A744" s="166">
        <v>1.5</v>
      </c>
      <c r="B744" s="166">
        <v>7</v>
      </c>
      <c r="C744" s="131" t="s">
        <v>78</v>
      </c>
      <c r="D744" s="131" t="s">
        <v>37</v>
      </c>
      <c r="E744" s="167">
        <v>44131</v>
      </c>
      <c r="F744" s="166" t="s">
        <v>1479</v>
      </c>
      <c r="G744" s="131" t="s">
        <v>907</v>
      </c>
      <c r="H744" s="166"/>
      <c r="I744" s="166">
        <v>23</v>
      </c>
      <c r="J744" s="166">
        <v>37</v>
      </c>
      <c r="K744" s="166">
        <v>0</v>
      </c>
      <c r="L744" s="168">
        <v>0.21869212962962961</v>
      </c>
      <c r="M744" s="169">
        <v>277.89999999999998</v>
      </c>
      <c r="N744" s="166">
        <v>186.5</v>
      </c>
      <c r="O744" s="168">
        <v>0.21877314814814816</v>
      </c>
      <c r="P744" s="166"/>
      <c r="Q744" s="170">
        <v>0</v>
      </c>
      <c r="R744" s="170">
        <v>1</v>
      </c>
      <c r="S744" s="171"/>
      <c r="T744" s="171"/>
      <c r="U744" s="166"/>
      <c r="V744" s="166"/>
      <c r="W744" s="166"/>
      <c r="X744" s="166"/>
      <c r="Y744" s="168">
        <v>0.21949074074074074</v>
      </c>
      <c r="Z744" s="168"/>
      <c r="AA744" s="166"/>
      <c r="AB744" s="165">
        <f>O744-L744</f>
        <v>8.1018518518549687E-5</v>
      </c>
      <c r="AC744" s="165">
        <f>P744-O744</f>
        <v>-0.21877314814814816</v>
      </c>
      <c r="AD744" s="165">
        <f>P744-L744</f>
        <v>-0.21869212962962961</v>
      </c>
      <c r="AE744" s="165">
        <f>V744-P744</f>
        <v>0</v>
      </c>
      <c r="AF744" s="165">
        <f>Y744-O744</f>
        <v>7.1759259259257524E-4</v>
      </c>
      <c r="AG744" s="165">
        <f>Y744-V744</f>
        <v>0.21949074074074074</v>
      </c>
      <c r="AH744" s="131">
        <v>-5.7380000000000004</v>
      </c>
      <c r="AI744" s="131">
        <v>7.2064000000000004</v>
      </c>
      <c r="AJ744" s="131">
        <v>7.7634999999999996</v>
      </c>
      <c r="AK744" s="131">
        <v>7.4974999999999996</v>
      </c>
      <c r="AL744" s="131">
        <v>0.5071</v>
      </c>
      <c r="AM744" s="166"/>
      <c r="AN744" s="166"/>
      <c r="AO744" s="166"/>
      <c r="AP744" s="131">
        <f>((AJ744-AK744)/(AK744-AI744))*100</f>
        <v>91.377533493645032</v>
      </c>
      <c r="AQ744" s="166"/>
      <c r="AR744" s="166"/>
      <c r="AS744" s="172">
        <v>2020</v>
      </c>
      <c r="AT744" s="166"/>
      <c r="AU744" s="166"/>
      <c r="AV744" s="166"/>
      <c r="AW744" s="131">
        <v>0</v>
      </c>
    </row>
    <row r="745" spans="1:57" s="160" customFormat="1" x14ac:dyDescent="0.2">
      <c r="A745" s="183">
        <v>1.6</v>
      </c>
      <c r="B745" s="183">
        <v>7</v>
      </c>
      <c r="C745" s="131" t="s">
        <v>78</v>
      </c>
      <c r="D745" s="131" t="s">
        <v>37</v>
      </c>
      <c r="E745" s="161">
        <v>44138</v>
      </c>
      <c r="F745" s="131" t="s">
        <v>130</v>
      </c>
      <c r="G745" s="166" t="s">
        <v>1457</v>
      </c>
      <c r="H745" s="131"/>
      <c r="I745" s="131">
        <v>22</v>
      </c>
      <c r="J745" s="131">
        <v>29</v>
      </c>
      <c r="K745" s="166">
        <v>0</v>
      </c>
      <c r="L745" s="163">
        <v>2.9618055555555554E-2</v>
      </c>
      <c r="M745" s="131">
        <v>282.7</v>
      </c>
      <c r="N745" s="131">
        <v>185.6</v>
      </c>
      <c r="O745" s="163">
        <v>2.9675925925925925E-2</v>
      </c>
      <c r="P745" s="131"/>
      <c r="Q745" s="164">
        <v>0</v>
      </c>
      <c r="R745" s="164">
        <v>1</v>
      </c>
      <c r="S745" s="131"/>
      <c r="T745" s="131"/>
      <c r="U745" s="131"/>
      <c r="V745" s="131"/>
      <c r="W745" s="131"/>
      <c r="X745" s="131"/>
      <c r="Y745" s="163">
        <v>3.0358796296296297E-2</v>
      </c>
      <c r="Z745" s="163"/>
      <c r="AA745" s="131"/>
      <c r="AB745" s="165">
        <f>O745-L745</f>
        <v>5.7870370370371321E-5</v>
      </c>
      <c r="AC745" s="165">
        <f>P745-O745</f>
        <v>-2.9675925925925925E-2</v>
      </c>
      <c r="AD745" s="165">
        <f>P745-L745</f>
        <v>-2.9618055555555554E-2</v>
      </c>
      <c r="AE745" s="165">
        <f>V745-P745</f>
        <v>0</v>
      </c>
      <c r="AF745" s="165">
        <f>Y745-O745</f>
        <v>6.8287037037037188E-4</v>
      </c>
      <c r="AG745" s="165">
        <f>Y745-V745</f>
        <v>3.0358796296296297E-2</v>
      </c>
      <c r="AH745" s="131">
        <v>-0.89</v>
      </c>
      <c r="AI745" s="131">
        <v>12.1243</v>
      </c>
      <c r="AJ745" s="131">
        <v>12.894500000000001</v>
      </c>
      <c r="AK745" s="131">
        <v>12.459300000000001</v>
      </c>
      <c r="AL745" s="131">
        <v>0.53290000000000004</v>
      </c>
      <c r="AM745" s="131"/>
      <c r="AN745" s="131"/>
      <c r="AO745" s="131"/>
      <c r="AP745" s="131">
        <f>((AJ745-AK745)/(AK745-AI745))*100</f>
        <v>129.91044776119372</v>
      </c>
      <c r="AQ745" s="131"/>
      <c r="AR745" s="131"/>
      <c r="AS745" s="131">
        <v>2020</v>
      </c>
      <c r="AT745" s="131" t="s">
        <v>1274</v>
      </c>
      <c r="AU745" s="29"/>
      <c r="AV745" s="29"/>
      <c r="AW745" s="131">
        <v>0</v>
      </c>
      <c r="AX745" s="29"/>
      <c r="AY745" s="29"/>
      <c r="AZ745" s="29"/>
      <c r="BA745" s="29"/>
      <c r="BB745" s="29"/>
      <c r="BC745" s="29"/>
      <c r="BD745" s="29"/>
      <c r="BE745" s="29"/>
    </row>
    <row r="746" spans="1:57" s="29" customFormat="1" x14ac:dyDescent="0.2">
      <c r="A746" s="131">
        <v>1.6</v>
      </c>
      <c r="B746" s="131">
        <v>7</v>
      </c>
      <c r="C746" s="131" t="s">
        <v>78</v>
      </c>
      <c r="D746" s="131" t="s">
        <v>36</v>
      </c>
      <c r="E746" s="161">
        <v>44131</v>
      </c>
      <c r="F746" s="131"/>
      <c r="G746" s="131" t="s">
        <v>896</v>
      </c>
      <c r="H746" s="131"/>
      <c r="I746" s="131">
        <v>30</v>
      </c>
      <c r="J746" s="131">
        <v>22</v>
      </c>
      <c r="K746" s="162">
        <v>0</v>
      </c>
      <c r="L746" s="163">
        <v>2.8182870370370372E-2</v>
      </c>
      <c r="M746" s="131">
        <v>220.5</v>
      </c>
      <c r="N746" s="131">
        <v>200.4</v>
      </c>
      <c r="O746" s="131"/>
      <c r="P746" s="131"/>
      <c r="Q746" s="164">
        <v>0</v>
      </c>
      <c r="R746" s="164">
        <v>0</v>
      </c>
      <c r="S746" s="131"/>
      <c r="T746" s="131"/>
      <c r="U746" s="131"/>
      <c r="V746" s="131"/>
      <c r="W746" s="131"/>
      <c r="X746" s="131">
        <v>203.5</v>
      </c>
      <c r="Y746" s="131"/>
      <c r="Z746" s="131"/>
      <c r="AA746" s="131" t="s">
        <v>170</v>
      </c>
      <c r="AB746" s="165">
        <f>O746-L746</f>
        <v>-2.8182870370370372E-2</v>
      </c>
      <c r="AC746" s="165">
        <f>P746-O746</f>
        <v>0</v>
      </c>
      <c r="AD746" s="165">
        <f>P746-L746</f>
        <v>-2.8182870370370372E-2</v>
      </c>
      <c r="AE746" s="165">
        <f>V746-P746</f>
        <v>0</v>
      </c>
      <c r="AF746" s="165">
        <f>Y746-O746</f>
        <v>0</v>
      </c>
      <c r="AG746" s="165">
        <f>Y746-V746</f>
        <v>0</v>
      </c>
      <c r="AH746" s="131">
        <v>-0.89</v>
      </c>
      <c r="AI746" s="131">
        <v>12.1243</v>
      </c>
      <c r="AJ746" s="131">
        <v>12.894500000000001</v>
      </c>
      <c r="AK746" s="131">
        <v>12.459300000000001</v>
      </c>
      <c r="AL746" s="131">
        <v>0.78320000000000001</v>
      </c>
      <c r="AM746" s="131"/>
      <c r="AN746" s="131"/>
      <c r="AO746" s="131">
        <v>11</v>
      </c>
      <c r="AP746" s="131">
        <f>((AJ746-AK746)/(AK746-AI746))*100</f>
        <v>129.91044776119372</v>
      </c>
      <c r="AQ746" s="131"/>
      <c r="AR746" s="131"/>
      <c r="AS746" s="131">
        <v>2020</v>
      </c>
      <c r="AT746" s="131" t="s">
        <v>1274</v>
      </c>
      <c r="AW746" s="131">
        <v>0</v>
      </c>
    </row>
    <row r="747" spans="1:57" s="29" customFormat="1" x14ac:dyDescent="0.2">
      <c r="A747" s="166">
        <v>1.7</v>
      </c>
      <c r="B747" s="166">
        <v>7</v>
      </c>
      <c r="C747" s="131" t="s">
        <v>78</v>
      </c>
      <c r="D747" s="131" t="s">
        <v>37</v>
      </c>
      <c r="E747" s="167">
        <v>44131</v>
      </c>
      <c r="F747" s="166" t="s">
        <v>1480</v>
      </c>
      <c r="G747" s="131" t="s">
        <v>909</v>
      </c>
      <c r="H747" s="166"/>
      <c r="I747" s="166">
        <v>23</v>
      </c>
      <c r="J747" s="166">
        <v>34</v>
      </c>
      <c r="K747" s="166">
        <v>0</v>
      </c>
      <c r="L747" s="168">
        <v>0.22391203703703702</v>
      </c>
      <c r="M747" s="169">
        <v>276.39999999999998</v>
      </c>
      <c r="N747" s="166">
        <v>289.5</v>
      </c>
      <c r="O747" s="168">
        <v>0.2240162037037037</v>
      </c>
      <c r="P747" s="166"/>
      <c r="Q747" s="170">
        <v>0</v>
      </c>
      <c r="R747" s="170">
        <v>1</v>
      </c>
      <c r="S747" s="171"/>
      <c r="T747" s="171"/>
      <c r="U747" s="166"/>
      <c r="V747" s="166"/>
      <c r="W747" s="166"/>
      <c r="X747" s="166"/>
      <c r="Y747" s="168">
        <v>0.22479166666666664</v>
      </c>
      <c r="Z747" s="168"/>
      <c r="AA747" s="166"/>
      <c r="AB747" s="165">
        <f>O747-L747</f>
        <v>1.0416666666668295E-4</v>
      </c>
      <c r="AC747" s="165">
        <f>P747-O747</f>
        <v>-0.2240162037037037</v>
      </c>
      <c r="AD747" s="165">
        <f>P747-L747</f>
        <v>-0.22391203703703702</v>
      </c>
      <c r="AE747" s="165">
        <f>V747-P747</f>
        <v>0</v>
      </c>
      <c r="AF747" s="165">
        <f>Y747-O747</f>
        <v>7.7546296296293615E-4</v>
      </c>
      <c r="AG747" s="165">
        <f>Y747-V747</f>
        <v>0.22479166666666664</v>
      </c>
      <c r="AH747" s="131">
        <v>-6.3209999999999997</v>
      </c>
      <c r="AI747" s="131">
        <v>7.2553999999999998</v>
      </c>
      <c r="AJ747" s="131">
        <v>7.8627000000000002</v>
      </c>
      <c r="AK747" s="131">
        <v>7.6265000000000001</v>
      </c>
      <c r="AL747" s="131">
        <v>0.49530000000000002</v>
      </c>
      <c r="AM747" s="166"/>
      <c r="AN747" s="166"/>
      <c r="AO747" s="166"/>
      <c r="AP747" s="131">
        <f>((AJ747-AK747)/(AK747-AI747))*100</f>
        <v>63.648612233899236</v>
      </c>
      <c r="AQ747" s="166"/>
      <c r="AR747" s="166"/>
      <c r="AS747" s="131">
        <v>2020</v>
      </c>
      <c r="AT747" s="166"/>
      <c r="AW747" s="131">
        <v>0</v>
      </c>
      <c r="AX747" s="86"/>
      <c r="AY747" s="86"/>
      <c r="AZ747" s="86"/>
      <c r="BA747" s="86"/>
      <c r="BB747" s="86"/>
      <c r="BC747" s="86"/>
      <c r="BD747" s="86"/>
      <c r="BE747" s="86"/>
    </row>
    <row r="748" spans="1:57" s="29" customFormat="1" x14ac:dyDescent="0.2">
      <c r="A748" s="131">
        <v>1.7</v>
      </c>
      <c r="B748" s="131">
        <v>7</v>
      </c>
      <c r="C748" s="131" t="s">
        <v>78</v>
      </c>
      <c r="D748" s="131" t="s">
        <v>36</v>
      </c>
      <c r="E748" s="161">
        <v>44131</v>
      </c>
      <c r="F748" s="131"/>
      <c r="G748" s="131" t="s">
        <v>494</v>
      </c>
      <c r="H748" s="131"/>
      <c r="I748" s="131">
        <v>25</v>
      </c>
      <c r="J748" s="131">
        <v>27</v>
      </c>
      <c r="K748" s="131">
        <v>28.5</v>
      </c>
      <c r="L748" s="163">
        <v>9.3923611111111097E-2</v>
      </c>
      <c r="M748" s="131">
        <v>225.6</v>
      </c>
      <c r="N748" s="131">
        <v>196.5</v>
      </c>
      <c r="O748" s="163">
        <v>9.4131944444444449E-2</v>
      </c>
      <c r="P748" s="163">
        <v>9.4131944444444449E-2</v>
      </c>
      <c r="Q748" s="164">
        <v>1</v>
      </c>
      <c r="R748" s="164">
        <v>0</v>
      </c>
      <c r="S748" s="131">
        <v>224.9</v>
      </c>
      <c r="T748" s="131">
        <v>195</v>
      </c>
      <c r="U748" s="163">
        <v>9.4131944444444449E-2</v>
      </c>
      <c r="V748" s="163">
        <v>9.4178240740740729E-2</v>
      </c>
      <c r="W748" s="131">
        <v>228.1</v>
      </c>
      <c r="X748" s="131">
        <v>204</v>
      </c>
      <c r="Y748" s="163">
        <v>9.4525462962962978E-2</v>
      </c>
      <c r="Z748" s="163"/>
      <c r="AA748" s="131"/>
      <c r="AB748" s="165">
        <f>O748-L748</f>
        <v>2.0833333333335202E-4</v>
      </c>
      <c r="AC748" s="165">
        <f>P748-O748</f>
        <v>0</v>
      </c>
      <c r="AD748" s="165">
        <f>P748-L748</f>
        <v>2.0833333333335202E-4</v>
      </c>
      <c r="AE748" s="165">
        <f>V748-P748</f>
        <v>4.6296296296280404E-5</v>
      </c>
      <c r="AF748" s="165">
        <f>Y748-O748</f>
        <v>3.9351851851852915E-4</v>
      </c>
      <c r="AG748" s="165">
        <f>Y748-V748</f>
        <v>3.4722222222224874E-4</v>
      </c>
      <c r="AH748" s="131">
        <v>-6.3209999999999997</v>
      </c>
      <c r="AI748" s="131">
        <v>7.2553999999999998</v>
      </c>
      <c r="AJ748" s="131">
        <v>7.8627000000000002</v>
      </c>
      <c r="AK748" s="131">
        <v>7.6265000000000001</v>
      </c>
      <c r="AL748" s="131">
        <v>0.64219999999999999</v>
      </c>
      <c r="AM748" s="131"/>
      <c r="AN748" s="131"/>
      <c r="AO748" s="131">
        <v>12</v>
      </c>
      <c r="AP748" s="131">
        <f>((AJ748-AK748)/(AK748-AI748))*100</f>
        <v>63.648612233899236</v>
      </c>
      <c r="AQ748" s="131"/>
      <c r="AR748" s="131"/>
      <c r="AS748" s="131">
        <v>2020</v>
      </c>
      <c r="AT748" s="131" t="s">
        <v>1274</v>
      </c>
      <c r="AW748" s="131">
        <v>0</v>
      </c>
    </row>
    <row r="749" spans="1:57" s="29" customFormat="1" x14ac:dyDescent="0.2">
      <c r="A749" s="183">
        <v>1.8</v>
      </c>
      <c r="B749" s="183">
        <v>7</v>
      </c>
      <c r="C749" s="131" t="s">
        <v>78</v>
      </c>
      <c r="D749" s="131" t="s">
        <v>37</v>
      </c>
      <c r="E749" s="161">
        <v>44138</v>
      </c>
      <c r="F749" s="131" t="s">
        <v>145</v>
      </c>
      <c r="G749" s="166" t="s">
        <v>1472</v>
      </c>
      <c r="H749" s="131"/>
      <c r="I749" s="131">
        <v>22</v>
      </c>
      <c r="J749" s="131">
        <v>28</v>
      </c>
      <c r="K749" s="166">
        <v>0</v>
      </c>
      <c r="L749" s="163">
        <v>9.1041666666666674E-2</v>
      </c>
      <c r="M749" s="131">
        <v>289.60000000000002</v>
      </c>
      <c r="N749" s="131">
        <v>194.5</v>
      </c>
      <c r="O749" s="163">
        <v>9.1122685185185182E-2</v>
      </c>
      <c r="P749" s="131"/>
      <c r="Q749" s="164">
        <v>0</v>
      </c>
      <c r="R749" s="164">
        <v>1</v>
      </c>
      <c r="S749" s="131"/>
      <c r="T749" s="131"/>
      <c r="U749" s="131"/>
      <c r="V749" s="131"/>
      <c r="W749" s="131"/>
      <c r="X749" s="131"/>
      <c r="Y749" s="163">
        <v>9.1979166666666667E-2</v>
      </c>
      <c r="Z749" s="163"/>
      <c r="AA749" s="131"/>
      <c r="AB749" s="165">
        <f>O749-L749</f>
        <v>8.1018518518508054E-5</v>
      </c>
      <c r="AC749" s="165">
        <f>P749-O749</f>
        <v>-9.1122685185185182E-2</v>
      </c>
      <c r="AD749" s="165">
        <f>P749-L749</f>
        <v>-9.1041666666666674E-2</v>
      </c>
      <c r="AE749" s="165">
        <f>V749-P749</f>
        <v>0</v>
      </c>
      <c r="AF749" s="165">
        <f>Y749-O749</f>
        <v>8.5648148148148584E-4</v>
      </c>
      <c r="AG749" s="165">
        <f>Y749-V749</f>
        <v>9.1979166666666667E-2</v>
      </c>
      <c r="AH749" s="131">
        <v>-6.6079999999999997</v>
      </c>
      <c r="AI749" s="131">
        <v>12.209</v>
      </c>
      <c r="AJ749" s="131">
        <v>12.88</v>
      </c>
      <c r="AK749" s="131">
        <v>12.6449</v>
      </c>
      <c r="AL749" s="131">
        <v>0.47310000000000002</v>
      </c>
      <c r="AM749" s="131"/>
      <c r="AN749" s="131"/>
      <c r="AO749" s="131"/>
      <c r="AP749" s="131">
        <f>((AJ749-AK749)/(AK749-AI749))*100</f>
        <v>53.934388621243599</v>
      </c>
      <c r="AQ749" s="131"/>
      <c r="AR749" s="131"/>
      <c r="AS749" s="131">
        <v>2020</v>
      </c>
      <c r="AT749" s="131" t="s">
        <v>1274</v>
      </c>
      <c r="AW749" s="131">
        <v>0</v>
      </c>
    </row>
    <row r="750" spans="1:57" s="29" customFormat="1" x14ac:dyDescent="0.2">
      <c r="A750" s="131">
        <v>1.8</v>
      </c>
      <c r="B750" s="131">
        <v>7</v>
      </c>
      <c r="C750" s="131" t="s">
        <v>78</v>
      </c>
      <c r="D750" s="131" t="s">
        <v>36</v>
      </c>
      <c r="E750" s="161">
        <v>44131</v>
      </c>
      <c r="F750" s="131"/>
      <c r="G750" s="131" t="s">
        <v>493</v>
      </c>
      <c r="H750" s="131"/>
      <c r="I750" s="131">
        <v>25</v>
      </c>
      <c r="J750" s="131">
        <v>29</v>
      </c>
      <c r="K750" s="131">
        <v>0</v>
      </c>
      <c r="L750" s="163">
        <v>8.953703703703704E-2</v>
      </c>
      <c r="M750" s="131">
        <v>225.8</v>
      </c>
      <c r="N750" s="131">
        <v>209.9</v>
      </c>
      <c r="O750" s="163">
        <v>9.0092592592592599E-2</v>
      </c>
      <c r="P750" s="131"/>
      <c r="Q750" s="164">
        <v>0</v>
      </c>
      <c r="R750" s="164">
        <v>1</v>
      </c>
      <c r="S750" s="131"/>
      <c r="T750" s="131"/>
      <c r="U750" s="131"/>
      <c r="V750" s="131"/>
      <c r="W750" s="131"/>
      <c r="X750" s="131"/>
      <c r="Y750" s="163">
        <v>9.2025462962962976E-2</v>
      </c>
      <c r="Z750" s="163"/>
      <c r="AA750" s="131"/>
      <c r="AB750" s="165">
        <f>O750-L750</f>
        <v>5.5555555555555913E-4</v>
      </c>
      <c r="AC750" s="165">
        <f>P750-O750</f>
        <v>-9.0092592592592599E-2</v>
      </c>
      <c r="AD750" s="165">
        <f>P750-L750</f>
        <v>-8.953703703703704E-2</v>
      </c>
      <c r="AE750" s="165">
        <f>V750-P750</f>
        <v>0</v>
      </c>
      <c r="AF750" s="165">
        <f>Y750-O750</f>
        <v>1.9328703703703765E-3</v>
      </c>
      <c r="AG750" s="165">
        <f>Y750-V750</f>
        <v>9.2025462962962976E-2</v>
      </c>
      <c r="AH750" s="131">
        <v>-6.6079999999999997</v>
      </c>
      <c r="AI750" s="131">
        <v>12.209</v>
      </c>
      <c r="AJ750" s="131">
        <v>12.88</v>
      </c>
      <c r="AK750" s="131">
        <v>12.6449</v>
      </c>
      <c r="AL750" s="131">
        <v>0.9446</v>
      </c>
      <c r="AM750" s="131"/>
      <c r="AN750" s="131"/>
      <c r="AO750" s="131">
        <v>15</v>
      </c>
      <c r="AP750" s="131">
        <f>((AJ750-AK750)/(AK750-AI750))*100</f>
        <v>53.934388621243599</v>
      </c>
      <c r="AQ750" s="131"/>
      <c r="AR750" s="131"/>
      <c r="AS750" s="131">
        <v>2020</v>
      </c>
      <c r="AT750" s="131" t="s">
        <v>1274</v>
      </c>
      <c r="AW750" s="131">
        <v>0</v>
      </c>
    </row>
    <row r="751" spans="1:57" s="160" customFormat="1" x14ac:dyDescent="0.2">
      <c r="A751" s="166">
        <v>1.9</v>
      </c>
      <c r="B751" s="166">
        <v>7</v>
      </c>
      <c r="C751" s="131" t="s">
        <v>78</v>
      </c>
      <c r="D751" s="131" t="s">
        <v>37</v>
      </c>
      <c r="E751" s="167">
        <v>44131</v>
      </c>
      <c r="F751" s="166" t="s">
        <v>1481</v>
      </c>
      <c r="G751" s="131" t="s">
        <v>910</v>
      </c>
      <c r="H751" s="166"/>
      <c r="I751" s="166">
        <v>23</v>
      </c>
      <c r="J751" s="166">
        <v>35</v>
      </c>
      <c r="K751" s="166">
        <v>0</v>
      </c>
      <c r="L751" s="168">
        <v>0.22854166666666667</v>
      </c>
      <c r="M751" s="169">
        <v>273.5</v>
      </c>
      <c r="N751" s="166">
        <v>180.6</v>
      </c>
      <c r="O751" s="168">
        <v>0.22864583333333333</v>
      </c>
      <c r="P751" s="166"/>
      <c r="Q751" s="170">
        <v>0</v>
      </c>
      <c r="R751" s="170">
        <v>1</v>
      </c>
      <c r="S751" s="171"/>
      <c r="T751" s="171"/>
      <c r="U751" s="166"/>
      <c r="V751" s="166"/>
      <c r="W751" s="166"/>
      <c r="X751" s="166"/>
      <c r="Y751" s="168">
        <v>0.22929398148148147</v>
      </c>
      <c r="Z751" s="168"/>
      <c r="AA751" s="166"/>
      <c r="AB751" s="165">
        <f>O751-L751</f>
        <v>1.0416666666665519E-4</v>
      </c>
      <c r="AC751" s="165">
        <f>P751-O751</f>
        <v>-0.22864583333333333</v>
      </c>
      <c r="AD751" s="165">
        <f>P751-L751</f>
        <v>-0.22854166666666667</v>
      </c>
      <c r="AE751" s="165">
        <f>V751-P751</f>
        <v>0</v>
      </c>
      <c r="AF751" s="165">
        <f>Y751-O751</f>
        <v>6.481481481481477E-4</v>
      </c>
      <c r="AG751" s="165">
        <f>Y751-V751</f>
        <v>0.22929398148148147</v>
      </c>
      <c r="AH751" s="131">
        <v>-8.5</v>
      </c>
      <c r="AI751" s="131">
        <v>12.1867</v>
      </c>
      <c r="AJ751" s="131">
        <v>12.7615</v>
      </c>
      <c r="AK751" s="131">
        <v>12.5878</v>
      </c>
      <c r="AL751" s="131">
        <v>0.46239999999999998</v>
      </c>
      <c r="AM751" s="166"/>
      <c r="AN751" s="166"/>
      <c r="AO751" s="166"/>
      <c r="AP751" s="131">
        <f>((AJ751-AK751)/(AK751-AI751))*100</f>
        <v>43.305908750935025</v>
      </c>
      <c r="AQ751" s="166"/>
      <c r="AR751" s="166"/>
      <c r="AS751" s="131">
        <v>2020</v>
      </c>
      <c r="AT751" s="166"/>
      <c r="AU751" s="29"/>
      <c r="AV751" s="29"/>
      <c r="AW751" s="131">
        <v>0</v>
      </c>
      <c r="AX751" s="29"/>
      <c r="AY751" s="29"/>
      <c r="AZ751" s="29"/>
      <c r="BA751" s="29"/>
      <c r="BB751" s="29"/>
      <c r="BC751" s="29"/>
      <c r="BD751" s="29"/>
      <c r="BE751" s="29"/>
    </row>
    <row r="752" spans="1:57" s="29" customFormat="1" x14ac:dyDescent="0.2">
      <c r="A752" s="85" t="s">
        <v>218</v>
      </c>
      <c r="B752" s="85">
        <v>7</v>
      </c>
      <c r="C752" s="131" t="s">
        <v>78</v>
      </c>
      <c r="D752" s="131" t="s">
        <v>36</v>
      </c>
      <c r="E752" s="84">
        <v>44131</v>
      </c>
      <c r="F752" s="85"/>
      <c r="G752" s="85" t="s">
        <v>499</v>
      </c>
      <c r="H752" s="85" t="s">
        <v>2097</v>
      </c>
      <c r="I752" s="85">
        <v>24</v>
      </c>
      <c r="J752" s="85">
        <v>34</v>
      </c>
      <c r="K752" s="85">
        <v>0</v>
      </c>
      <c r="L752" s="87">
        <v>0.22296296296296295</v>
      </c>
      <c r="M752" s="85">
        <v>161.6</v>
      </c>
      <c r="N752" s="85">
        <v>161.1</v>
      </c>
      <c r="O752" s="85"/>
      <c r="P752" s="85"/>
      <c r="Q752" s="82">
        <v>0</v>
      </c>
      <c r="R752" s="82">
        <v>0</v>
      </c>
      <c r="S752" s="85"/>
      <c r="T752" s="85"/>
      <c r="U752" s="85"/>
      <c r="V752" s="85"/>
      <c r="W752" s="85"/>
      <c r="X752" s="85"/>
      <c r="Y752" s="85"/>
      <c r="Z752" s="85"/>
      <c r="AA752" s="85" t="s">
        <v>170</v>
      </c>
      <c r="AB752" s="165">
        <f>O752-L752</f>
        <v>-0.22296296296296295</v>
      </c>
      <c r="AC752" s="165">
        <f>P752-O752</f>
        <v>0</v>
      </c>
      <c r="AD752" s="165">
        <f>P752-L752</f>
        <v>-0.22296296296296295</v>
      </c>
      <c r="AE752" s="165">
        <f>V752-P752</f>
        <v>0</v>
      </c>
      <c r="AF752" s="165">
        <f>Y752-O752</f>
        <v>0</v>
      </c>
      <c r="AG752" s="165">
        <f>Y752-V752</f>
        <v>0</v>
      </c>
      <c r="AH752" s="85"/>
      <c r="AI752" s="85"/>
      <c r="AJ752" s="85"/>
      <c r="AK752" s="85"/>
      <c r="AL752" s="85"/>
      <c r="AM752" s="85"/>
      <c r="AN752" s="85"/>
      <c r="AO752" s="85"/>
      <c r="AP752" s="85" t="e">
        <f>((AJ752-AK752)/(AK752-AI752))*100</f>
        <v>#DIV/0!</v>
      </c>
      <c r="AQ752" s="85"/>
      <c r="AR752" s="85"/>
      <c r="AS752" s="85">
        <v>2020</v>
      </c>
      <c r="AT752" s="85" t="s">
        <v>1274</v>
      </c>
      <c r="AW752" s="131">
        <v>0</v>
      </c>
      <c r="AX752" s="160"/>
      <c r="AY752" s="160"/>
      <c r="AZ752" s="160"/>
      <c r="BA752" s="160"/>
      <c r="BB752" s="160"/>
      <c r="BC752" s="160"/>
      <c r="BD752" s="160"/>
      <c r="BE752" s="160"/>
    </row>
    <row r="753" spans="1:57" s="29" customFormat="1" x14ac:dyDescent="0.2">
      <c r="A753" s="166">
        <v>1.1000000000000001</v>
      </c>
      <c r="B753" s="166">
        <v>8</v>
      </c>
      <c r="C753" s="131" t="s">
        <v>78</v>
      </c>
      <c r="D753" s="131" t="s">
        <v>37</v>
      </c>
      <c r="E753" s="167">
        <v>44131</v>
      </c>
      <c r="F753" s="166" t="s">
        <v>1489</v>
      </c>
      <c r="G753" s="131" t="s">
        <v>912</v>
      </c>
      <c r="H753" s="166"/>
      <c r="I753" s="166">
        <v>21</v>
      </c>
      <c r="J753" s="166">
        <v>59</v>
      </c>
      <c r="K753" s="166">
        <v>0</v>
      </c>
      <c r="L753" s="168">
        <v>0.34113425925925928</v>
      </c>
      <c r="M753" s="169">
        <v>280.8</v>
      </c>
      <c r="N753" s="166">
        <v>184.7</v>
      </c>
      <c r="O753" s="168">
        <v>0.34114583333333331</v>
      </c>
      <c r="P753" s="166"/>
      <c r="Q753" s="170">
        <v>0</v>
      </c>
      <c r="R753" s="170">
        <v>1</v>
      </c>
      <c r="S753" s="171"/>
      <c r="T753" s="171"/>
      <c r="U753" s="166"/>
      <c r="V753" s="166"/>
      <c r="W753" s="166"/>
      <c r="X753" s="166"/>
      <c r="Y753" s="168">
        <v>0.34214120370370371</v>
      </c>
      <c r="Z753" s="168"/>
      <c r="AA753" s="166"/>
      <c r="AB753" s="165">
        <f>O753-L753</f>
        <v>1.1574074074038876E-5</v>
      </c>
      <c r="AC753" s="165">
        <f>P753-O753</f>
        <v>-0.34114583333333331</v>
      </c>
      <c r="AD753" s="165">
        <f>P753-L753</f>
        <v>-0.34113425925925928</v>
      </c>
      <c r="AE753" s="165">
        <f>V753-P753</f>
        <v>0</v>
      </c>
      <c r="AF753" s="165">
        <f>Y753-O753</f>
        <v>9.9537037037039644E-4</v>
      </c>
      <c r="AG753" s="165">
        <f>Y753-V753</f>
        <v>0.34214120370370371</v>
      </c>
      <c r="AH753" s="131">
        <v>-7.1260000000000003</v>
      </c>
      <c r="AI753" s="131">
        <v>7.2081</v>
      </c>
      <c r="AJ753" s="131">
        <v>7.3955000000000002</v>
      </c>
      <c r="AK753" s="131">
        <v>7.3308999999999997</v>
      </c>
      <c r="AL753" s="131">
        <v>0.51529999999999998</v>
      </c>
      <c r="AM753" s="166"/>
      <c r="AN753" s="166"/>
      <c r="AO753" s="166"/>
      <c r="AP753" s="131">
        <f>((AJ753-AK753)/(AK753-AI753))*100</f>
        <v>52.605863192182852</v>
      </c>
      <c r="AQ753" s="166"/>
      <c r="AR753" s="166"/>
      <c r="AS753" s="131">
        <v>2020</v>
      </c>
      <c r="AT753" s="166"/>
      <c r="AW753" s="131">
        <v>0</v>
      </c>
    </row>
    <row r="754" spans="1:57" s="29" customFormat="1" x14ac:dyDescent="0.2">
      <c r="A754" s="166">
        <v>1.2</v>
      </c>
      <c r="B754" s="166">
        <v>8</v>
      </c>
      <c r="C754" s="131" t="s">
        <v>78</v>
      </c>
      <c r="D754" s="131" t="s">
        <v>37</v>
      </c>
      <c r="E754" s="167">
        <v>44131</v>
      </c>
      <c r="F754" s="166" t="s">
        <v>1487</v>
      </c>
      <c r="G754" s="131" t="s">
        <v>911</v>
      </c>
      <c r="H754" s="166"/>
      <c r="I754" s="166">
        <v>21</v>
      </c>
      <c r="J754" s="166">
        <v>59</v>
      </c>
      <c r="K754" s="166">
        <v>0</v>
      </c>
      <c r="L754" s="168">
        <v>0.13362268518518519</v>
      </c>
      <c r="M754" s="169">
        <v>271.10000000000002</v>
      </c>
      <c r="N754" s="166">
        <v>185.9</v>
      </c>
      <c r="O754" s="168">
        <v>0.13369212962962965</v>
      </c>
      <c r="P754" s="166"/>
      <c r="Q754" s="170">
        <v>0</v>
      </c>
      <c r="R754" s="170">
        <v>1</v>
      </c>
      <c r="S754" s="171"/>
      <c r="T754" s="171"/>
      <c r="U754" s="166"/>
      <c r="V754" s="166"/>
      <c r="W754" s="166"/>
      <c r="X754" s="166"/>
      <c r="Y754" s="168">
        <v>0.13452546296296297</v>
      </c>
      <c r="Z754" s="168"/>
      <c r="AA754" s="166"/>
      <c r="AB754" s="165">
        <f>O754-L754</f>
        <v>6.94444444444553E-5</v>
      </c>
      <c r="AC754" s="165">
        <f>P754-O754</f>
        <v>-0.13369212962962965</v>
      </c>
      <c r="AD754" s="165">
        <f>P754-L754</f>
        <v>-0.13362268518518519</v>
      </c>
      <c r="AE754" s="165">
        <f>V754-P754</f>
        <v>0</v>
      </c>
      <c r="AF754" s="165">
        <f>Y754-O754</f>
        <v>8.3333333333332482E-4</v>
      </c>
      <c r="AG754" s="165">
        <f>Y754-V754</f>
        <v>0.13452546296296297</v>
      </c>
      <c r="AH754" s="131">
        <v>-5.6870000000000003</v>
      </c>
      <c r="AI754" s="131">
        <v>7.2476000000000003</v>
      </c>
      <c r="AJ754" s="131">
        <v>7.9992000000000001</v>
      </c>
      <c r="AK754" s="131">
        <v>7.6567999999999996</v>
      </c>
      <c r="AL754" s="131">
        <v>0.48549999999999999</v>
      </c>
      <c r="AM754" s="166"/>
      <c r="AN754" s="166"/>
      <c r="AO754" s="166"/>
      <c r="AP754" s="131">
        <f>((AJ754-AK754)/(AK754-AI754))*100</f>
        <v>83.675464320625863</v>
      </c>
      <c r="AQ754" s="166"/>
      <c r="AR754" s="166"/>
      <c r="AS754" s="172">
        <v>2020</v>
      </c>
      <c r="AT754" s="166"/>
      <c r="AU754" s="160"/>
      <c r="AV754" s="160"/>
      <c r="AW754" s="131">
        <v>0</v>
      </c>
    </row>
    <row r="755" spans="1:57" s="29" customFormat="1" x14ac:dyDescent="0.2">
      <c r="A755" s="183">
        <v>1.2</v>
      </c>
      <c r="B755" s="183">
        <v>8</v>
      </c>
      <c r="C755" s="131" t="s">
        <v>78</v>
      </c>
      <c r="D755" s="131" t="s">
        <v>36</v>
      </c>
      <c r="E755" s="161">
        <v>44138</v>
      </c>
      <c r="F755" s="131"/>
      <c r="G755" s="131" t="s">
        <v>146</v>
      </c>
      <c r="H755" s="131"/>
      <c r="I755" s="131">
        <v>22</v>
      </c>
      <c r="J755" s="131">
        <v>58</v>
      </c>
      <c r="K755" s="131">
        <v>0</v>
      </c>
      <c r="L755" s="163">
        <v>0.1351273148148148</v>
      </c>
      <c r="M755" s="131">
        <v>237.2</v>
      </c>
      <c r="N755" s="131">
        <v>175.9</v>
      </c>
      <c r="O755" s="131"/>
      <c r="P755" s="131"/>
      <c r="Q755" s="164">
        <v>0</v>
      </c>
      <c r="R755" s="164">
        <v>0</v>
      </c>
      <c r="S755" s="131"/>
      <c r="T755" s="131"/>
      <c r="U755" s="131"/>
      <c r="V755" s="131"/>
      <c r="W755" s="131"/>
      <c r="X755" s="131"/>
      <c r="Y755" s="163">
        <v>0.13657407407407407</v>
      </c>
      <c r="Z755" s="163"/>
      <c r="AA755" s="131" t="s">
        <v>170</v>
      </c>
      <c r="AB755" s="165">
        <f>O755-L755</f>
        <v>-0.1351273148148148</v>
      </c>
      <c r="AC755" s="165">
        <f>P755-O755</f>
        <v>0</v>
      </c>
      <c r="AD755" s="165">
        <f>P755-L755</f>
        <v>-0.1351273148148148</v>
      </c>
      <c r="AE755" s="165">
        <f>V755-P755</f>
        <v>0</v>
      </c>
      <c r="AF755" s="165">
        <f>Y755-O755</f>
        <v>0.13657407407407407</v>
      </c>
      <c r="AG755" s="165">
        <f>Y755-V755</f>
        <v>0.13657407407407407</v>
      </c>
      <c r="AH755" s="131">
        <v>-5.6870000000000003</v>
      </c>
      <c r="AI755" s="131">
        <v>7.2476000000000003</v>
      </c>
      <c r="AJ755" s="131">
        <v>7.9992000000000001</v>
      </c>
      <c r="AK755" s="131">
        <v>7.6567999999999996</v>
      </c>
      <c r="AL755" s="131">
        <v>0.74429999999999996</v>
      </c>
      <c r="AM755" s="131"/>
      <c r="AN755" s="131"/>
      <c r="AO755" s="131"/>
      <c r="AP755" s="131">
        <f>((AJ755-AK755)/(AK755-AI755))*100</f>
        <v>83.675464320625863</v>
      </c>
      <c r="AQ755" s="131"/>
      <c r="AR755" s="131"/>
      <c r="AS755" s="172">
        <v>2020</v>
      </c>
      <c r="AT755" s="172" t="s">
        <v>1274</v>
      </c>
      <c r="AW755" s="131">
        <v>0</v>
      </c>
    </row>
    <row r="756" spans="1:57" s="29" customFormat="1" x14ac:dyDescent="0.2">
      <c r="A756" s="166">
        <v>1.3</v>
      </c>
      <c r="B756" s="166">
        <v>8</v>
      </c>
      <c r="C756" s="131" t="s">
        <v>78</v>
      </c>
      <c r="D756" s="131" t="s">
        <v>37</v>
      </c>
      <c r="E756" s="167">
        <v>44132</v>
      </c>
      <c r="F756" s="166" t="s">
        <v>1490</v>
      </c>
      <c r="G756" s="131" t="s">
        <v>913</v>
      </c>
      <c r="H756" s="166"/>
      <c r="I756" s="166">
        <v>21</v>
      </c>
      <c r="J756" s="166">
        <v>57</v>
      </c>
      <c r="K756" s="166">
        <v>0</v>
      </c>
      <c r="L756" s="168">
        <v>0.34589120370370369</v>
      </c>
      <c r="M756" s="169">
        <v>276.39999999999998</v>
      </c>
      <c r="N756" s="166">
        <v>173</v>
      </c>
      <c r="O756" s="168">
        <v>0.34596064814814814</v>
      </c>
      <c r="P756" s="166"/>
      <c r="Q756" s="170">
        <v>0</v>
      </c>
      <c r="R756" s="170">
        <v>1</v>
      </c>
      <c r="S756" s="171"/>
      <c r="T756" s="171"/>
      <c r="U756" s="166"/>
      <c r="V756" s="166"/>
      <c r="W756" s="166"/>
      <c r="X756" s="166"/>
      <c r="Y756" s="168">
        <v>0.34668981481481481</v>
      </c>
      <c r="Z756" s="168"/>
      <c r="AA756" s="166"/>
      <c r="AB756" s="165">
        <f>O756-L756</f>
        <v>6.94444444444553E-5</v>
      </c>
      <c r="AC756" s="165">
        <f>P756-O756</f>
        <v>-0.34596064814814814</v>
      </c>
      <c r="AD756" s="165">
        <f>P756-L756</f>
        <v>-0.34589120370370369</v>
      </c>
      <c r="AE756" s="165">
        <f>V756-P756</f>
        <v>0</v>
      </c>
      <c r="AF756" s="165">
        <f>Y756-O756</f>
        <v>7.2916666666666963E-4</v>
      </c>
      <c r="AG756" s="165">
        <f>Y756-V756</f>
        <v>0.34668981481481481</v>
      </c>
      <c r="AH756" s="131">
        <v>-5.6680000000000001</v>
      </c>
      <c r="AI756" s="131">
        <v>7.2168000000000001</v>
      </c>
      <c r="AJ756" s="131">
        <v>7.8274999999999997</v>
      </c>
      <c r="AK756" s="131">
        <v>7.5536000000000003</v>
      </c>
      <c r="AL756" s="131">
        <v>0.47770000000000001</v>
      </c>
      <c r="AM756" s="166"/>
      <c r="AN756" s="166"/>
      <c r="AO756" s="166"/>
      <c r="AP756" s="131">
        <f>((AJ756-AK756)/(AK756-AI756))*100</f>
        <v>81.324228028503313</v>
      </c>
      <c r="AQ756" s="166"/>
      <c r="AR756" s="166"/>
      <c r="AS756" s="131">
        <v>2020</v>
      </c>
      <c r="AT756" s="166"/>
      <c r="AW756" s="131">
        <v>0</v>
      </c>
      <c r="AX756" s="178"/>
      <c r="AY756" s="178"/>
      <c r="AZ756" s="178"/>
      <c r="BA756" s="178"/>
      <c r="BB756" s="178"/>
      <c r="BC756" s="178"/>
      <c r="BD756" s="178"/>
      <c r="BE756" s="178"/>
    </row>
    <row r="757" spans="1:57" s="29" customFormat="1" x14ac:dyDescent="0.2">
      <c r="A757" s="131">
        <v>1.3</v>
      </c>
      <c r="B757" s="131">
        <v>8</v>
      </c>
      <c r="C757" s="131" t="s">
        <v>78</v>
      </c>
      <c r="D757" s="131" t="s">
        <v>36</v>
      </c>
      <c r="E757" s="161">
        <v>44138</v>
      </c>
      <c r="F757" s="131"/>
      <c r="G757" s="131" t="s">
        <v>148</v>
      </c>
      <c r="H757" s="131"/>
      <c r="I757" s="131">
        <v>21</v>
      </c>
      <c r="J757" s="131">
        <v>58</v>
      </c>
      <c r="K757" s="131">
        <v>0</v>
      </c>
      <c r="L757" s="163">
        <v>0.34381944444444446</v>
      </c>
      <c r="M757" s="131">
        <v>255.4</v>
      </c>
      <c r="N757" s="131">
        <v>194</v>
      </c>
      <c r="O757" s="131"/>
      <c r="P757" s="131"/>
      <c r="Q757" s="164">
        <v>0</v>
      </c>
      <c r="R757" s="164">
        <v>0</v>
      </c>
      <c r="S757" s="131"/>
      <c r="T757" s="131"/>
      <c r="U757" s="131"/>
      <c r="V757" s="131"/>
      <c r="W757" s="131"/>
      <c r="X757" s="131"/>
      <c r="Y757" s="163">
        <v>0.34783564814814816</v>
      </c>
      <c r="Z757" s="163"/>
      <c r="AA757" s="131" t="s">
        <v>170</v>
      </c>
      <c r="AB757" s="165">
        <f>O757-L757</f>
        <v>-0.34381944444444446</v>
      </c>
      <c r="AC757" s="165">
        <f>P757-O757</f>
        <v>0</v>
      </c>
      <c r="AD757" s="165">
        <f>P757-L757</f>
        <v>-0.34381944444444446</v>
      </c>
      <c r="AE757" s="165">
        <f>V757-P757</f>
        <v>0</v>
      </c>
      <c r="AF757" s="165">
        <f>Y757-O757</f>
        <v>0.34783564814814816</v>
      </c>
      <c r="AG757" s="165">
        <f>Y757-V757</f>
        <v>0.34783564814814816</v>
      </c>
      <c r="AH757" s="131">
        <v>-5.6680000000000001</v>
      </c>
      <c r="AI757" s="131">
        <v>7.2168000000000001</v>
      </c>
      <c r="AJ757" s="131">
        <v>7.8274999999999997</v>
      </c>
      <c r="AK757" s="131">
        <v>7.5536000000000003</v>
      </c>
      <c r="AL757" s="131">
        <v>0.5</v>
      </c>
      <c r="AM757" s="131"/>
      <c r="AN757" s="131"/>
      <c r="AO757" s="131"/>
      <c r="AP757" s="131">
        <f>((AJ757-AK757)/(AK757-AI757))*100</f>
        <v>81.324228028503313</v>
      </c>
      <c r="AQ757" s="131"/>
      <c r="AR757" s="131"/>
      <c r="AS757" s="131">
        <v>2020</v>
      </c>
      <c r="AT757" s="131" t="s">
        <v>1274</v>
      </c>
      <c r="AW757" s="131">
        <v>0</v>
      </c>
      <c r="AX757" s="178"/>
      <c r="AY757" s="178"/>
      <c r="AZ757" s="178"/>
      <c r="BA757" s="178"/>
      <c r="BB757" s="178"/>
      <c r="BC757" s="178"/>
      <c r="BD757" s="178"/>
      <c r="BE757" s="178"/>
    </row>
    <row r="758" spans="1:57" s="86" customFormat="1" x14ac:dyDescent="0.2">
      <c r="A758" s="166">
        <v>1.4</v>
      </c>
      <c r="B758" s="166">
        <v>8</v>
      </c>
      <c r="C758" s="131" t="s">
        <v>78</v>
      </c>
      <c r="D758" s="131" t="s">
        <v>37</v>
      </c>
      <c r="E758" s="167">
        <v>44132</v>
      </c>
      <c r="F758" s="166" t="s">
        <v>1492</v>
      </c>
      <c r="G758" s="131" t="s">
        <v>914</v>
      </c>
      <c r="H758" s="166"/>
      <c r="I758" s="166">
        <v>22</v>
      </c>
      <c r="J758" s="166">
        <v>54</v>
      </c>
      <c r="K758" s="166">
        <v>0</v>
      </c>
      <c r="L758" s="168">
        <v>0.3498263888888889</v>
      </c>
      <c r="M758" s="169">
        <v>279.89999999999998</v>
      </c>
      <c r="N758" s="166">
        <v>177.8</v>
      </c>
      <c r="O758" s="168">
        <v>0.34994212962962962</v>
      </c>
      <c r="P758" s="166"/>
      <c r="Q758" s="170">
        <v>0</v>
      </c>
      <c r="R758" s="170">
        <v>1</v>
      </c>
      <c r="S758" s="171"/>
      <c r="T758" s="171"/>
      <c r="U758" s="166"/>
      <c r="V758" s="166"/>
      <c r="W758" s="166"/>
      <c r="X758" s="166"/>
      <c r="Y758" s="168">
        <v>0.35085648148148146</v>
      </c>
      <c r="Z758" s="168"/>
      <c r="AA758" s="166"/>
      <c r="AB758" s="165">
        <f>O758-L758</f>
        <v>1.1574074074072183E-4</v>
      </c>
      <c r="AC758" s="165">
        <f>P758-O758</f>
        <v>-0.34994212962962962</v>
      </c>
      <c r="AD758" s="165">
        <f>P758-L758</f>
        <v>-0.3498263888888889</v>
      </c>
      <c r="AE758" s="165">
        <f>V758-P758</f>
        <v>0</v>
      </c>
      <c r="AF758" s="165">
        <f>Y758-O758</f>
        <v>9.1435185185184675E-4</v>
      </c>
      <c r="AG758" s="165">
        <f>Y758-V758</f>
        <v>0.35085648148148146</v>
      </c>
      <c r="AH758" s="131">
        <v>-6.2549999999999999</v>
      </c>
      <c r="AI758" s="131">
        <v>7.1825000000000001</v>
      </c>
      <c r="AJ758" s="131">
        <v>8.0045999999999999</v>
      </c>
      <c r="AK758" s="131">
        <v>7.6669</v>
      </c>
      <c r="AL758" s="131">
        <v>0.54320000000000002</v>
      </c>
      <c r="AM758" s="166"/>
      <c r="AN758" s="166"/>
      <c r="AO758" s="166"/>
      <c r="AP758" s="131">
        <f>((AJ758-AK758)/(AK758-AI758))*100</f>
        <v>69.715111478117237</v>
      </c>
      <c r="AQ758" s="166"/>
      <c r="AR758" s="166"/>
      <c r="AS758" s="131">
        <v>2020</v>
      </c>
      <c r="AT758" s="166"/>
      <c r="AU758" s="29"/>
      <c r="AV758" s="29"/>
      <c r="AW758" s="131">
        <v>0</v>
      </c>
      <c r="AX758" s="178"/>
      <c r="AY758" s="178"/>
      <c r="AZ758" s="178"/>
      <c r="BA758" s="178"/>
      <c r="BB758" s="178"/>
      <c r="BC758" s="178"/>
      <c r="BD758" s="178"/>
      <c r="BE758" s="178"/>
    </row>
    <row r="759" spans="1:57" s="29" customFormat="1" x14ac:dyDescent="0.2">
      <c r="A759" s="131">
        <v>1.4</v>
      </c>
      <c r="B759" s="131">
        <v>8</v>
      </c>
      <c r="C759" s="131" t="s">
        <v>78</v>
      </c>
      <c r="D759" s="131" t="s">
        <v>36</v>
      </c>
      <c r="E759" s="161">
        <v>44138</v>
      </c>
      <c r="F759" s="131"/>
      <c r="G759" s="131" t="s">
        <v>149</v>
      </c>
      <c r="H759" s="131"/>
      <c r="I759" s="131">
        <v>22</v>
      </c>
      <c r="J759" s="131">
        <v>55</v>
      </c>
      <c r="K759" s="131">
        <v>40</v>
      </c>
      <c r="L759" s="163">
        <v>0.34822916666666665</v>
      </c>
      <c r="M759" s="131">
        <v>289</v>
      </c>
      <c r="N759" s="131">
        <v>213.4</v>
      </c>
      <c r="O759" s="163">
        <v>0.34841435185185188</v>
      </c>
      <c r="P759" s="163">
        <v>0.34841435185185188</v>
      </c>
      <c r="Q759" s="164">
        <v>1</v>
      </c>
      <c r="R759" s="164">
        <v>0</v>
      </c>
      <c r="S759" s="131">
        <v>285</v>
      </c>
      <c r="T759" s="131">
        <v>202.8</v>
      </c>
      <c r="U759" s="163">
        <v>0.34841435185185188</v>
      </c>
      <c r="V759" s="184">
        <v>0.3484606481481482</v>
      </c>
      <c r="W759" s="131">
        <v>303.8</v>
      </c>
      <c r="X759" s="131">
        <v>248.5</v>
      </c>
      <c r="Y759" s="163">
        <v>0.34937499999999999</v>
      </c>
      <c r="Z759" s="163"/>
      <c r="AA759" s="131"/>
      <c r="AB759" s="165">
        <f>O759-L759</f>
        <v>1.8518518518523264E-4</v>
      </c>
      <c r="AC759" s="165">
        <f>P759-O759</f>
        <v>0</v>
      </c>
      <c r="AD759" s="165">
        <f>P759-L759</f>
        <v>1.8518518518523264E-4</v>
      </c>
      <c r="AE759" s="165">
        <f>V759-P759</f>
        <v>4.6296296296322037E-5</v>
      </c>
      <c r="AF759" s="165">
        <f>Y759-O759</f>
        <v>9.6064814814811328E-4</v>
      </c>
      <c r="AG759" s="165">
        <f>Y759-V759</f>
        <v>9.1435185185179124E-4</v>
      </c>
      <c r="AH759" s="131">
        <v>-6.2549999999999999</v>
      </c>
      <c r="AI759" s="131">
        <v>7.1825000000000001</v>
      </c>
      <c r="AJ759" s="131">
        <v>8.0045999999999999</v>
      </c>
      <c r="AK759" s="131">
        <v>7.6669</v>
      </c>
      <c r="AL759" s="131">
        <v>1.4988999999999999</v>
      </c>
      <c r="AM759" s="131"/>
      <c r="AN759" s="131"/>
      <c r="AO759" s="131">
        <v>15</v>
      </c>
      <c r="AP759" s="131">
        <f>((AJ759-AK759)/(AK759-AI759))*100</f>
        <v>69.715111478117237</v>
      </c>
      <c r="AQ759" s="131"/>
      <c r="AR759" s="131"/>
      <c r="AS759" s="131">
        <v>2020</v>
      </c>
      <c r="AT759" s="131" t="s">
        <v>1274</v>
      </c>
      <c r="AW759" s="131">
        <v>0</v>
      </c>
      <c r="AX759" s="166"/>
      <c r="AY759" s="166"/>
      <c r="AZ759" s="166"/>
      <c r="BA759" s="166"/>
      <c r="BB759" s="166"/>
      <c r="BC759" s="166"/>
      <c r="BD759" s="166"/>
      <c r="BE759" s="166"/>
    </row>
    <row r="760" spans="1:57" s="29" customFormat="1" x14ac:dyDescent="0.2">
      <c r="A760" s="166">
        <v>1.6</v>
      </c>
      <c r="B760" s="166">
        <v>8</v>
      </c>
      <c r="C760" s="131" t="s">
        <v>78</v>
      </c>
      <c r="D760" s="131" t="s">
        <v>37</v>
      </c>
      <c r="E760" s="167">
        <v>44132</v>
      </c>
      <c r="F760" s="166" t="s">
        <v>1493</v>
      </c>
      <c r="G760" s="131" t="s">
        <v>915</v>
      </c>
      <c r="H760" s="166"/>
      <c r="I760" s="166">
        <v>22</v>
      </c>
      <c r="J760" s="166">
        <v>51</v>
      </c>
      <c r="K760" s="166">
        <v>0</v>
      </c>
      <c r="L760" s="168">
        <v>0.35616898148148146</v>
      </c>
      <c r="M760" s="169">
        <v>280</v>
      </c>
      <c r="N760" s="166">
        <v>179.8</v>
      </c>
      <c r="O760" s="168">
        <v>0.3562731481481482</v>
      </c>
      <c r="P760" s="166"/>
      <c r="Q760" s="170">
        <v>0</v>
      </c>
      <c r="R760" s="170">
        <v>1</v>
      </c>
      <c r="S760" s="171"/>
      <c r="T760" s="171"/>
      <c r="U760" s="166"/>
      <c r="V760" s="166"/>
      <c r="W760" s="166"/>
      <c r="X760" s="166"/>
      <c r="Y760" s="168">
        <v>0.35700231481481487</v>
      </c>
      <c r="Z760" s="168"/>
      <c r="AA760" s="166"/>
      <c r="AB760" s="165">
        <f>O760-L760</f>
        <v>1.0416666666673846E-4</v>
      </c>
      <c r="AC760" s="165">
        <f>P760-O760</f>
        <v>-0.3562731481481482</v>
      </c>
      <c r="AD760" s="165">
        <f>P760-L760</f>
        <v>-0.35616898148148146</v>
      </c>
      <c r="AE760" s="165">
        <f>V760-P760</f>
        <v>0</v>
      </c>
      <c r="AF760" s="165">
        <f>Y760-O760</f>
        <v>7.2916666666666963E-4</v>
      </c>
      <c r="AG760" s="165">
        <f>Y760-V760</f>
        <v>0.35700231481481487</v>
      </c>
      <c r="AH760" s="131">
        <v>-4.7249999999999996</v>
      </c>
      <c r="AI760" s="166">
        <v>7.2076000000000002</v>
      </c>
      <c r="AJ760" s="131">
        <v>7.6734999999999998</v>
      </c>
      <c r="AK760" s="131">
        <v>7.4401000000000002</v>
      </c>
      <c r="AL760" s="131">
        <v>0.50570000000000004</v>
      </c>
      <c r="AM760" s="166"/>
      <c r="AN760" s="166"/>
      <c r="AO760" s="166"/>
      <c r="AP760" s="131">
        <f>((AJ760-AK760)/(AK760-AI760))*100</f>
        <v>100.38709677419342</v>
      </c>
      <c r="AQ760" s="166"/>
      <c r="AR760" s="166"/>
      <c r="AS760" s="131">
        <v>2020</v>
      </c>
      <c r="AT760" s="166"/>
      <c r="AU760" s="160"/>
      <c r="AV760" s="160"/>
      <c r="AW760" s="131">
        <v>0</v>
      </c>
      <c r="AX760" s="178"/>
      <c r="AY760" s="178"/>
      <c r="AZ760" s="178"/>
      <c r="BA760" s="178"/>
      <c r="BB760" s="178"/>
      <c r="BC760" s="178"/>
      <c r="BD760" s="178"/>
      <c r="BE760" s="178"/>
    </row>
    <row r="761" spans="1:57" s="29" customFormat="1" x14ac:dyDescent="0.2">
      <c r="A761" s="131">
        <v>1.6</v>
      </c>
      <c r="B761" s="131">
        <v>8</v>
      </c>
      <c r="C761" s="131" t="s">
        <v>78</v>
      </c>
      <c r="D761" s="131" t="s">
        <v>36</v>
      </c>
      <c r="E761" s="161">
        <v>44138</v>
      </c>
      <c r="F761" s="131"/>
      <c r="G761" s="131" t="s">
        <v>150</v>
      </c>
      <c r="H761" s="131"/>
      <c r="I761" s="131">
        <v>22</v>
      </c>
      <c r="J761" s="131">
        <v>52</v>
      </c>
      <c r="K761" s="131">
        <v>35</v>
      </c>
      <c r="L761" s="163">
        <v>0.35451388888888885</v>
      </c>
      <c r="M761" s="131">
        <v>285</v>
      </c>
      <c r="N761" s="131">
        <v>215.3</v>
      </c>
      <c r="O761" s="163">
        <v>0.35473379629629626</v>
      </c>
      <c r="P761" s="163">
        <v>0.35473379629629626</v>
      </c>
      <c r="Q761" s="164">
        <v>1</v>
      </c>
      <c r="R761" s="164">
        <v>0</v>
      </c>
      <c r="S761" s="131">
        <v>275.2</v>
      </c>
      <c r="T761" s="131">
        <v>207.2</v>
      </c>
      <c r="U761" s="163">
        <v>0.35473379629629626</v>
      </c>
      <c r="V761" s="163">
        <v>0.35480324074074071</v>
      </c>
      <c r="W761" s="131">
        <v>278.60000000000002</v>
      </c>
      <c r="X761" s="131">
        <v>210.8</v>
      </c>
      <c r="Y761" s="163">
        <v>0.35513888888888889</v>
      </c>
      <c r="Z761" s="163"/>
      <c r="AA761" s="131"/>
      <c r="AB761" s="165">
        <f>O761-L761</f>
        <v>2.1990740740740478E-4</v>
      </c>
      <c r="AC761" s="165">
        <f>P761-O761</f>
        <v>0</v>
      </c>
      <c r="AD761" s="165">
        <f>P761-L761</f>
        <v>2.1990740740740478E-4</v>
      </c>
      <c r="AE761" s="165">
        <f>V761-P761</f>
        <v>6.94444444444553E-5</v>
      </c>
      <c r="AF761" s="165">
        <f>Y761-O761</f>
        <v>4.0509259259263741E-4</v>
      </c>
      <c r="AG761" s="165">
        <f>Y761-V761</f>
        <v>3.3564814814818211E-4</v>
      </c>
      <c r="AH761" s="131">
        <v>-4.7249999999999996</v>
      </c>
      <c r="AI761" s="166">
        <v>7.2076000000000002</v>
      </c>
      <c r="AJ761" s="131">
        <v>7.6734999999999998</v>
      </c>
      <c r="AK761" s="131">
        <v>7.4401000000000002</v>
      </c>
      <c r="AL761" s="131">
        <v>0.55830000000000002</v>
      </c>
      <c r="AM761" s="131"/>
      <c r="AN761" s="131"/>
      <c r="AO761" s="131">
        <v>9</v>
      </c>
      <c r="AP761" s="131">
        <f>((AJ761-AK761)/(AK761-AI761))*100</f>
        <v>100.38709677419342</v>
      </c>
      <c r="AQ761" s="131"/>
      <c r="AR761" s="131"/>
      <c r="AS761" s="131">
        <v>2020</v>
      </c>
      <c r="AT761" s="131" t="s">
        <v>1274</v>
      </c>
      <c r="AU761" s="166"/>
      <c r="AV761" s="166"/>
      <c r="AW761" s="131">
        <v>0</v>
      </c>
      <c r="AX761" s="178"/>
      <c r="AY761" s="178"/>
      <c r="AZ761" s="178"/>
      <c r="BA761" s="178"/>
      <c r="BB761" s="178"/>
      <c r="BC761" s="178"/>
      <c r="BD761" s="178"/>
      <c r="BE761" s="178"/>
    </row>
    <row r="762" spans="1:57" s="29" customFormat="1" x14ac:dyDescent="0.2">
      <c r="A762" s="166">
        <v>1.7</v>
      </c>
      <c r="B762" s="166">
        <v>8</v>
      </c>
      <c r="C762" s="131" t="s">
        <v>78</v>
      </c>
      <c r="D762" s="131" t="s">
        <v>37</v>
      </c>
      <c r="E762" s="167">
        <v>44132</v>
      </c>
      <c r="F762" s="166" t="s">
        <v>1494</v>
      </c>
      <c r="G762" s="131" t="s">
        <v>916</v>
      </c>
      <c r="H762" s="166"/>
      <c r="I762" s="166">
        <v>22</v>
      </c>
      <c r="J762" s="166">
        <v>49</v>
      </c>
      <c r="K762" s="166">
        <v>0</v>
      </c>
      <c r="L762" s="168">
        <v>0.36197916666666669</v>
      </c>
      <c r="M762" s="169">
        <v>280.39999999999998</v>
      </c>
      <c r="N762" s="166">
        <v>179.4</v>
      </c>
      <c r="O762" s="168">
        <v>0.36201388888888886</v>
      </c>
      <c r="P762" s="166"/>
      <c r="Q762" s="170">
        <v>0</v>
      </c>
      <c r="R762" s="170">
        <v>1</v>
      </c>
      <c r="S762" s="171"/>
      <c r="T762" s="171"/>
      <c r="U762" s="166"/>
      <c r="V762" s="166"/>
      <c r="W762" s="166"/>
      <c r="X762" s="166"/>
      <c r="Y762" s="168">
        <v>0.36254629629629626</v>
      </c>
      <c r="Z762" s="168"/>
      <c r="AA762" s="166"/>
      <c r="AB762" s="165">
        <f>O762-L762</f>
        <v>3.4722222222172139E-5</v>
      </c>
      <c r="AC762" s="165">
        <f>P762-O762</f>
        <v>-0.36201388888888886</v>
      </c>
      <c r="AD762" s="165">
        <f>P762-L762</f>
        <v>-0.36197916666666669</v>
      </c>
      <c r="AE762" s="165">
        <f>V762-P762</f>
        <v>0</v>
      </c>
      <c r="AF762" s="165">
        <f>Y762-O762</f>
        <v>5.3240740740739811E-4</v>
      </c>
      <c r="AG762" s="165">
        <f>Y762-V762</f>
        <v>0.36254629629629626</v>
      </c>
      <c r="AH762" s="131">
        <v>-5.016</v>
      </c>
      <c r="AI762" s="131">
        <v>7.2163000000000004</v>
      </c>
      <c r="AJ762" s="131">
        <v>7.8592000000000004</v>
      </c>
      <c r="AK762" s="131">
        <v>7.5385</v>
      </c>
      <c r="AL762" s="166">
        <v>0.49259999999999998</v>
      </c>
      <c r="AM762" s="166"/>
      <c r="AN762" s="166"/>
      <c r="AO762" s="166"/>
      <c r="AP762" s="131">
        <f>((AJ762-AK762)/(AK762-AI762))*100</f>
        <v>99.534450651769347</v>
      </c>
      <c r="AQ762" s="166"/>
      <c r="AR762" s="166"/>
      <c r="AS762" s="131">
        <v>2020</v>
      </c>
      <c r="AT762" s="166"/>
      <c r="AW762" s="131">
        <v>0</v>
      </c>
      <c r="AX762" s="178"/>
      <c r="AY762" s="178"/>
      <c r="AZ762" s="178"/>
      <c r="BA762" s="178"/>
      <c r="BB762" s="178"/>
      <c r="BC762" s="178"/>
      <c r="BD762" s="178"/>
      <c r="BE762" s="178"/>
    </row>
    <row r="763" spans="1:57" s="160" customFormat="1" x14ac:dyDescent="0.2">
      <c r="A763" s="131">
        <v>1.7</v>
      </c>
      <c r="B763" s="131">
        <v>8</v>
      </c>
      <c r="C763" s="131" t="s">
        <v>78</v>
      </c>
      <c r="D763" s="131" t="s">
        <v>36</v>
      </c>
      <c r="E763" s="161">
        <v>44138</v>
      </c>
      <c r="F763" s="131"/>
      <c r="G763" s="131" t="s">
        <v>151</v>
      </c>
      <c r="H763" s="131"/>
      <c r="I763" s="131">
        <v>22</v>
      </c>
      <c r="J763" s="131">
        <v>49</v>
      </c>
      <c r="K763" s="131">
        <v>32</v>
      </c>
      <c r="L763" s="163">
        <v>0.36035879629629625</v>
      </c>
      <c r="M763" s="131">
        <v>275.8</v>
      </c>
      <c r="N763" s="131">
        <v>228.8</v>
      </c>
      <c r="O763" s="163">
        <v>0.36048611111111112</v>
      </c>
      <c r="P763" s="163">
        <v>0.36048611111111112</v>
      </c>
      <c r="Q763" s="164">
        <v>1</v>
      </c>
      <c r="R763" s="164">
        <v>0</v>
      </c>
      <c r="S763" s="131">
        <v>271.3</v>
      </c>
      <c r="T763" s="131">
        <v>221.4</v>
      </c>
      <c r="U763" s="163">
        <v>0.36049768518518516</v>
      </c>
      <c r="V763" s="163">
        <v>0.36056712962962961</v>
      </c>
      <c r="W763" s="131">
        <v>268.8</v>
      </c>
      <c r="X763" s="131">
        <v>218.7</v>
      </c>
      <c r="Y763" s="163">
        <v>0.36081018518518521</v>
      </c>
      <c r="Z763" s="163"/>
      <c r="AA763" s="131"/>
      <c r="AB763" s="165">
        <f>O763-L763</f>
        <v>1.2731481481487172E-4</v>
      </c>
      <c r="AC763" s="165">
        <f>P763-O763</f>
        <v>0</v>
      </c>
      <c r="AD763" s="165">
        <f>P763-L763</f>
        <v>1.2731481481487172E-4</v>
      </c>
      <c r="AE763" s="165">
        <f>V763-P763</f>
        <v>8.1018518518494176E-5</v>
      </c>
      <c r="AF763" s="165">
        <f>Y763-O763</f>
        <v>3.2407407407408773E-4</v>
      </c>
      <c r="AG763" s="165">
        <f>Y763-V763</f>
        <v>2.4305555555559355E-4</v>
      </c>
      <c r="AH763" s="131">
        <v>-5.016</v>
      </c>
      <c r="AI763" s="131">
        <v>7.2163000000000004</v>
      </c>
      <c r="AJ763" s="131">
        <v>7.8592000000000004</v>
      </c>
      <c r="AK763" s="131">
        <v>7.5385</v>
      </c>
      <c r="AL763" s="131">
        <v>0.46820000000000001</v>
      </c>
      <c r="AM763" s="131"/>
      <c r="AN763" s="131"/>
      <c r="AO763" s="131"/>
      <c r="AP763" s="131">
        <f>((AJ763-AK763)/(AK763-AI763))*100</f>
        <v>99.534450651769347</v>
      </c>
      <c r="AQ763" s="131"/>
      <c r="AR763" s="131"/>
      <c r="AS763" s="131">
        <v>2020</v>
      </c>
      <c r="AT763" s="131" t="s">
        <v>1274</v>
      </c>
      <c r="AU763" s="29"/>
      <c r="AV763" s="29"/>
      <c r="AW763" s="131">
        <v>0</v>
      </c>
      <c r="AX763" s="29"/>
      <c r="AY763" s="29"/>
      <c r="AZ763" s="29"/>
      <c r="BA763" s="29"/>
      <c r="BB763" s="29"/>
      <c r="BC763" s="29"/>
      <c r="BD763" s="29"/>
      <c r="BE763" s="29"/>
    </row>
    <row r="764" spans="1:57" s="29" customFormat="1" x14ac:dyDescent="0.2">
      <c r="A764" s="166">
        <v>1.4</v>
      </c>
      <c r="B764" s="166">
        <v>9</v>
      </c>
      <c r="C764" s="131" t="s">
        <v>78</v>
      </c>
      <c r="D764" s="131" t="s">
        <v>37</v>
      </c>
      <c r="E764" s="167">
        <v>44132</v>
      </c>
      <c r="F764" s="166" t="s">
        <v>1503</v>
      </c>
      <c r="G764" s="131" t="s">
        <v>917</v>
      </c>
      <c r="H764" s="166"/>
      <c r="I764" s="166"/>
      <c r="J764" s="166">
        <v>25</v>
      </c>
      <c r="K764" s="131">
        <v>0</v>
      </c>
      <c r="L764" s="168">
        <v>0.40254629629629629</v>
      </c>
      <c r="M764" s="169">
        <v>277.10000000000002</v>
      </c>
      <c r="N764" s="166">
        <v>176.5</v>
      </c>
      <c r="O764" s="168">
        <v>0.40262731481481479</v>
      </c>
      <c r="P764" s="166"/>
      <c r="Q764" s="170">
        <v>0</v>
      </c>
      <c r="R764" s="170">
        <v>1</v>
      </c>
      <c r="S764" s="171"/>
      <c r="T764" s="171"/>
      <c r="U764" s="166"/>
      <c r="V764" s="166"/>
      <c r="W764" s="166"/>
      <c r="X764" s="166"/>
      <c r="Y764" s="168">
        <v>0.40326388888888887</v>
      </c>
      <c r="Z764" s="168"/>
      <c r="AA764" s="166"/>
      <c r="AB764" s="165">
        <f>O764-L764</f>
        <v>8.1018518518494176E-5</v>
      </c>
      <c r="AC764" s="165">
        <f>P764-O764</f>
        <v>-0.40262731481481479</v>
      </c>
      <c r="AD764" s="165">
        <f>P764-L764</f>
        <v>-0.40254629629629629</v>
      </c>
      <c r="AE764" s="165">
        <f>V764-P764</f>
        <v>0</v>
      </c>
      <c r="AF764" s="165">
        <f>Y764-O764</f>
        <v>6.3657407407408106E-4</v>
      </c>
      <c r="AG764" s="165">
        <f>Y764-V764</f>
        <v>0.40326388888888887</v>
      </c>
      <c r="AH764" s="131">
        <v>-7.2220000000000004</v>
      </c>
      <c r="AI764" s="131">
        <v>12.1312</v>
      </c>
      <c r="AJ764" s="131">
        <v>12.8668</v>
      </c>
      <c r="AK764" s="131">
        <v>12.5747</v>
      </c>
      <c r="AL764" s="131">
        <v>0.4894</v>
      </c>
      <c r="AM764" s="166"/>
      <c r="AN764" s="166"/>
      <c r="AO764" s="166"/>
      <c r="AP764" s="131">
        <f>((AJ764-AK764)/(AK764-AI764))*100</f>
        <v>65.862457722660523</v>
      </c>
      <c r="AQ764" s="166"/>
      <c r="AR764" s="166"/>
      <c r="AS764" s="131">
        <v>2020</v>
      </c>
      <c r="AT764" s="166"/>
      <c r="AW764" s="131">
        <v>0</v>
      </c>
    </row>
    <row r="765" spans="1:57" s="29" customFormat="1" x14ac:dyDescent="0.2">
      <c r="A765" s="131">
        <v>1.4</v>
      </c>
      <c r="B765" s="131">
        <v>9</v>
      </c>
      <c r="C765" s="131" t="s">
        <v>78</v>
      </c>
      <c r="D765" s="131" t="s">
        <v>36</v>
      </c>
      <c r="E765" s="161">
        <v>44138</v>
      </c>
      <c r="F765" s="131"/>
      <c r="G765" s="131" t="s">
        <v>160</v>
      </c>
      <c r="H765" s="131" t="s">
        <v>2029</v>
      </c>
      <c r="I765" s="131">
        <v>24</v>
      </c>
      <c r="J765" s="131">
        <v>43</v>
      </c>
      <c r="K765" s="131">
        <v>38</v>
      </c>
      <c r="L765" s="163">
        <v>0.40574074074074074</v>
      </c>
      <c r="M765" s="131">
        <v>251.6</v>
      </c>
      <c r="N765" s="131">
        <v>220.4</v>
      </c>
      <c r="O765" s="163">
        <v>0.40586805555555555</v>
      </c>
      <c r="P765" s="163">
        <v>0.40590277777777778</v>
      </c>
      <c r="Q765" s="164">
        <v>1</v>
      </c>
      <c r="R765" s="164">
        <v>1</v>
      </c>
      <c r="S765" s="131">
        <v>250.1</v>
      </c>
      <c r="T765" s="131">
        <v>216.9</v>
      </c>
      <c r="U765" s="131"/>
      <c r="V765" s="163">
        <v>0.40592592592592597</v>
      </c>
      <c r="W765" s="131">
        <v>251.1</v>
      </c>
      <c r="X765" s="131">
        <v>218.4</v>
      </c>
      <c r="Y765" s="163">
        <v>0.40620370370370368</v>
      </c>
      <c r="Z765" s="163"/>
      <c r="AA765" s="131"/>
      <c r="AB765" s="165">
        <f>O765-L765</f>
        <v>1.2731481481481621E-4</v>
      </c>
      <c r="AC765" s="165">
        <f>P765-O765</f>
        <v>3.472222222222765E-5</v>
      </c>
      <c r="AD765" s="165">
        <f>P765-L765</f>
        <v>1.6203703703704386E-4</v>
      </c>
      <c r="AE765" s="165">
        <f>V765-P765</f>
        <v>2.3148148148188774E-5</v>
      </c>
      <c r="AF765" s="165">
        <f>Y765-O765</f>
        <v>3.356481481481266E-4</v>
      </c>
      <c r="AG765" s="165">
        <f>Y765-V765</f>
        <v>2.7777777777771018E-4</v>
      </c>
      <c r="AH765" s="131">
        <v>-7.2220000000000004</v>
      </c>
      <c r="AI765" s="131">
        <v>12.1312</v>
      </c>
      <c r="AJ765" s="131">
        <v>12.8668</v>
      </c>
      <c r="AK765" s="131">
        <v>12.5747</v>
      </c>
      <c r="AL765" s="131">
        <v>0.69399999999999995</v>
      </c>
      <c r="AM765" s="131"/>
      <c r="AN765" s="131"/>
      <c r="AO765" s="131"/>
      <c r="AP765" s="131">
        <f>((AJ765-AK765)/(AK765-AI765))*100</f>
        <v>65.862457722660523</v>
      </c>
      <c r="AQ765" s="131"/>
      <c r="AR765" s="131"/>
      <c r="AS765" s="131">
        <v>2020</v>
      </c>
      <c r="AT765" s="131" t="s">
        <v>1274</v>
      </c>
      <c r="AW765" s="131">
        <v>0</v>
      </c>
    </row>
    <row r="766" spans="1:57" s="29" customFormat="1" x14ac:dyDescent="0.2">
      <c r="A766" s="85">
        <v>2.2999999999999998</v>
      </c>
      <c r="B766" s="85">
        <v>7</v>
      </c>
      <c r="C766" s="85" t="s">
        <v>215</v>
      </c>
      <c r="D766" s="85" t="s">
        <v>36</v>
      </c>
      <c r="E766" s="84"/>
      <c r="F766" s="85"/>
      <c r="G766" s="85"/>
      <c r="H766" s="85" t="s">
        <v>2064</v>
      </c>
      <c r="I766" s="85"/>
      <c r="J766" s="85"/>
      <c r="K766" s="85"/>
      <c r="L766" s="87"/>
      <c r="M766" s="85"/>
      <c r="N766" s="85"/>
      <c r="O766" s="87"/>
      <c r="P766" s="87"/>
      <c r="Q766" s="82"/>
      <c r="R766" s="82"/>
      <c r="S766" s="85"/>
      <c r="T766" s="85"/>
      <c r="U766" s="85"/>
      <c r="V766" s="87"/>
      <c r="W766" s="85"/>
      <c r="X766" s="85"/>
      <c r="Y766" s="87"/>
      <c r="Z766" s="87"/>
      <c r="AA766" s="85"/>
      <c r="AB766" s="88">
        <f>O766-L766</f>
        <v>0</v>
      </c>
      <c r="AC766" s="88">
        <f>P766-O766</f>
        <v>0</v>
      </c>
      <c r="AD766" s="88">
        <f>P766-L766</f>
        <v>0</v>
      </c>
      <c r="AE766" s="88">
        <f>V766-P766</f>
        <v>0</v>
      </c>
      <c r="AF766" s="88">
        <f>Y766-O766</f>
        <v>0</v>
      </c>
      <c r="AG766" s="88">
        <f>Y766-V766</f>
        <v>0</v>
      </c>
      <c r="AH766" s="85">
        <v>-3.3490000000000002</v>
      </c>
      <c r="AI766" s="85">
        <v>7.1325000000000003</v>
      </c>
      <c r="AJ766" s="85">
        <v>8.0831</v>
      </c>
      <c r="AK766" s="85">
        <v>7.5819000000000001</v>
      </c>
      <c r="AL766" s="85">
        <v>2.8862000000000001</v>
      </c>
      <c r="AM766" s="85">
        <v>70</v>
      </c>
      <c r="AN766" s="85">
        <v>100</v>
      </c>
      <c r="AO766" s="85"/>
      <c r="AP766" s="85">
        <f>((AJ766-AK766)/(AK766-AI766))*100</f>
        <v>111.52647975077883</v>
      </c>
      <c r="AQ766" s="85"/>
      <c r="AR766" s="85"/>
      <c r="AS766" s="85">
        <v>2020</v>
      </c>
      <c r="AT766" s="205" t="s">
        <v>1274</v>
      </c>
      <c r="AU766" s="85"/>
      <c r="AV766" s="85"/>
      <c r="AW766" s="85">
        <v>1</v>
      </c>
      <c r="AX766" s="85"/>
      <c r="AY766" s="85"/>
      <c r="AZ766" s="80"/>
      <c r="BA766" s="80"/>
      <c r="BB766" s="80"/>
      <c r="BC766" s="80"/>
      <c r="BD766" s="80"/>
      <c r="BE766" s="80"/>
    </row>
    <row r="767" spans="1:57" s="178" customFormat="1" x14ac:dyDescent="0.2">
      <c r="A767" s="85">
        <v>1.1000000000000001</v>
      </c>
      <c r="B767" s="85">
        <v>5</v>
      </c>
      <c r="C767" s="131" t="s">
        <v>68</v>
      </c>
      <c r="D767" s="131" t="s">
        <v>36</v>
      </c>
      <c r="E767" s="84"/>
      <c r="F767" s="85"/>
      <c r="G767" s="85"/>
      <c r="H767" s="85" t="s">
        <v>2064</v>
      </c>
      <c r="I767" s="85"/>
      <c r="J767" s="85"/>
      <c r="K767" s="85"/>
      <c r="L767" s="87"/>
      <c r="M767" s="85"/>
      <c r="N767" s="85"/>
      <c r="O767" s="87"/>
      <c r="P767" s="85"/>
      <c r="Q767" s="82"/>
      <c r="R767" s="82"/>
      <c r="S767" s="85"/>
      <c r="T767" s="85"/>
      <c r="U767" s="85"/>
      <c r="V767" s="85"/>
      <c r="W767" s="85"/>
      <c r="X767" s="85"/>
      <c r="Y767" s="87"/>
      <c r="Z767" s="87"/>
      <c r="AA767" s="85"/>
      <c r="AB767" s="88">
        <f>O767-L767</f>
        <v>0</v>
      </c>
      <c r="AC767" s="88">
        <f>P767-O767</f>
        <v>0</v>
      </c>
      <c r="AD767" s="88">
        <f>P767-L767</f>
        <v>0</v>
      </c>
      <c r="AE767" s="88">
        <f>V767-P767</f>
        <v>0</v>
      </c>
      <c r="AF767" s="88">
        <f>Y767-O767</f>
        <v>0</v>
      </c>
      <c r="AG767" s="88">
        <f>Y767-V767</f>
        <v>0</v>
      </c>
      <c r="AH767" s="85">
        <v>-1.6739999999999999</v>
      </c>
      <c r="AI767" s="85">
        <v>7.1932</v>
      </c>
      <c r="AJ767" s="85">
        <v>8.0623000000000005</v>
      </c>
      <c r="AK767" s="85">
        <v>7.6285999999999996</v>
      </c>
      <c r="AL767" s="85">
        <v>2.8759000000000001</v>
      </c>
      <c r="AM767" s="85"/>
      <c r="AN767" s="85"/>
      <c r="AO767" s="85"/>
      <c r="AP767" s="85">
        <f>((AJ767-AK767)/(AK767-AI767))*100</f>
        <v>99.609554432705863</v>
      </c>
      <c r="AQ767" s="85"/>
      <c r="AR767" s="85"/>
      <c r="AS767" s="85">
        <v>2020</v>
      </c>
      <c r="AT767" s="85" t="s">
        <v>1274</v>
      </c>
      <c r="AU767" s="51"/>
      <c r="AV767" s="51"/>
      <c r="AW767" s="131">
        <v>1</v>
      </c>
      <c r="AX767" s="85"/>
      <c r="AY767" s="85"/>
      <c r="AZ767" s="80"/>
      <c r="BA767" s="80"/>
      <c r="BB767" s="80"/>
      <c r="BC767" s="80"/>
      <c r="BD767" s="80"/>
      <c r="BE767" s="80"/>
    </row>
    <row r="768" spans="1:57" s="178" customFormat="1" x14ac:dyDescent="0.2">
      <c r="A768" s="85">
        <v>1.4</v>
      </c>
      <c r="B768" s="85">
        <v>6</v>
      </c>
      <c r="C768" s="131" t="s">
        <v>68</v>
      </c>
      <c r="D768" s="131" t="s">
        <v>37</v>
      </c>
      <c r="E768" s="84"/>
      <c r="F768" s="85"/>
      <c r="G768" s="85"/>
      <c r="H768" s="85" t="s">
        <v>2064</v>
      </c>
      <c r="I768" s="85"/>
      <c r="J768" s="85"/>
      <c r="K768" s="85"/>
      <c r="L768" s="87"/>
      <c r="M768" s="85"/>
      <c r="N768" s="85"/>
      <c r="O768" s="87"/>
      <c r="P768" s="87"/>
      <c r="Q768" s="82"/>
      <c r="R768" s="82"/>
      <c r="S768" s="85"/>
      <c r="T768" s="85"/>
      <c r="U768" s="87"/>
      <c r="V768" s="87"/>
      <c r="W768" s="85"/>
      <c r="X768" s="85"/>
      <c r="Y768" s="87"/>
      <c r="Z768" s="87"/>
      <c r="AA768" s="85"/>
      <c r="AB768" s="88">
        <f>O768-L768</f>
        <v>0</v>
      </c>
      <c r="AC768" s="88">
        <f>P768-O768</f>
        <v>0</v>
      </c>
      <c r="AD768" s="88">
        <f>P768-L768</f>
        <v>0</v>
      </c>
      <c r="AE768" s="88">
        <f>V768-P768</f>
        <v>0</v>
      </c>
      <c r="AF768" s="88">
        <f>Y768-O768</f>
        <v>0</v>
      </c>
      <c r="AG768" s="88">
        <f>Y768-V768</f>
        <v>0</v>
      </c>
      <c r="AH768" s="85">
        <v>-5.5880000000000001</v>
      </c>
      <c r="AI768" s="85">
        <v>12.155799999999999</v>
      </c>
      <c r="AJ768" s="85">
        <v>12.9366</v>
      </c>
      <c r="AK768" s="85">
        <v>12.624499999999999</v>
      </c>
      <c r="AL768" s="85">
        <v>0.47899999999999998</v>
      </c>
      <c r="AM768" s="85"/>
      <c r="AN768" s="85"/>
      <c r="AO768" s="85"/>
      <c r="AP768" s="85">
        <f>((AJ768-AK768)/(AK768-AI768))*100</f>
        <v>66.588436099850838</v>
      </c>
      <c r="AQ768" s="85"/>
      <c r="AR768" s="85"/>
      <c r="AS768" s="85">
        <v>2020</v>
      </c>
      <c r="AT768" s="85" t="s">
        <v>1274</v>
      </c>
      <c r="AU768" s="51"/>
      <c r="AV768" s="51"/>
      <c r="AW768" s="131">
        <v>1</v>
      </c>
      <c r="AX768" s="85"/>
      <c r="AY768" s="85"/>
      <c r="AZ768" s="85"/>
      <c r="BA768" s="85"/>
      <c r="BB768" s="85"/>
      <c r="BC768" s="85"/>
      <c r="BD768" s="85"/>
      <c r="BE768" s="85"/>
    </row>
    <row r="769" spans="1:57" s="178" customFormat="1" x14ac:dyDescent="0.2">
      <c r="A769" s="85">
        <v>1.4</v>
      </c>
      <c r="B769" s="85">
        <v>6</v>
      </c>
      <c r="C769" s="131" t="s">
        <v>68</v>
      </c>
      <c r="D769" s="131" t="s">
        <v>36</v>
      </c>
      <c r="E769" s="84"/>
      <c r="F769" s="85"/>
      <c r="G769" s="85"/>
      <c r="H769" s="85" t="s">
        <v>2064</v>
      </c>
      <c r="I769" s="85"/>
      <c r="J769" s="85"/>
      <c r="K769" s="85"/>
      <c r="L769" s="87"/>
      <c r="M769" s="85"/>
      <c r="N769" s="85"/>
      <c r="O769" s="87"/>
      <c r="P769" s="87"/>
      <c r="Q769" s="82"/>
      <c r="R769" s="82"/>
      <c r="S769" s="85"/>
      <c r="T769" s="85"/>
      <c r="U769" s="87"/>
      <c r="V769" s="87"/>
      <c r="W769" s="85"/>
      <c r="X769" s="85"/>
      <c r="Y769" s="87"/>
      <c r="Z769" s="87"/>
      <c r="AA769" s="85"/>
      <c r="AB769" s="88">
        <f>O769-L769</f>
        <v>0</v>
      </c>
      <c r="AC769" s="88">
        <f>P769-O769</f>
        <v>0</v>
      </c>
      <c r="AD769" s="88">
        <f>P769-L769</f>
        <v>0</v>
      </c>
      <c r="AE769" s="88">
        <f>V769-P769</f>
        <v>0</v>
      </c>
      <c r="AF769" s="88">
        <f>Y769-O769</f>
        <v>0</v>
      </c>
      <c r="AG769" s="88">
        <f>Y769-V769</f>
        <v>0</v>
      </c>
      <c r="AH769" s="85">
        <v>-5.5880000000000001</v>
      </c>
      <c r="AI769" s="85">
        <v>12.155799999999999</v>
      </c>
      <c r="AJ769" s="85">
        <v>12.9366</v>
      </c>
      <c r="AK769" s="85">
        <v>12.624499999999999</v>
      </c>
      <c r="AL769" s="85">
        <v>2.9962</v>
      </c>
      <c r="AM769" s="85"/>
      <c r="AN769" s="85"/>
      <c r="AO769" s="85"/>
      <c r="AP769" s="85">
        <f>((AJ769-AK769)/(AK769-AI769))*100</f>
        <v>66.588436099850838</v>
      </c>
      <c r="AQ769" s="85"/>
      <c r="AR769" s="85"/>
      <c r="AS769" s="85">
        <v>2020</v>
      </c>
      <c r="AT769" s="85" t="s">
        <v>1274</v>
      </c>
      <c r="AU769" s="131"/>
      <c r="AV769" s="131"/>
      <c r="AW769" s="131">
        <v>1</v>
      </c>
      <c r="AX769" s="85"/>
      <c r="AY769" s="85"/>
      <c r="AZ769" s="80"/>
      <c r="BA769" s="80"/>
      <c r="BB769" s="80"/>
      <c r="BC769" s="80"/>
      <c r="BD769" s="80"/>
      <c r="BE769" s="80"/>
    </row>
    <row r="770" spans="1:57" s="166" customFormat="1" x14ac:dyDescent="0.2">
      <c r="A770" s="83">
        <v>1.2</v>
      </c>
      <c r="B770" s="83">
        <v>7</v>
      </c>
      <c r="C770" s="131" t="s">
        <v>68</v>
      </c>
      <c r="D770" s="131" t="s">
        <v>36</v>
      </c>
      <c r="E770" s="84"/>
      <c r="F770" s="85"/>
      <c r="G770" s="85"/>
      <c r="H770" s="85" t="s">
        <v>2064</v>
      </c>
      <c r="I770" s="85"/>
      <c r="J770" s="85"/>
      <c r="K770" s="85"/>
      <c r="L770" s="87"/>
      <c r="M770" s="85"/>
      <c r="N770" s="85"/>
      <c r="O770" s="87"/>
      <c r="P770" s="85"/>
      <c r="Q770" s="82"/>
      <c r="R770" s="82"/>
      <c r="S770" s="85"/>
      <c r="T770" s="85"/>
      <c r="U770" s="85"/>
      <c r="V770" s="85"/>
      <c r="W770" s="85"/>
      <c r="X770" s="85"/>
      <c r="Y770" s="87"/>
      <c r="Z770" s="87"/>
      <c r="AA770" s="85" t="s">
        <v>2076</v>
      </c>
      <c r="AB770" s="88">
        <f>O770-L770</f>
        <v>0</v>
      </c>
      <c r="AC770" s="88">
        <f>P770-O770</f>
        <v>0</v>
      </c>
      <c r="AD770" s="88">
        <f>P770-L770</f>
        <v>0</v>
      </c>
      <c r="AE770" s="88">
        <f>V770-P770</f>
        <v>0</v>
      </c>
      <c r="AF770" s="88">
        <f>Y770-O770</f>
        <v>0</v>
      </c>
      <c r="AG770" s="88">
        <f>Y770-V770</f>
        <v>0</v>
      </c>
      <c r="AH770" s="85">
        <v>-4.1390000000000002</v>
      </c>
      <c r="AI770" s="85">
        <v>7.1205999999999996</v>
      </c>
      <c r="AJ770" s="85">
        <v>7.8844000000000003</v>
      </c>
      <c r="AK770" s="85">
        <v>7.5286</v>
      </c>
      <c r="AL770" s="85">
        <v>3.1871</v>
      </c>
      <c r="AM770" s="85"/>
      <c r="AN770" s="85"/>
      <c r="AO770" s="85"/>
      <c r="AP770" s="85">
        <f>((AJ770-AK770)/(AK770-AI770))*100</f>
        <v>87.205882352941174</v>
      </c>
      <c r="AQ770" s="85"/>
      <c r="AR770" s="85"/>
      <c r="AS770" s="85">
        <v>2020</v>
      </c>
      <c r="AT770" s="85" t="s">
        <v>1274</v>
      </c>
      <c r="AU770" s="51"/>
      <c r="AV770" s="51"/>
      <c r="AW770" s="166">
        <v>1</v>
      </c>
      <c r="AX770" s="85"/>
      <c r="AY770" s="85"/>
      <c r="AZ770" s="80"/>
      <c r="BA770" s="80"/>
      <c r="BB770" s="80"/>
      <c r="BC770" s="80"/>
      <c r="BD770" s="80"/>
      <c r="BE770" s="80"/>
    </row>
    <row r="771" spans="1:57" s="178" customFormat="1" x14ac:dyDescent="0.2">
      <c r="A771" s="83">
        <v>1.3</v>
      </c>
      <c r="B771" s="83">
        <v>7</v>
      </c>
      <c r="C771" s="131" t="s">
        <v>68</v>
      </c>
      <c r="D771" s="131" t="s">
        <v>36</v>
      </c>
      <c r="E771" s="84"/>
      <c r="F771" s="85"/>
      <c r="G771" s="85"/>
      <c r="H771" s="85" t="s">
        <v>2064</v>
      </c>
      <c r="I771" s="85"/>
      <c r="J771" s="85"/>
      <c r="K771" s="85"/>
      <c r="L771" s="87"/>
      <c r="M771" s="85"/>
      <c r="N771" s="85"/>
      <c r="O771" s="87"/>
      <c r="P771" s="85"/>
      <c r="Q771" s="82"/>
      <c r="R771" s="82"/>
      <c r="S771" s="85"/>
      <c r="T771" s="85"/>
      <c r="U771" s="85"/>
      <c r="V771" s="85"/>
      <c r="W771" s="85"/>
      <c r="X771" s="85"/>
      <c r="Y771" s="87"/>
      <c r="Z771" s="87"/>
      <c r="AA771" s="85" t="s">
        <v>2076</v>
      </c>
      <c r="AB771" s="88">
        <f>O771-L771</f>
        <v>0</v>
      </c>
      <c r="AC771" s="88">
        <f>P771-O771</f>
        <v>0</v>
      </c>
      <c r="AD771" s="88">
        <f>P771-L771</f>
        <v>0</v>
      </c>
      <c r="AE771" s="88">
        <f>V771-P771</f>
        <v>0</v>
      </c>
      <c r="AF771" s="88">
        <f>Y771-O771</f>
        <v>0</v>
      </c>
      <c r="AG771" s="88">
        <f>Y771-V771</f>
        <v>0</v>
      </c>
      <c r="AH771" s="85">
        <v>-5.9779999999999998</v>
      </c>
      <c r="AI771" s="85">
        <v>7.2244999999999999</v>
      </c>
      <c r="AJ771" s="85">
        <v>7.8806000000000003</v>
      </c>
      <c r="AK771" s="85">
        <v>7.6005000000000003</v>
      </c>
      <c r="AL771" s="85">
        <v>2.0209000000000001</v>
      </c>
      <c r="AM771" s="85"/>
      <c r="AN771" s="85"/>
      <c r="AO771" s="85"/>
      <c r="AP771" s="85">
        <f>((AJ771-AK771)/(AK771-AI771))*100</f>
        <v>74.494680851063762</v>
      </c>
      <c r="AQ771" s="85"/>
      <c r="AR771" s="85"/>
      <c r="AS771" s="85">
        <v>2020</v>
      </c>
      <c r="AT771" s="85" t="s">
        <v>1274</v>
      </c>
      <c r="AU771" s="51"/>
      <c r="AV771" s="51"/>
      <c r="AW771" s="166">
        <v>1</v>
      </c>
      <c r="AX771" s="85"/>
      <c r="AY771" s="85"/>
      <c r="AZ771" s="80"/>
      <c r="BA771" s="80"/>
      <c r="BB771" s="80"/>
      <c r="BC771" s="80"/>
      <c r="BD771" s="80"/>
      <c r="BE771" s="80"/>
    </row>
    <row r="772" spans="1:57" s="178" customFormat="1" x14ac:dyDescent="0.2">
      <c r="A772" s="83">
        <v>2.1</v>
      </c>
      <c r="B772" s="83">
        <v>7</v>
      </c>
      <c r="C772" s="131" t="s">
        <v>68</v>
      </c>
      <c r="D772" s="131" t="s">
        <v>36</v>
      </c>
      <c r="E772" s="84"/>
      <c r="F772" s="85"/>
      <c r="G772" s="85"/>
      <c r="H772" s="85" t="s">
        <v>2064</v>
      </c>
      <c r="I772" s="85"/>
      <c r="J772" s="85"/>
      <c r="K772" s="85"/>
      <c r="L772" s="87"/>
      <c r="M772" s="85"/>
      <c r="N772" s="85"/>
      <c r="O772" s="87"/>
      <c r="P772" s="87"/>
      <c r="Q772" s="82"/>
      <c r="R772" s="82"/>
      <c r="S772" s="85"/>
      <c r="T772" s="85"/>
      <c r="U772" s="85"/>
      <c r="V772" s="87"/>
      <c r="W772" s="85"/>
      <c r="X772" s="85"/>
      <c r="Y772" s="87"/>
      <c r="Z772" s="87"/>
      <c r="AA772" s="85"/>
      <c r="AB772" s="88">
        <f>O772-L772</f>
        <v>0</v>
      </c>
      <c r="AC772" s="88">
        <f>P772-O772</f>
        <v>0</v>
      </c>
      <c r="AD772" s="88">
        <f>P772-L772</f>
        <v>0</v>
      </c>
      <c r="AE772" s="88">
        <f>V772-P772</f>
        <v>0</v>
      </c>
      <c r="AF772" s="88">
        <f>Y772-O772</f>
        <v>0</v>
      </c>
      <c r="AG772" s="88">
        <f>Y772-V772</f>
        <v>0</v>
      </c>
      <c r="AH772" s="85">
        <v>-5.3179999999999996</v>
      </c>
      <c r="AI772" s="85">
        <v>7.1955</v>
      </c>
      <c r="AJ772" s="85">
        <v>8.1204000000000001</v>
      </c>
      <c r="AK772" s="85">
        <v>7.7373000000000003</v>
      </c>
      <c r="AL772" s="85">
        <v>3.0493999999999999</v>
      </c>
      <c r="AM772" s="85"/>
      <c r="AN772" s="85"/>
      <c r="AO772" s="85"/>
      <c r="AP772" s="85">
        <f>((AJ772-AK772)/(AK772-AI772))*100</f>
        <v>70.708748615725284</v>
      </c>
      <c r="AQ772" s="85"/>
      <c r="AR772" s="85"/>
      <c r="AS772" s="85">
        <v>2020</v>
      </c>
      <c r="AT772" s="85" t="s">
        <v>1274</v>
      </c>
      <c r="AU772" s="51"/>
      <c r="AV772" s="51"/>
      <c r="AW772" s="166">
        <v>1</v>
      </c>
      <c r="AX772" s="85"/>
      <c r="AY772" s="85"/>
      <c r="AZ772" s="80"/>
      <c r="BA772" s="80"/>
      <c r="BB772" s="80"/>
      <c r="BC772" s="80"/>
      <c r="BD772" s="80"/>
      <c r="BE772" s="80"/>
    </row>
    <row r="773" spans="1:57" s="178" customFormat="1" x14ac:dyDescent="0.2">
      <c r="A773" s="85">
        <v>1.6</v>
      </c>
      <c r="B773" s="85">
        <v>4</v>
      </c>
      <c r="C773" s="131" t="s">
        <v>35</v>
      </c>
      <c r="D773" s="131" t="s">
        <v>36</v>
      </c>
      <c r="E773" s="84"/>
      <c r="F773" s="85"/>
      <c r="G773" s="85"/>
      <c r="H773" s="85" t="s">
        <v>2077</v>
      </c>
      <c r="I773" s="85"/>
      <c r="J773" s="85"/>
      <c r="K773" s="85"/>
      <c r="L773" s="87"/>
      <c r="M773" s="85"/>
      <c r="N773" s="85"/>
      <c r="O773" s="85"/>
      <c r="P773" s="85"/>
      <c r="Q773" s="82"/>
      <c r="R773" s="82"/>
      <c r="S773" s="85"/>
      <c r="T773" s="85"/>
      <c r="U773" s="85"/>
      <c r="V773" s="85"/>
      <c r="W773" s="85"/>
      <c r="X773" s="85"/>
      <c r="Y773" s="85"/>
      <c r="Z773" s="85"/>
      <c r="AA773" s="85"/>
      <c r="AB773" s="88">
        <f>O773-L773</f>
        <v>0</v>
      </c>
      <c r="AC773" s="88">
        <f>P773-O773</f>
        <v>0</v>
      </c>
      <c r="AD773" s="88">
        <f>P773-L773</f>
        <v>0</v>
      </c>
      <c r="AE773" s="88">
        <f>V773-P773</f>
        <v>0</v>
      </c>
      <c r="AF773" s="88">
        <f>Y773-O773</f>
        <v>0</v>
      </c>
      <c r="AG773" s="88">
        <f>Y773-V773</f>
        <v>0</v>
      </c>
      <c r="AH773" s="85">
        <v>-2.84</v>
      </c>
      <c r="AI773" s="85">
        <v>12.0459</v>
      </c>
      <c r="AJ773" s="85">
        <v>12.5998</v>
      </c>
      <c r="AK773" s="85">
        <v>12.328200000000001</v>
      </c>
      <c r="AL773" s="85">
        <v>1.8611</v>
      </c>
      <c r="AM773" s="85"/>
      <c r="AN773" s="85"/>
      <c r="AO773" s="85"/>
      <c r="AP773" s="85">
        <f>((AJ773-AK773)/(AK773-AI773))*100</f>
        <v>96.209705986538552</v>
      </c>
      <c r="AQ773" s="85"/>
      <c r="AR773" s="85"/>
      <c r="AS773" s="85">
        <v>2020</v>
      </c>
      <c r="AT773" s="85" t="s">
        <v>1274</v>
      </c>
      <c r="AU773" s="90"/>
      <c r="AV773" s="90"/>
      <c r="AW773" s="131">
        <v>1</v>
      </c>
      <c r="AX773" s="90"/>
      <c r="AY773" s="90"/>
      <c r="AZ773" s="80"/>
      <c r="BA773" s="80"/>
      <c r="BB773" s="80"/>
      <c r="BC773" s="80"/>
      <c r="BD773" s="80"/>
      <c r="BE773" s="80"/>
    </row>
    <row r="774" spans="1:57" s="29" customFormat="1" x14ac:dyDescent="0.2">
      <c r="A774" s="85">
        <v>1.1000000000000001</v>
      </c>
      <c r="B774" s="85">
        <v>5</v>
      </c>
      <c r="C774" s="131" t="s">
        <v>35</v>
      </c>
      <c r="D774" s="131" t="s">
        <v>37</v>
      </c>
      <c r="E774" s="84"/>
      <c r="F774" s="85"/>
      <c r="G774" s="85"/>
      <c r="H774" s="85" t="s">
        <v>2077</v>
      </c>
      <c r="I774" s="85"/>
      <c r="J774" s="85"/>
      <c r="K774" s="85"/>
      <c r="L774" s="87"/>
      <c r="M774" s="85"/>
      <c r="N774" s="85"/>
      <c r="O774" s="85"/>
      <c r="P774" s="85"/>
      <c r="Q774" s="82"/>
      <c r="R774" s="82"/>
      <c r="S774" s="85"/>
      <c r="T774" s="85"/>
      <c r="U774" s="85"/>
      <c r="V774" s="85"/>
      <c r="W774" s="85"/>
      <c r="X774" s="85"/>
      <c r="Y774" s="85"/>
      <c r="Z774" s="85"/>
      <c r="AA774" s="85"/>
      <c r="AB774" s="88">
        <f>O774-L774</f>
        <v>0</v>
      </c>
      <c r="AC774" s="88">
        <f>P774-O774</f>
        <v>0</v>
      </c>
      <c r="AD774" s="88">
        <f>P774-L774</f>
        <v>0</v>
      </c>
      <c r="AE774" s="88">
        <f>V774-P774</f>
        <v>0</v>
      </c>
      <c r="AF774" s="88">
        <f>Y774-O774</f>
        <v>0</v>
      </c>
      <c r="AG774" s="88">
        <f>Y774-V774</f>
        <v>0</v>
      </c>
      <c r="AH774" s="85">
        <v>-2</v>
      </c>
      <c r="AI774" s="85">
        <v>7.2851999999999997</v>
      </c>
      <c r="AJ774" s="85">
        <v>7.6891999999999996</v>
      </c>
      <c r="AK774" s="85">
        <v>7.4968000000000004</v>
      </c>
      <c r="AL774" s="85">
        <v>0.57679999999999998</v>
      </c>
      <c r="AM774" s="85"/>
      <c r="AN774" s="85"/>
      <c r="AO774" s="85"/>
      <c r="AP774" s="85">
        <f>((AJ774-AK774)/(AK774-AI774))*100</f>
        <v>90.926275992437908</v>
      </c>
      <c r="AQ774" s="85"/>
      <c r="AR774" s="85"/>
      <c r="AS774" s="85">
        <v>2020</v>
      </c>
      <c r="AT774" s="85" t="s">
        <v>1274</v>
      </c>
      <c r="AU774" s="30"/>
      <c r="AV774" s="30"/>
      <c r="AW774" s="166">
        <v>1</v>
      </c>
      <c r="AX774" s="90"/>
      <c r="AY774" s="90"/>
      <c r="AZ774" s="80"/>
      <c r="BA774" s="80"/>
      <c r="BB774" s="80"/>
      <c r="BC774" s="80"/>
      <c r="BD774" s="80"/>
      <c r="BE774" s="80"/>
    </row>
    <row r="775" spans="1:57" s="29" customFormat="1" x14ac:dyDescent="0.2">
      <c r="A775" s="83">
        <v>1.5</v>
      </c>
      <c r="B775" s="83">
        <v>3</v>
      </c>
      <c r="C775" s="131" t="s">
        <v>78</v>
      </c>
      <c r="D775" s="131" t="s">
        <v>36</v>
      </c>
      <c r="E775" s="84"/>
      <c r="F775" s="85"/>
      <c r="G775" s="85"/>
      <c r="H775" s="85" t="s">
        <v>2088</v>
      </c>
      <c r="I775" s="85"/>
      <c r="J775" s="85"/>
      <c r="K775" s="85"/>
      <c r="L775" s="87"/>
      <c r="M775" s="85"/>
      <c r="N775" s="85"/>
      <c r="O775" s="87"/>
      <c r="P775" s="87"/>
      <c r="Q775" s="82"/>
      <c r="R775" s="82"/>
      <c r="S775" s="132"/>
      <c r="T775" s="132"/>
      <c r="U775" s="132"/>
      <c r="V775" s="87"/>
      <c r="W775" s="132"/>
      <c r="X775" s="132"/>
      <c r="Y775" s="87"/>
      <c r="Z775" s="87"/>
      <c r="AA775" s="85"/>
      <c r="AB775" s="165">
        <f>O775-L775</f>
        <v>0</v>
      </c>
      <c r="AC775" s="165">
        <f>P775-O775</f>
        <v>0</v>
      </c>
      <c r="AD775" s="165">
        <f>P775-L775</f>
        <v>0</v>
      </c>
      <c r="AE775" s="165">
        <f>V775-P775</f>
        <v>0</v>
      </c>
      <c r="AF775" s="165">
        <f>Y775-O775</f>
        <v>0</v>
      </c>
      <c r="AG775" s="165">
        <f>Y775-V775</f>
        <v>0</v>
      </c>
      <c r="AH775" s="85">
        <v>-3.9830000000000001</v>
      </c>
      <c r="AI775" s="85">
        <v>7.1258999999999997</v>
      </c>
      <c r="AJ775" s="85">
        <v>7.9240000000000004</v>
      </c>
      <c r="AK775" s="85">
        <v>7.4938000000000002</v>
      </c>
      <c r="AL775" s="85">
        <v>1.3480000000000001</v>
      </c>
      <c r="AM775" s="85"/>
      <c r="AN775" s="85"/>
      <c r="AO775" s="85"/>
      <c r="AP775" s="85">
        <f>((AJ775-AK775)/(AK775-AI775))*100</f>
        <v>116.93394944278322</v>
      </c>
      <c r="AQ775" s="85"/>
      <c r="AR775" s="85"/>
      <c r="AS775" s="85">
        <v>2020</v>
      </c>
      <c r="AT775" s="85"/>
      <c r="AW775" s="166">
        <v>1</v>
      </c>
      <c r="AX775" s="86"/>
      <c r="AY775" s="86"/>
      <c r="AZ775" s="80"/>
      <c r="BA775" s="80"/>
      <c r="BB775" s="80"/>
      <c r="BC775" s="80"/>
      <c r="BD775" s="80"/>
      <c r="BE775" s="80"/>
    </row>
    <row r="776" spans="1:57" s="29" customFormat="1" x14ac:dyDescent="0.2">
      <c r="A776" s="85">
        <v>1.5</v>
      </c>
      <c r="B776" s="85">
        <v>4</v>
      </c>
      <c r="C776" s="131" t="s">
        <v>78</v>
      </c>
      <c r="D776" s="131" t="s">
        <v>36</v>
      </c>
      <c r="E776" s="84"/>
      <c r="F776" s="85"/>
      <c r="G776" s="85"/>
      <c r="H776" s="85" t="s">
        <v>2078</v>
      </c>
      <c r="I776" s="85"/>
      <c r="J776" s="85"/>
      <c r="K776" s="81"/>
      <c r="L776" s="87"/>
      <c r="M776" s="85"/>
      <c r="N776" s="85"/>
      <c r="O776" s="85"/>
      <c r="P776" s="87"/>
      <c r="Q776" s="82"/>
      <c r="R776" s="82"/>
      <c r="S776" s="85"/>
      <c r="T776" s="85"/>
      <c r="U776" s="87"/>
      <c r="V776" s="87"/>
      <c r="W776" s="85"/>
      <c r="X776" s="85"/>
      <c r="Y776" s="85"/>
      <c r="Z776" s="85"/>
      <c r="AA776" s="85"/>
      <c r="AB776" s="88">
        <f>O776-L776</f>
        <v>0</v>
      </c>
      <c r="AC776" s="88">
        <f>P776-O776</f>
        <v>0</v>
      </c>
      <c r="AD776" s="88">
        <f>P776-L776</f>
        <v>0</v>
      </c>
      <c r="AE776" s="88">
        <f>V776-P776</f>
        <v>0</v>
      </c>
      <c r="AF776" s="88">
        <f>Y776-O776</f>
        <v>0</v>
      </c>
      <c r="AG776" s="88">
        <f>Y776-V776</f>
        <v>0</v>
      </c>
      <c r="AH776" s="85">
        <v>-3.1920000000000002</v>
      </c>
      <c r="AI776" s="85">
        <v>12.3124</v>
      </c>
      <c r="AJ776" s="85">
        <v>12.9931</v>
      </c>
      <c r="AK776" s="85">
        <v>12.652200000000001</v>
      </c>
      <c r="AL776" s="85">
        <v>0.99960000000000004</v>
      </c>
      <c r="AM776" s="85"/>
      <c r="AN776" s="85"/>
      <c r="AO776" s="85">
        <v>12</v>
      </c>
      <c r="AP776" s="85">
        <f>((AJ776-AK776)/(AK776-AI776))*100</f>
        <v>100.32371983519694</v>
      </c>
      <c r="AQ776" s="85"/>
      <c r="AR776" s="85"/>
      <c r="AS776" s="85">
        <v>2020</v>
      </c>
      <c r="AT776" s="85"/>
      <c r="AW776" s="166">
        <v>1</v>
      </c>
      <c r="AX776" s="86"/>
      <c r="AY776" s="86"/>
      <c r="AZ776" s="80"/>
      <c r="BA776" s="80"/>
      <c r="BB776" s="80"/>
      <c r="BC776" s="80"/>
      <c r="BD776" s="80"/>
      <c r="BE776" s="80"/>
    </row>
    <row r="777" spans="1:57" s="86" customFormat="1" x14ac:dyDescent="0.2">
      <c r="E777" s="206">
        <v>44129</v>
      </c>
      <c r="F777" s="86" t="s">
        <v>1381</v>
      </c>
      <c r="H777" s="86" t="s">
        <v>1385</v>
      </c>
      <c r="M777" s="102"/>
      <c r="Q777" s="103"/>
      <c r="R777" s="103"/>
      <c r="S777" s="104"/>
      <c r="T777" s="104"/>
      <c r="AB777" s="88">
        <f>O777-L777</f>
        <v>0</v>
      </c>
      <c r="AC777" s="88">
        <f>P777-O777</f>
        <v>0</v>
      </c>
      <c r="AD777" s="88">
        <f>P777-L777</f>
        <v>0</v>
      </c>
      <c r="AE777" s="88">
        <f>V777-P777</f>
        <v>0</v>
      </c>
      <c r="AF777" s="88">
        <f>Y777-O777</f>
        <v>0</v>
      </c>
      <c r="AG777" s="88">
        <f>Y777-V777</f>
        <v>0</v>
      </c>
      <c r="AP777" s="85" t="e">
        <f>((AJ777-AK777)/(AK777-AI777))*100</f>
        <v>#DIV/0!</v>
      </c>
      <c r="AS777" s="205">
        <v>2020</v>
      </c>
      <c r="AW777" s="86">
        <v>1</v>
      </c>
    </row>
    <row r="778" spans="1:57" s="86" customFormat="1" x14ac:dyDescent="0.2">
      <c r="E778" s="206">
        <v>44131</v>
      </c>
      <c r="F778" s="86" t="s">
        <v>1488</v>
      </c>
      <c r="H778" s="86" t="s">
        <v>1491</v>
      </c>
      <c r="M778" s="102"/>
      <c r="Q778" s="103"/>
      <c r="R778" s="103"/>
      <c r="S778" s="104"/>
      <c r="T778" s="104"/>
      <c r="AB778" s="88">
        <f>O778-L778</f>
        <v>0</v>
      </c>
      <c r="AC778" s="88">
        <f>P778-O778</f>
        <v>0</v>
      </c>
      <c r="AD778" s="88">
        <f>P778-L778</f>
        <v>0</v>
      </c>
      <c r="AE778" s="88">
        <f>V778-P778</f>
        <v>0</v>
      </c>
      <c r="AF778" s="88">
        <f>Y778-O778</f>
        <v>0</v>
      </c>
      <c r="AG778" s="88">
        <f>Y778-V778</f>
        <v>0</v>
      </c>
      <c r="AP778" s="85" t="e">
        <f>((AJ778-AK778)/(AK778-AI778))*100</f>
        <v>#DIV/0!</v>
      </c>
      <c r="AS778" s="85">
        <v>2020</v>
      </c>
      <c r="AW778" s="86">
        <v>1</v>
      </c>
    </row>
    <row r="779" spans="1:57" s="29" customFormat="1" x14ac:dyDescent="0.2">
      <c r="A779" s="30"/>
      <c r="B779" s="30"/>
      <c r="C779" s="30"/>
      <c r="D779" s="30"/>
      <c r="E779" s="31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2"/>
      <c r="R779" s="32"/>
      <c r="S779" s="30"/>
      <c r="T779" s="30"/>
      <c r="U779" s="30"/>
      <c r="V779" s="30"/>
      <c r="W779" s="30"/>
      <c r="X779" s="30"/>
      <c r="Y779" s="30"/>
      <c r="Z779" s="30"/>
      <c r="AA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W779" s="166"/>
    </row>
  </sheetData>
  <sortState xmlns:xlrd2="http://schemas.microsoft.com/office/spreadsheetml/2017/richdata2" ref="A2:BE782">
    <sortCondition ref="AW2:AW782"/>
    <sortCondition ref="C2:C782"/>
    <sortCondition ref="B2:B782"/>
    <sortCondition ref="A2:A782"/>
    <sortCondition ref="D2:D782"/>
  </sortState>
  <conditionalFormatting sqref="F1:G1">
    <cfRule type="cellIs" dxfId="52" priority="63" operator="equal">
      <formula>0</formula>
    </cfRule>
  </conditionalFormatting>
  <conditionalFormatting sqref="K1">
    <cfRule type="containsBlanks" dxfId="51" priority="62">
      <formula>LEN(TRIM(K1))=0</formula>
    </cfRule>
  </conditionalFormatting>
  <conditionalFormatting sqref="L1">
    <cfRule type="containsBlanks" dxfId="50" priority="61">
      <formula>LEN(TRIM(L1))=0</formula>
    </cfRule>
  </conditionalFormatting>
  <conditionalFormatting sqref="AM1">
    <cfRule type="containsBlanks" dxfId="49" priority="60">
      <formula>LEN(TRIM(AM1))=0</formula>
    </cfRule>
  </conditionalFormatting>
  <conditionalFormatting sqref="Q450:Q453 Q2:Q28 Q30:Q104">
    <cfRule type="cellIs" dxfId="48" priority="59" operator="equal">
      <formula>"Y"</formula>
    </cfRule>
  </conditionalFormatting>
  <conditionalFormatting sqref="G105">
    <cfRule type="cellIs" dxfId="47" priority="58" operator="equal">
      <formula>0</formula>
    </cfRule>
  </conditionalFormatting>
  <conditionalFormatting sqref="K105">
    <cfRule type="containsBlanks" dxfId="46" priority="57">
      <formula>LEN(TRIM(K105))=0</formula>
    </cfRule>
  </conditionalFormatting>
  <conditionalFormatting sqref="AB1:AG1">
    <cfRule type="containsErrors" dxfId="45" priority="55">
      <formula>ISERROR(AB1)</formula>
    </cfRule>
  </conditionalFormatting>
  <conditionalFormatting sqref="AF1">
    <cfRule type="cellIs" dxfId="44" priority="54" operator="equal">
      <formula>0</formula>
    </cfRule>
  </conditionalFormatting>
  <conditionalFormatting sqref="AK780:AK1048576 AK447:AK465 AK398:AK408 AK306:AK396 AK501:AK530 AK467:AK499 AK1:AK262 AK264:AK304 AK649:AK653 AL203 AK410:AK411 AK413:AK445 AK532:AK628 AL620 AK630:AK647">
    <cfRule type="containsText" dxfId="43" priority="53" operator="containsText" text="n/a">
      <formula>NOT(ISERROR(SEARCH("n/a",AK1)))</formula>
    </cfRule>
  </conditionalFormatting>
  <conditionalFormatting sqref="AH446:AK446">
    <cfRule type="colorScale" priority="52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conditionalFormatting sqref="AK446">
    <cfRule type="containsText" dxfId="42" priority="51" operator="containsText" text="n/a">
      <formula>NOT(ISERROR(SEARCH("n/a",AK446)))</formula>
    </cfRule>
  </conditionalFormatting>
  <conditionalFormatting sqref="AH466:AK466">
    <cfRule type="colorScale" priority="50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conditionalFormatting sqref="AK466">
    <cfRule type="containsText" dxfId="41" priority="49" operator="containsText" text="n/a">
      <formula>NOT(ISERROR(SEARCH("n/a",AK466)))</formula>
    </cfRule>
  </conditionalFormatting>
  <conditionalFormatting sqref="AH531:AK531">
    <cfRule type="colorScale" priority="48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conditionalFormatting sqref="AK531">
    <cfRule type="containsText" dxfId="40" priority="47" operator="containsText" text="n/a">
      <formula>NOT(ISERROR(SEARCH("n/a",AK531)))</formula>
    </cfRule>
  </conditionalFormatting>
  <conditionalFormatting sqref="AI412:AL412">
    <cfRule type="colorScale" priority="46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conditionalFormatting sqref="AK412">
    <cfRule type="containsText" dxfId="39" priority="45" operator="containsText" text="n/a">
      <formula>NOT(ISERROR(SEARCH("n/a",AK412)))</formula>
    </cfRule>
  </conditionalFormatting>
  <conditionalFormatting sqref="AH500:AL500">
    <cfRule type="colorScale" priority="44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conditionalFormatting sqref="AK500">
    <cfRule type="containsText" dxfId="38" priority="43" operator="containsText" text="n/a">
      <formula>NOT(ISERROR(SEARCH("n/a",AK500)))</formula>
    </cfRule>
  </conditionalFormatting>
  <conditionalFormatting sqref="F1:G28 F31:F36 F30:G30 F37:G424 F426:G1048576 H615 H758 H82 G425:H425 H422">
    <cfRule type="cellIs" dxfId="37" priority="64" operator="equal">
      <formula>$G$192</formula>
    </cfRule>
  </conditionalFormatting>
  <conditionalFormatting sqref="K1:K28 K30:K1048576">
    <cfRule type="containsBlanks" dxfId="36" priority="37">
      <formula>LEN(TRIM(K1))=0</formula>
    </cfRule>
    <cfRule type="containsBlanks" dxfId="35" priority="65">
      <formula>LEN(TRIM(K1))=0</formula>
    </cfRule>
  </conditionalFormatting>
  <conditionalFormatting sqref="B1:B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97">
    <cfRule type="containsText" dxfId="34" priority="40" operator="containsText" text="n/a">
      <formula>NOT(ISERROR(SEARCH("n/a",AK397)))</formula>
    </cfRule>
  </conditionalFormatting>
  <conditionalFormatting sqref="AK305">
    <cfRule type="containsText" dxfId="33" priority="39" operator="containsText" text="n/a">
      <formula>NOT(ISERROR(SEARCH("n/a",AK305)))</formula>
    </cfRule>
  </conditionalFormatting>
  <conditionalFormatting sqref="Y1:Y28 AH1:AH408 AH666:AH682 AH649:AH664 AH684:AH738 AH759:AH761 AH741:AH757 AH763:AH1048576 Y30:Y1048576 AH410:AH647">
    <cfRule type="containsBlanks" dxfId="32" priority="38">
      <formula>LEN(TRIM(Y1))=0</formula>
    </cfRule>
  </conditionalFormatting>
  <conditionalFormatting sqref="AK263">
    <cfRule type="containsText" dxfId="31" priority="36" operator="containsText" text="n/a">
      <formula>NOT(ISERROR(SEARCH("n/a",AK263)))</formula>
    </cfRule>
  </conditionalFormatting>
  <conditionalFormatting sqref="AL275">
    <cfRule type="containsText" dxfId="30" priority="35" operator="containsText" text="n/a">
      <formula>NOT(ISERROR(SEARCH("n/a",AL275)))</formula>
    </cfRule>
  </conditionalFormatting>
  <conditionalFormatting sqref="AK629">
    <cfRule type="containsText" dxfId="29" priority="34" operator="containsText" text="n/a">
      <formula>NOT(ISERROR(SEARCH("n/a",AK629)))</formula>
    </cfRule>
  </conditionalFormatting>
  <conditionalFormatting sqref="Q29">
    <cfRule type="cellIs" dxfId="28" priority="31" operator="equal">
      <formula>"Y"</formula>
    </cfRule>
  </conditionalFormatting>
  <conditionalFormatting sqref="F29:G29">
    <cfRule type="cellIs" dxfId="27" priority="32" operator="equal">
      <formula>$G$192</formula>
    </cfRule>
  </conditionalFormatting>
  <conditionalFormatting sqref="K29">
    <cfRule type="containsBlanks" dxfId="26" priority="29">
      <formula>LEN(TRIM(K29))=0</formula>
    </cfRule>
    <cfRule type="containsBlanks" dxfId="25" priority="33">
      <formula>LEN(TRIM(K29))=0</formula>
    </cfRule>
  </conditionalFormatting>
  <conditionalFormatting sqref="Y29">
    <cfRule type="containsBlanks" dxfId="24" priority="30">
      <formula>LEN(TRIM(Y29))=0</formula>
    </cfRule>
  </conditionalFormatting>
  <conditionalFormatting sqref="AK1:AK408 AK666:AK682 AK649:AK664 AK684:AK738 AK759:AK761 AK741:AK757 AK763:AK1048576 AL203 AL620 AK410:AK647">
    <cfRule type="containsBlanks" dxfId="23" priority="28">
      <formula>LEN(TRIM(AK1))=0</formula>
    </cfRule>
  </conditionalFormatting>
  <conditionalFormatting sqref="AK665">
    <cfRule type="containsText" dxfId="22" priority="27" operator="containsText" text="n/a">
      <formula>NOT(ISERROR(SEARCH("n/a",AK665)))</formula>
    </cfRule>
  </conditionalFormatting>
  <conditionalFormatting sqref="AH665">
    <cfRule type="containsBlanks" dxfId="21" priority="26">
      <formula>LEN(TRIM(AH665))=0</formula>
    </cfRule>
  </conditionalFormatting>
  <conditionalFormatting sqref="AK665">
    <cfRule type="containsBlanks" dxfId="20" priority="25">
      <formula>LEN(TRIM(AK665))=0</formula>
    </cfRule>
  </conditionalFormatting>
  <conditionalFormatting sqref="AK648">
    <cfRule type="containsText" dxfId="19" priority="24" operator="containsText" text="n/a">
      <formula>NOT(ISERROR(SEARCH("n/a",AK648)))</formula>
    </cfRule>
  </conditionalFormatting>
  <conditionalFormatting sqref="AH648">
    <cfRule type="containsBlanks" dxfId="18" priority="23">
      <formula>LEN(TRIM(AH648))=0</formula>
    </cfRule>
  </conditionalFormatting>
  <conditionalFormatting sqref="AK648">
    <cfRule type="containsBlanks" dxfId="17" priority="22">
      <formula>LEN(TRIM(AK648))=0</formula>
    </cfRule>
  </conditionalFormatting>
  <conditionalFormatting sqref="AH683">
    <cfRule type="containsBlanks" dxfId="16" priority="21">
      <formula>LEN(TRIM(AH683))=0</formula>
    </cfRule>
  </conditionalFormatting>
  <conditionalFormatting sqref="AK683">
    <cfRule type="containsBlanks" dxfId="15" priority="20">
      <formula>LEN(TRIM(AK683))=0</formula>
    </cfRule>
  </conditionalFormatting>
  <conditionalFormatting sqref="AH740">
    <cfRule type="containsBlanks" dxfId="14" priority="19">
      <formula>LEN(TRIM(AH740))=0</formula>
    </cfRule>
  </conditionalFormatting>
  <conditionalFormatting sqref="AK740">
    <cfRule type="containsBlanks" dxfId="13" priority="18">
      <formula>LEN(TRIM(AK740))=0</formula>
    </cfRule>
  </conditionalFormatting>
  <conditionalFormatting sqref="AH739">
    <cfRule type="containsBlanks" dxfId="12" priority="17">
      <formula>LEN(TRIM(AH739))=0</formula>
    </cfRule>
  </conditionalFormatting>
  <conditionalFormatting sqref="AK739">
    <cfRule type="containsBlanks" dxfId="11" priority="16">
      <formula>LEN(TRIM(AK739))=0</formula>
    </cfRule>
  </conditionalFormatting>
  <conditionalFormatting sqref="AH758">
    <cfRule type="containsBlanks" dxfId="10" priority="15">
      <formula>LEN(TRIM(AH758))=0</formula>
    </cfRule>
  </conditionalFormatting>
  <conditionalFormatting sqref="AK758">
    <cfRule type="containsBlanks" dxfId="9" priority="14">
      <formula>LEN(TRIM(AK758))=0</formula>
    </cfRule>
  </conditionalFormatting>
  <conditionalFormatting sqref="AH762">
    <cfRule type="containsBlanks" dxfId="8" priority="13">
      <formula>LEN(TRIM(AH762))=0</formula>
    </cfRule>
  </conditionalFormatting>
  <conditionalFormatting sqref="AK762">
    <cfRule type="containsBlanks" dxfId="7" priority="12">
      <formula>LEN(TRIM(AK762))=0</formula>
    </cfRule>
  </conditionalFormatting>
  <conditionalFormatting sqref="AP1:AP1048576">
    <cfRule type="cellIs" dxfId="6" priority="10" operator="greaterThan">
      <formula>250</formula>
    </cfRule>
    <cfRule type="cellIs" dxfId="5" priority="11" operator="lessThan">
      <formula>0</formula>
    </cfRule>
  </conditionalFormatting>
  <conditionalFormatting sqref="AK409">
    <cfRule type="containsText" dxfId="4" priority="9" operator="containsText" text="n/a">
      <formula>NOT(ISERROR(SEARCH("n/a",AK409)))</formula>
    </cfRule>
  </conditionalFormatting>
  <conditionalFormatting sqref="AH409">
    <cfRule type="containsBlanks" dxfId="3" priority="8">
      <formula>LEN(TRIM(AH409))=0</formula>
    </cfRule>
  </conditionalFormatting>
  <conditionalFormatting sqref="AK409">
    <cfRule type="containsBlanks" dxfId="2" priority="7">
      <formula>LEN(TRIM(AK409))=0</formula>
    </cfRule>
  </conditionalFormatting>
  <conditionalFormatting sqref="AB1:AG1048576">
    <cfRule type="cellIs" dxfId="1" priority="5" operator="lessThan">
      <formula>0</formula>
    </cfRule>
    <cfRule type="cellIs" dxfId="0" priority="6" operator="greaterThan">
      <formula>500</formula>
    </cfRule>
  </conditionalFormatting>
  <conditionalFormatting sqref="AW1:XFD1 AB648:AG653 AQ648:AR653 AM267:AO271 AH268:AL271 AN352:AO360 A352:B360 AA352:AA360 AA780:AT1048576 AT648:AT653 AX648:XFD653 A780:Y1048576 AW780:XFD1048576 E352:Y360">
    <cfRule type="colorScale" priority="185">
      <colorScale>
        <cfvo type="formula" val="&quot;&quot;&quot;D&quot;&quot; = &quot;&quot;EPI&quot;&quot;&quot;"/>
        <cfvo type="max"/>
        <color theme="4" tint="0.79998168889431442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966D-B6CF-FE42-8E84-E10C2EC60C50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2049</v>
      </c>
    </row>
    <row r="2" spans="1:1" x14ac:dyDescent="0.2">
      <c r="A2" t="s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Joe - Sept 2020</vt:lpstr>
      <vt:lpstr>Flam metrics</vt:lpstr>
      <vt:lpstr>YELLOW</vt:lpstr>
      <vt:lpstr>BLUE</vt:lpstr>
      <vt:lpstr>A</vt:lpstr>
      <vt:lpstr>B</vt:lpstr>
      <vt:lpstr>All</vt:lpstr>
      <vt:lpstr>ALL 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 celebrezze</cp:lastModifiedBy>
  <dcterms:created xsi:type="dcterms:W3CDTF">2020-12-18T01:18:02Z</dcterms:created>
  <dcterms:modified xsi:type="dcterms:W3CDTF">2021-03-23T19:10:13Z</dcterms:modified>
</cp:coreProperties>
</file>